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pdf des DA DI DR 2019 définitifs\2019-047_DR_les dépenses pour l'emploi\"/>
    </mc:Choice>
  </mc:AlternateContent>
  <bookViews>
    <workbookView xWindow="360" yWindow="2025" windowWidth="10035" windowHeight="5415" tabRatio="653"/>
  </bookViews>
  <sheets>
    <sheet name="Lisez-moi" sheetId="50" r:id="rId1"/>
    <sheet name="Tableau A" sheetId="9" r:id="rId2"/>
    <sheet name="Tableau 1.a" sheetId="42" r:id="rId3"/>
    <sheet name="Tableau 1.b" sheetId="38" r:id="rId4"/>
    <sheet name="Graphiques 1 et 2" sheetId="46" r:id="rId5"/>
    <sheet name="Graphique 3" sheetId="43" r:id="rId6"/>
    <sheet name="Graphique 4" sheetId="33" r:id="rId7"/>
    <sheet name="Graphique A" sheetId="40" r:id="rId8"/>
    <sheet name="Graphique B" sheetId="29" r:id="rId9"/>
    <sheet name="Tableaux 2a et 2b" sheetId="47" r:id="rId10"/>
    <sheet name="Tableau 3" sheetId="49" r:id="rId11"/>
    <sheet name="Graphique 5" sheetId="48" r:id="rId12"/>
  </sheets>
  <externalReferences>
    <externalReference r:id="rId13"/>
  </externalReferences>
  <definedNames>
    <definedName name="page6graph" localSheetId="5">'[1]graph DA'!#REF!</definedName>
    <definedName name="page6graph" localSheetId="6">'[1]graph DA'!#REF!</definedName>
    <definedName name="page6graph" localSheetId="2">'[1]graph DA'!#REF!</definedName>
    <definedName name="page6graph" localSheetId="3">'[1]graph DA'!#REF!</definedName>
    <definedName name="page6graph">'[1]graph DA'!#REF!</definedName>
  </definedNames>
  <calcPr calcId="162913"/>
</workbook>
</file>

<file path=xl/calcChain.xml><?xml version="1.0" encoding="utf-8"?>
<calcChain xmlns="http://schemas.openxmlformats.org/spreadsheetml/2006/main">
  <c r="L24" i="29" l="1"/>
  <c r="K24" i="29"/>
  <c r="J24" i="29"/>
  <c r="I24" i="29"/>
  <c r="H24" i="29"/>
  <c r="G24" i="29"/>
  <c r="F24" i="29"/>
  <c r="E24" i="29"/>
  <c r="D24" i="29"/>
  <c r="C24" i="29"/>
  <c r="L23" i="29"/>
  <c r="K23" i="29"/>
  <c r="J23" i="29"/>
  <c r="I23" i="29"/>
  <c r="H23" i="29"/>
  <c r="G23" i="29"/>
  <c r="F23" i="29"/>
  <c r="E23" i="29"/>
  <c r="D23" i="29"/>
  <c r="C23" i="29"/>
  <c r="L22" i="29"/>
  <c r="K22" i="29"/>
  <c r="J22" i="29"/>
  <c r="I22" i="29"/>
  <c r="H22" i="29"/>
  <c r="G22" i="29"/>
  <c r="F22" i="29"/>
  <c r="E22" i="29"/>
  <c r="D22" i="29"/>
  <c r="C22" i="29"/>
  <c r="L21" i="29"/>
  <c r="K21" i="29"/>
  <c r="J21" i="29"/>
  <c r="I21" i="29"/>
  <c r="H21" i="29"/>
  <c r="G21" i="29"/>
  <c r="F21" i="29"/>
  <c r="E21" i="29"/>
  <c r="D21" i="29"/>
  <c r="C21" i="29"/>
  <c r="L16" i="29"/>
  <c r="K16" i="29"/>
  <c r="J16" i="29"/>
  <c r="I16" i="29"/>
  <c r="H16" i="29"/>
  <c r="G16" i="29"/>
  <c r="F16" i="29"/>
  <c r="E16" i="29"/>
  <c r="D16" i="29"/>
  <c r="C16" i="29"/>
  <c r="L15" i="29"/>
  <c r="K15" i="29"/>
  <c r="J15" i="29"/>
  <c r="I15" i="29"/>
  <c r="H15" i="29"/>
  <c r="G15" i="29"/>
  <c r="F15" i="29"/>
  <c r="E15" i="29"/>
  <c r="D15" i="29"/>
  <c r="C15" i="29"/>
  <c r="L14" i="29"/>
  <c r="K14" i="29"/>
  <c r="J14" i="29"/>
  <c r="I14" i="29"/>
  <c r="H14" i="29"/>
  <c r="G14" i="29"/>
  <c r="F14" i="29"/>
  <c r="E14" i="29"/>
  <c r="D14" i="29"/>
  <c r="C14" i="29"/>
  <c r="L13" i="29"/>
  <c r="K13" i="29"/>
  <c r="J13" i="29"/>
  <c r="I13" i="29"/>
  <c r="H13" i="29"/>
  <c r="G13" i="29"/>
  <c r="F13" i="29"/>
  <c r="E13" i="29"/>
  <c r="D13" i="29"/>
  <c r="C13" i="29"/>
  <c r="S10" i="33" l="1"/>
  <c r="R10" i="33"/>
  <c r="Q10" i="33"/>
  <c r="P10" i="33"/>
  <c r="O10" i="33"/>
  <c r="N10" i="33"/>
  <c r="M10" i="33"/>
  <c r="L10" i="33"/>
  <c r="K10" i="33"/>
  <c r="J10" i="33"/>
  <c r="I10" i="33"/>
  <c r="H10" i="33"/>
  <c r="G10" i="33"/>
  <c r="F10" i="33"/>
  <c r="E10" i="33"/>
  <c r="D10" i="33"/>
  <c r="C10" i="33"/>
  <c r="B10" i="33"/>
  <c r="E49" i="47" l="1"/>
</calcChain>
</file>

<file path=xl/comments1.xml><?xml version="1.0" encoding="utf-8"?>
<comments xmlns="http://schemas.openxmlformats.org/spreadsheetml/2006/main">
  <authors>
    <author>*</author>
  </authors>
  <commentList>
    <comment ref="B7" authorId="0" shapeId="0">
      <text>
        <r>
          <rPr>
            <b/>
            <sz val="9"/>
            <color indexed="81"/>
            <rFont val="Tahoma"/>
            <family val="2"/>
          </rPr>
          <t>*:</t>
        </r>
        <r>
          <rPr>
            <sz val="9"/>
            <color indexed="81"/>
            <rFont val="Tahoma"/>
            <family val="2"/>
          </rPr>
          <t xml:space="preserve">
15-64 ans
</t>
        </r>
      </text>
    </comment>
  </commentList>
</comments>
</file>

<file path=xl/sharedStrings.xml><?xml version="1.0" encoding="utf-8"?>
<sst xmlns="http://schemas.openxmlformats.org/spreadsheetml/2006/main" count="405" uniqueCount="273">
  <si>
    <t>TOTAL</t>
  </si>
  <si>
    <t>Pôle emploi</t>
  </si>
  <si>
    <t xml:space="preserve">- </t>
  </si>
  <si>
    <t>CIVIS accompagnement</t>
  </si>
  <si>
    <t>ANI Jeunes</t>
  </si>
  <si>
    <t>Contrat d'autonomie</t>
  </si>
  <si>
    <t xml:space="preserve">Cellule de reclassement </t>
  </si>
  <si>
    <t>Rémunération des formations de Pôle Emploi (RFPE)</t>
  </si>
  <si>
    <t>Contrat de volontariat pour l'insertion</t>
  </si>
  <si>
    <t>Préparation opérationnelle à l'emploi (POE)</t>
  </si>
  <si>
    <t>Exonération et prime pour l'embauche d'apprentis</t>
  </si>
  <si>
    <t>Contrat de professionnalisation</t>
  </si>
  <si>
    <t>Contrat unique d'insertion (CUI-CIE)</t>
  </si>
  <si>
    <t>Entreprises adaptées</t>
  </si>
  <si>
    <t>Contrat unique d'insertion (CUI-CAE)</t>
  </si>
  <si>
    <t>Emplois d'avenir (non marchands)</t>
  </si>
  <si>
    <t>catégories 2 à 7 (Politiques "actives" du marché du travail)</t>
  </si>
  <si>
    <t>catégories 8 et 9 (Politiques de soutien du revenu)</t>
  </si>
  <si>
    <t>Transferts aux individus</t>
  </si>
  <si>
    <t>Transferts aux employeurs</t>
  </si>
  <si>
    <t>Transferts aux prestataires de services</t>
  </si>
  <si>
    <t>Emplois d'avenir (marchands)</t>
  </si>
  <si>
    <t>Contrat de génération</t>
  </si>
  <si>
    <t>Garantie jeunes</t>
  </si>
  <si>
    <t>Congé individuel de formation (CIF-CDD)</t>
  </si>
  <si>
    <t>Services</t>
  </si>
  <si>
    <t>Mesures visant à favoriser l’insertion sur le marché du travail de personnes à capacité de travail réduite, grâce à un emploi protégé et une réadaptation.</t>
  </si>
  <si>
    <t>Soutiens au revenu</t>
  </si>
  <si>
    <t>Mesures "actives"</t>
  </si>
  <si>
    <t>Champ: France</t>
  </si>
  <si>
    <t>Allocation d'aide au retour à l'emploi (ARE)</t>
  </si>
  <si>
    <t>Allocation temporaire d'attente (ATA)</t>
  </si>
  <si>
    <t>Tableau A : Classification européenne des dépenses ciblées en faveur du marché du travail</t>
  </si>
  <si>
    <t>Champ : France</t>
  </si>
  <si>
    <t xml:space="preserve">Source : Dares, Base PMT pour Eurostat. </t>
  </si>
  <si>
    <t>Cap Emploi (Agefiph)</t>
  </si>
  <si>
    <t>Association pour l'emploi des cadres (Apec)</t>
  </si>
  <si>
    <t>Allocation d'aide au retour à l'emploi - formation (Aref)</t>
  </si>
  <si>
    <t>Entreprise d'insertion par l'économique (EI)</t>
  </si>
  <si>
    <t>Association intermédiaire (AI)</t>
  </si>
  <si>
    <t>Entreprise de travail temporaire d'insertion (ETTI)</t>
  </si>
  <si>
    <t>Contrat de soutien et d'aide par le travail (Esat)</t>
  </si>
  <si>
    <t>Caté gorie</t>
  </si>
  <si>
    <t>Nom des mesures</t>
  </si>
  <si>
    <t>Mission locale &amp; permanence d'accueil, d'information et d'orientation</t>
  </si>
  <si>
    <t>Allocation en faveur des demandeurs d'emploi en formation (Afdef/RFF)</t>
  </si>
  <si>
    <t>Ecoles de la deuxième chance (E2C)</t>
  </si>
  <si>
    <t>Stages financés par l'Etat en faveur de publics fragiles</t>
  </si>
  <si>
    <t>Ateliers et chantiers d'insertion (ACI)</t>
  </si>
  <si>
    <t>Allocation spécifique de solidarité (ASS)</t>
  </si>
  <si>
    <t>Allocation Equivalent Retraite (AER/ATS)</t>
  </si>
  <si>
    <t>Allocation garantie jeunes</t>
  </si>
  <si>
    <t>Total en % de PIB</t>
  </si>
  <si>
    <t>par type de mesures</t>
  </si>
  <si>
    <t>par type de dépenses</t>
  </si>
  <si>
    <t>Autre</t>
  </si>
  <si>
    <t>Source : DARES, Base PMT pour Eurostat</t>
  </si>
  <si>
    <t>Danemark</t>
  </si>
  <si>
    <t xml:space="preserve">Belgique </t>
  </si>
  <si>
    <t>Finlande</t>
  </si>
  <si>
    <t>France</t>
  </si>
  <si>
    <t>Suède</t>
  </si>
  <si>
    <t>Autriche</t>
  </si>
  <si>
    <t>Allemagne</t>
  </si>
  <si>
    <t>Italie</t>
  </si>
  <si>
    <t>Services relatifs au marché du travail</t>
  </si>
  <si>
    <t>Espagne</t>
  </si>
  <si>
    <t>Belgique</t>
  </si>
  <si>
    <t>Compte personnel de formation (CPF)</t>
  </si>
  <si>
    <t>Droits des chômeurs non indemnisés à l'assurance vieillesse (FSV)</t>
  </si>
  <si>
    <t>Aide TPE jeunes apprentis</t>
  </si>
  <si>
    <t>Total</t>
  </si>
  <si>
    <t>++</t>
  </si>
  <si>
    <t>--</t>
  </si>
  <si>
    <t>Tableau 1.b : Répartition des dépenses ciblées par type de transfert</t>
  </si>
  <si>
    <t>Aides de l'Association pour l'insertion professionnelle des handicapés 
(AGEFIPH)</t>
  </si>
  <si>
    <t>Formations conventionnées par Pôle emploi</t>
  </si>
  <si>
    <t>Rémunération des stagiaires (Etat et Régions)</t>
  </si>
  <si>
    <t>Dépenses totales, en % de PIB</t>
  </si>
  <si>
    <t>UE-14</t>
  </si>
  <si>
    <t>PIB (en millions)</t>
  </si>
  <si>
    <t>Mesures visant à améliorer l’employabilité des populations cibles par la formation, et qui sont financées par des organismes publics.</t>
  </si>
  <si>
    <t>Soutiens qui facilitent la préretraite complète ou partielle de travailleurs âgés qui ont peu de chances de trouver un nouvel emploi ou dont le départ à la retraite facilite le placement d’une personne au chômage ou appartenant à une autre population cible.</t>
  </si>
  <si>
    <t>Politiques actives 
(Cat. 2 à 7)</t>
  </si>
  <si>
    <t>Service Public 
de l’Emploi 
(Cat. 1)</t>
  </si>
  <si>
    <t>Formation professionnelle 
(Cat. 2)</t>
  </si>
  <si>
    <t>Incitation à l'emploi  
(Cat. 4)</t>
  </si>
  <si>
    <t>Emploi protégé et réadaptation 
(Cat. 5)</t>
  </si>
  <si>
    <t>Création directe d'emploi  
(Cat. 6)</t>
  </si>
  <si>
    <t>Aide à la création d'entreprise 
(Cat. 7)</t>
  </si>
  <si>
    <t>Mesures "passives"
Soutiens au revenu</t>
  </si>
  <si>
    <t>Variation annuelle en volume (en %)</t>
  </si>
  <si>
    <t>Transferts aux individus (en %)</t>
  </si>
  <si>
    <t>Transferts aux employeurs (en %)</t>
  </si>
  <si>
    <t>Transferts aux prestataires de services (en %)</t>
  </si>
  <si>
    <t>Politiques passives
(soutiens au revenu)
(Cat. 8 et 9)</t>
  </si>
  <si>
    <t>Stages de formation financés par les Régions</t>
  </si>
  <si>
    <t>Champ : France entière.</t>
  </si>
  <si>
    <t>Source : Dares, base PMT pour Eurostat.</t>
  </si>
  <si>
    <t>Source : Dares, base PMT pour Eurostat.</t>
  </si>
  <si>
    <t>Champ: France.</t>
  </si>
  <si>
    <t>Tableau 1.a : Dépenses ciblées par mesure</t>
  </si>
  <si>
    <t>Ev. 2016-2017 en € constants
(en %)</t>
  </si>
  <si>
    <t>Total en euros constants 2017</t>
  </si>
  <si>
    <t>Graphique B : Dépenses pour les politiques du marché du travail en 2017, par grandes catégories</t>
  </si>
  <si>
    <t>Dépenses par catégorie en 2017</t>
  </si>
  <si>
    <t>Dépenses par catégorie en 2017, en % de PIB</t>
  </si>
  <si>
    <t>Primes de retour à l'emploi</t>
  </si>
  <si>
    <t>Pacea</t>
  </si>
  <si>
    <t>Aide à l'embauche d'un jeune en CDI /
Exonérations de cotisations chômage</t>
  </si>
  <si>
    <t>Incitations à l'emploi et contrats aidés (cat. 4 et 6)</t>
  </si>
  <si>
    <t>Insertion par l'activité économique</t>
  </si>
  <si>
    <t>Services relatifs au marché du travail (cat. 1)</t>
  </si>
  <si>
    <t>Formation professionnelle des demandeurs d'emploi et apprentissage (cat.2)</t>
  </si>
  <si>
    <t>Prestations de services</t>
  </si>
  <si>
    <t>Prestations de services des Services Publics de l'Emploi (SPE)</t>
  </si>
  <si>
    <t>Services d'accompagnement</t>
  </si>
  <si>
    <t>Autres activités du SPE (administration)</t>
  </si>
  <si>
    <t>Formation institutionnelle - Coûts pédagogiques</t>
  </si>
  <si>
    <t>Allocations</t>
  </si>
  <si>
    <t>Formation sur le lieu de travail</t>
  </si>
  <si>
    <t>Soutien spécial à l'apprentissage (niveaux V et VI)</t>
  </si>
  <si>
    <t>Aides à la création d'entreprise (cat. 7)</t>
  </si>
  <si>
    <t>Maintien et soutien du revenu en cas d'absence d'emploi (cat. 8)</t>
  </si>
  <si>
    <t>Activité partielle</t>
  </si>
  <si>
    <t>Préretraites (cat. 9)</t>
  </si>
  <si>
    <r>
      <rPr>
        <b/>
        <sz val="9"/>
        <rFont val="Arial"/>
        <family val="2"/>
      </rPr>
      <t>Catégorie 8</t>
    </r>
    <r>
      <rPr>
        <b/>
        <sz val="10"/>
        <rFont val="Arial"/>
        <family val="2"/>
      </rPr>
      <t xml:space="preserve">
Maintien et soutien de revenu en cas d'absence d'emploi</t>
    </r>
  </si>
  <si>
    <r>
      <rPr>
        <b/>
        <sz val="9"/>
        <rFont val="Arial"/>
        <family val="2"/>
      </rPr>
      <t>Catégorie 9</t>
    </r>
    <r>
      <rPr>
        <b/>
        <sz val="10"/>
        <rFont val="Arial"/>
        <family val="2"/>
      </rPr>
      <t xml:space="preserve">
Préretraite</t>
    </r>
  </si>
  <si>
    <r>
      <rPr>
        <b/>
        <sz val="9"/>
        <rFont val="Arial"/>
        <family val="2"/>
      </rPr>
      <t>Catégorie 7</t>
    </r>
    <r>
      <rPr>
        <b/>
        <sz val="10"/>
        <rFont val="Arial"/>
        <family val="2"/>
      </rPr>
      <t xml:space="preserve">
Aide à la création d'entreprises</t>
    </r>
  </si>
  <si>
    <r>
      <rPr>
        <b/>
        <sz val="9"/>
        <rFont val="Arial"/>
        <family val="2"/>
      </rPr>
      <t>Catégorie 5</t>
    </r>
    <r>
      <rPr>
        <b/>
        <sz val="10"/>
        <rFont val="Arial"/>
        <family val="2"/>
      </rPr>
      <t xml:space="preserve">
Emploi protégé, réadaptation et handicap</t>
    </r>
  </si>
  <si>
    <r>
      <rPr>
        <b/>
        <sz val="9"/>
        <rFont val="Arial"/>
        <family val="2"/>
      </rPr>
      <t>Catégories 4 et 6</t>
    </r>
    <r>
      <rPr>
        <b/>
        <sz val="10"/>
        <rFont val="Arial"/>
        <family val="2"/>
      </rPr>
      <t xml:space="preserve"> 
Incitations à l'emploi, contrats aidés et insertion par l'activité économique</t>
    </r>
  </si>
  <si>
    <r>
      <rPr>
        <b/>
        <sz val="9"/>
        <rFont val="Arial"/>
        <family val="2"/>
      </rPr>
      <t xml:space="preserve">Catégorie 1 </t>
    </r>
    <r>
      <rPr>
        <b/>
        <sz val="10"/>
        <rFont val="Arial"/>
        <family val="2"/>
      </rPr>
      <t xml:space="preserve">
Services relatifs au marché du travail </t>
    </r>
  </si>
  <si>
    <r>
      <rPr>
        <b/>
        <sz val="9"/>
        <rFont val="Arial"/>
        <family val="2"/>
      </rPr>
      <t>Catégorie 2</t>
    </r>
    <r>
      <rPr>
        <b/>
        <sz val="10"/>
        <rFont val="Arial"/>
        <family val="2"/>
      </rPr>
      <t xml:space="preserve">
Formation professionnelle et apprentissage</t>
    </r>
  </si>
  <si>
    <t>Incitations et contrats aidés secteur marchand</t>
  </si>
  <si>
    <t>Contrats aidés secteur non marchand</t>
  </si>
  <si>
    <t>Emploi protégé, réadaptation et handicap (cat. 5)</t>
  </si>
  <si>
    <t>Chomeurs
indemnisés</t>
  </si>
  <si>
    <t>Services et activités assurés par les services publics de l'emploi, ainsi que les services fournis par d’autres agences publiques ou d’autres organismes sous financement public, qui facilitent l’insertion des demandeurs d’emploi sur le marché du travail ou qui assistent les employeurs dans le recrutement et la sélection de leur salariés.</t>
  </si>
  <si>
    <t>Mesures encourageant les demandeurs d'emploi ou autres populations cibles à créer leur propre entreprise ou activité indépendante.</t>
  </si>
  <si>
    <t>Soutiens ayant pour but de compenser une perte de salaire ou de revenu des individus grâce au versement de prestations en espèces quand une personne :
- apte à travailler et disponible pour occuper un emploi ne parvient pas à trouver un emploi acceptable ; 
- est licenciée ou contrainte à travailler à temps partiel ou est temporairement inoccupée pour des motifs économiques ou autres (y compris des raisons tenant aux variations saisonnières) ; 
- a perdu son emploi à cause d’une restructuration ou d’une cause similaire.</t>
  </si>
  <si>
    <t>Accompagnement CSP</t>
  </si>
  <si>
    <t>Allocation CSP formation</t>
  </si>
  <si>
    <t>Allocation CSP hors formation</t>
  </si>
  <si>
    <t xml:space="preserve">Allocations de chômage </t>
  </si>
  <si>
    <t>(services publics de l'emploi, coûts pédagogiques de formations)</t>
  </si>
  <si>
    <t xml:space="preserve">Mesures qui facilitent le recrutement de demadeurs d'emploi et d’autres populations cibles, ou qui aident à assurer le maintien dans l’emploi de personnes menacées de le perdre involontairement (principalement des contrats aidés du secteur marchand). 
Mesures qui créent des emplois supplémentaires, généralement d’intérêt public ou socialement utiles, afin de procurer un emploi aux chômeurs de longue durée ou aux personnes qui rencontrent des difficultés particulières sur le marché du travail (principalement des contrats aidés du secteur non marchand). </t>
  </si>
  <si>
    <t>Mesures générales 
d'exonération 
(dont CICE)</t>
  </si>
  <si>
    <t>Aides à l'embauche</t>
  </si>
  <si>
    <t>Incitations financières 
au retour à l'emploi</t>
  </si>
  <si>
    <t>Mesures sectorielles 
en faveur de l'emploi</t>
  </si>
  <si>
    <t xml:space="preserve">Services public de l'emploi 
</t>
  </si>
  <si>
    <t>Formation professionnelle des DE</t>
  </si>
  <si>
    <t>Contrats aidés</t>
  </si>
  <si>
    <t>Insertion par l'Activité
Economique</t>
  </si>
  <si>
    <t>Emploi protégé, réadaptation 
et handicap</t>
  </si>
  <si>
    <t>Allocations chômage</t>
  </si>
  <si>
    <t xml:space="preserve">Graphique 3 : Dépenses ciblées pour les politiques du marché du travail </t>
  </si>
  <si>
    <t>Graphique 4 : Dépenses pour les politiques "actives" du marché du travail</t>
  </si>
  <si>
    <t xml:space="preserve">Source : Dares, base PMT pour Eurostat ; Pôle emploi - Fichier national des allocataires (FNA) pour les allocataires indemnisés.
</t>
  </si>
  <si>
    <t xml:space="preserve">Source : Dares, base PMT pour Eurostat ; Pôle emploi - Fichier national des allocataires (FNA) pour les allocataires indemnisés.
</t>
  </si>
  <si>
    <t>Source : DARES, base PMT pour Eurostat.</t>
  </si>
  <si>
    <t>Dépenses ciblées
(axe de gauche)</t>
  </si>
  <si>
    <t>Taux de chômage
(axe de droite)</t>
  </si>
  <si>
    <t>Tableau 2a. Dépenses générales en faveur de l'emploi et du marché du travail</t>
  </si>
  <si>
    <t>En M€</t>
  </si>
  <si>
    <t>Ev. 2016-2017 en € constants (en %)</t>
  </si>
  <si>
    <t>Mesures générales d'allégement du coût du travail</t>
  </si>
  <si>
    <t>Allègements généraux sur les bas salaires (allègements Fillon)</t>
  </si>
  <si>
    <t>Réduction du taux de cotisations familiales (pacte de responsabilité)</t>
  </si>
  <si>
    <t>Salariés  (1)</t>
  </si>
  <si>
    <t>Travailleurs indépendants (1)</t>
  </si>
  <si>
    <t>Réduction du taux de cotisations maladie des travailleurs indépendants (1)</t>
  </si>
  <si>
    <t xml:space="preserve">Heures supplémentaires </t>
  </si>
  <si>
    <t>Exonérations de cotisations salariales et patronales (1)</t>
  </si>
  <si>
    <t>Exonérations d'impôt sur le revenu (2)</t>
  </si>
  <si>
    <t xml:space="preserve"> </t>
  </si>
  <si>
    <r>
      <rPr>
        <b/>
        <sz val="11"/>
        <color theme="1"/>
        <rFont val="Calibri"/>
        <family val="2"/>
        <scheme val="minor"/>
      </rPr>
      <t xml:space="preserve">Exonérations à l'embauche TPE </t>
    </r>
    <r>
      <rPr>
        <sz val="10"/>
        <rFont val="Arial"/>
        <family val="2"/>
      </rPr>
      <t>(dispositif "zéro charges")  (1)</t>
    </r>
  </si>
  <si>
    <r>
      <rPr>
        <b/>
        <sz val="11"/>
        <color theme="1"/>
        <rFont val="Calibri"/>
        <family val="2"/>
        <scheme val="minor"/>
      </rPr>
      <t>CICE</t>
    </r>
    <r>
      <rPr>
        <sz val="10"/>
        <rFont val="Arial"/>
        <family val="2"/>
      </rPr>
      <t xml:space="preserve"> (2)</t>
    </r>
  </si>
  <si>
    <t>Aides à l'embauche (3)</t>
  </si>
  <si>
    <t>Aide à l'embauche TPE</t>
  </si>
  <si>
    <t>Aide à l'embauche PME</t>
  </si>
  <si>
    <t>Incitations financières à l'emploi</t>
  </si>
  <si>
    <t>Prime d'activité (3)</t>
  </si>
  <si>
    <t>Prime pour l'emploi (2)</t>
  </si>
  <si>
    <t>RSA activité (3)</t>
  </si>
  <si>
    <t>Autres  (3)</t>
  </si>
  <si>
    <t>Mesures en faveur de l'emploi dans certaines zones géographiques</t>
  </si>
  <si>
    <t>Zones de revitalisation rurale (ZRR) et de redynamisation urbaine (ZRU) (1)</t>
  </si>
  <si>
    <t>Zones franches urbaines (ZFU) (1) (2) (**)</t>
  </si>
  <si>
    <t>Bassins d'emploi à redynamiser (1) (2)</t>
  </si>
  <si>
    <t>Exonérations DROM (1) (*)</t>
  </si>
  <si>
    <t>Mesures en faveur de l'emploi dans certains secteurs</t>
  </si>
  <si>
    <t>Services à la personne, emplois familiaux</t>
  </si>
  <si>
    <t>Aides aux particuliers</t>
  </si>
  <si>
    <t>Réduction d'impôt sur le revenu (2)</t>
  </si>
  <si>
    <t>Crédit d'impôt sur le revenu (2)</t>
  </si>
  <si>
    <t>Exonération de cotisations sociales "publics fragiles" (1)</t>
  </si>
  <si>
    <t>Exonération forfaitaire de cotisation maladie (1)</t>
  </si>
  <si>
    <t>Exonération de cotisations sociales 15 points(1)</t>
  </si>
  <si>
    <t>Exonération d'impôt sur le revenu de l'aide de l'employeur au financement de services à la personne (Cesu préfinancé) (2)</t>
  </si>
  <si>
    <t>Aides aux organismes prestataires agréés de services à la personne</t>
  </si>
  <si>
    <t>Exonération de TVA pour les services rendus aux personnes physiques (2) (***)</t>
  </si>
  <si>
    <t>Taux réduit de TVA (2)</t>
  </si>
  <si>
    <t>Exonération de cotisations sociales: extension des activités exonérées (1)</t>
  </si>
  <si>
    <t>Autres aides (2)</t>
  </si>
  <si>
    <t>Aides aux entreprises Cesu préfinancé: exonération abondement (1)</t>
  </si>
  <si>
    <t>Financement de l'agence nationale des services à la personne (3)</t>
  </si>
  <si>
    <t>Secteur agricole</t>
  </si>
  <si>
    <t>Exonération en faveur des jeunes chefs d'exploitation agricole (1)</t>
  </si>
  <si>
    <t>Exonération pour l'emploi de travailleurs occasionnels agricoles demandeurs d'emploi (TO-DE) (1)</t>
  </si>
  <si>
    <t>Baisse du taux de cotisations maladie des exploitants agricoles (1)</t>
  </si>
  <si>
    <t>Exonération "contrats vendanges" (1)</t>
  </si>
  <si>
    <t>Autres (1)</t>
  </si>
  <si>
    <t>Hôtels, cafés, restaurants (1) (2)</t>
  </si>
  <si>
    <t>Total en euros courants</t>
  </si>
  <si>
    <t>Total en points de PIB</t>
  </si>
  <si>
    <t>Total en euros constants 2016</t>
  </si>
  <si>
    <t>Tableau 2b. Répartition des dépenses par type d'exonération</t>
  </si>
  <si>
    <t>Ev. 2015-2016 en € constants (en %)</t>
  </si>
  <si>
    <t>Exonérations de cotisations sociales (1)</t>
  </si>
  <si>
    <t>Dépenses fiscales (2)</t>
  </si>
  <si>
    <t>Autres (3)</t>
  </si>
  <si>
    <t xml:space="preserve">Allègements généraux sur les bas salaires </t>
  </si>
  <si>
    <t>Autres allègements généraux de cotisations sociales</t>
  </si>
  <si>
    <t xml:space="preserve">CICE </t>
  </si>
  <si>
    <t>Heures supplémentaires + aides TPE</t>
  </si>
  <si>
    <t>Incitations financières à l'offre de travail</t>
  </si>
  <si>
    <t>Primes à l'embauche</t>
  </si>
  <si>
    <t>en M€ courants</t>
  </si>
  <si>
    <t>Heures supplémentaires + exonérations TPE</t>
  </si>
  <si>
    <t>vérif</t>
  </si>
  <si>
    <t>RSA (hors RSA activité) *</t>
  </si>
  <si>
    <t>Anciens dispositifs (RMI, allocation parent isolé)</t>
  </si>
  <si>
    <t>Allocation adulte handicapé (AAH) de base</t>
  </si>
  <si>
    <t>RSO DOM</t>
  </si>
  <si>
    <t>Variation annuelle en volume</t>
  </si>
  <si>
    <t>Tableau 3. Dépenses sociales au titre des minima sociaux à la lisière des politiques de l'emploi</t>
  </si>
  <si>
    <t>Ev. 2016-2017
euros constants</t>
  </si>
  <si>
    <t>Graphique A : Dépenses pour les politiques du marché du travail</t>
  </si>
  <si>
    <t>Graphique 5 : Structure et montant des dépenses générales, de 2010 à 2017</t>
  </si>
  <si>
    <t>en Md€ constants 2017</t>
  </si>
  <si>
    <t>dont CICE</t>
  </si>
  <si>
    <t>dont autre</t>
  </si>
  <si>
    <t>Incitation à l'embauche et créations directes d'emploi (Cat. 4 et 6)</t>
  </si>
  <si>
    <t>Graphiques 1 et 2 : Evolution des principales dépenses ciblées et générales entre 2016 et 2017</t>
  </si>
  <si>
    <t>Les dépenses en faveur de l'emploi et du marché du travail en 2017</t>
  </si>
  <si>
    <t>Les dépenses pour l'emploi et le marché du travail</t>
  </si>
  <si>
    <r>
      <t xml:space="preserve">Les dépenses </t>
    </r>
    <r>
      <rPr>
        <sz val="8"/>
        <rFont val="Arial"/>
        <family val="2"/>
      </rPr>
      <t>en faveur de l’emploi et du marché du travail</t>
    </r>
    <r>
      <rPr>
        <sz val="8"/>
        <rFont val="Frutiger-Light"/>
      </rPr>
      <t xml:space="preserve"> couvrent l’ensemble des dépenses engagées dans le cadre des politiques menées en faveur de l’emploi et du marché du travail. Elles comprennent d’une part, des </t>
    </r>
    <r>
      <rPr>
        <u/>
        <sz val="8"/>
        <rFont val="Frutiger-Light"/>
      </rPr>
      <t>dépenses ciblées</t>
    </r>
    <r>
      <rPr>
        <sz val="8"/>
        <rFont val="Frutiger-Light"/>
      </rPr>
      <t xml:space="preserve"> sur les demandeurs d’emploi et les personnes en difficulté sur le marché du travail, et d’autre part, des </t>
    </r>
    <r>
      <rPr>
        <u/>
        <sz val="8"/>
        <rFont val="Frutiger-Light"/>
      </rPr>
      <t>dépenses générales</t>
    </r>
    <r>
      <rPr>
        <sz val="8"/>
        <rFont val="Frutiger-Light"/>
      </rPr>
      <t xml:space="preserve"> tournées vers l’emploi, visant pour l’essentiel à réduire le coût du travail pour certaines catégories de salariés, certains secteurs et certains territoires (par exemple les allègements généraux de cotisations sociales…).</t>
    </r>
  </si>
  <si>
    <t>Définitions des concepts et termes utilisés</t>
  </si>
  <si>
    <r>
      <t>Le champ des</t>
    </r>
    <r>
      <rPr>
        <b/>
        <sz val="8"/>
        <rFont val="Arial"/>
        <family val="2"/>
      </rPr>
      <t xml:space="preserve"> dépenses ciblées</t>
    </r>
    <r>
      <rPr>
        <sz val="8"/>
        <rFont val="Arial"/>
        <family val="2"/>
      </rPr>
      <t xml:space="preserve"> en faveur des politiques du marché du travail (emplois aidés, accompagnement et formation des demandeurs d’emploi, indemnisation du chômage et préretraites) est défini au regard de la nomenclature de la base de données Politiques du marché du travail (PMT) établie au niveau européen par Eurostat à partir de 1996. Tel que défini, il couvre les « </t>
    </r>
    <r>
      <rPr>
        <i/>
        <sz val="8"/>
        <rFont val="Arial"/>
        <family val="2"/>
      </rPr>
      <t>interventions publiques sur le marché du travail visant à permettre un fonctionnement efficace de celui-ci et à corriger des déséquilibres, et qui peuvent être distinguées d’autres interventions plus générales de la politique de l’emploi dans la mesure où elles agissent de façon sélective en favorisant des groupes particuliers sur le marché du travail</t>
    </r>
    <r>
      <rPr>
        <sz val="8"/>
        <rFont val="Arial"/>
        <family val="2"/>
      </rPr>
      <t xml:space="preserve"> ».</t>
    </r>
  </si>
  <si>
    <r>
      <t xml:space="preserve">Le champ des </t>
    </r>
    <r>
      <rPr>
        <b/>
        <sz val="8"/>
        <rFont val="Arial"/>
        <family val="2"/>
      </rPr>
      <t>dépenses générales</t>
    </r>
    <r>
      <rPr>
        <sz val="8"/>
        <rFont val="Arial"/>
        <family val="2"/>
      </rPr>
      <t xml:space="preserve"> en faveur de l’emploi et du marché du travail recouvre les allégements généraux de cotisations sociales ou d’impôt en faveur des bas salaires ou des heures supplémentaires, les incitations financières à l’emploi et les exonérations de cotisations sociales ou fiscales en faveur de certaines zones géographiques (zones urbaines sensibles, zones franches urbaines…) ou de certains secteurs (hôtels-cafés-restaurants, services à la personne, secteur agricole…).</t>
    </r>
  </si>
  <si>
    <t>Classification des dépenses ciblées en faveur du marché du travail (nomenclature d'Eurostat)</t>
  </si>
  <si>
    <t>- Services :</t>
  </si>
  <si>
    <t>1. Services relatifs au marché du travail</t>
  </si>
  <si>
    <t>- Mesures (Les "mesures" sont aussi appelées "mesures actives " :</t>
  </si>
  <si>
    <t>2. Formation professionnelle
3. Rotation dans l'emploi et partage de l'emploi [catégorie non utilisée par la France ; supprimée pour constituer la sous-catégorie 4.3 dans la méthodologie 2013]
4. Incitations à l'emploi
5. Emploi protégé et aidé, et réadaptation
6. Création directe d'emplois
7. Aides à la création d'entreprise</t>
  </si>
  <si>
    <t>- Soutiens :</t>
  </si>
  <si>
    <t>8. Maintien et soutien du revenu en cas d'absence d'emploi
9. Préretraite</t>
  </si>
  <si>
    <t xml:space="preserve">Classifications des dépenses générales en faveur de l’emploi et du marché du travail </t>
  </si>
  <si>
    <t xml:space="preserve">- allégements généraux de cotisations sociales ou d’impôt en faveur des bas salaires ou des heures supplémentaires, 
- incitations financières à l’emploi, 
- exonérations de cotisations sociales ou fiscales en faveur de certaines zones géographiques (zones urbaines sensibles, zones franches urbaines…),                                                                                                                                                              </t>
  </si>
  <si>
    <t>- exonérations de cotisations sociales ou fiscales en faveur de certains secteurs (hôtels-cafés-restaurants, services à la personne, secteur agricole).</t>
  </si>
  <si>
    <t>Source</t>
  </si>
  <si>
    <r>
      <t xml:space="preserve">- </t>
    </r>
    <r>
      <rPr>
        <u/>
        <sz val="8"/>
        <rFont val="Arial"/>
        <family val="2"/>
      </rPr>
      <t>Dépenses cilbées :</t>
    </r>
    <r>
      <rPr>
        <sz val="8"/>
        <rFont val="Arial"/>
        <family val="2"/>
      </rPr>
      <t xml:space="preserve">
Eurostat, Base Politiques marché du travail </t>
    </r>
  </si>
  <si>
    <r>
      <t xml:space="preserve">- </t>
    </r>
    <r>
      <rPr>
        <u/>
        <sz val="8"/>
        <color indexed="8"/>
        <rFont val="Arial"/>
        <family val="2"/>
      </rPr>
      <t>Dépenses générales :</t>
    </r>
    <r>
      <rPr>
        <sz val="8"/>
        <color indexed="8"/>
        <rFont val="Arial"/>
        <family val="2"/>
      </rPr>
      <t xml:space="preserve"> les données proviennent de différentes sources annuelles 
     - les comptes de la sécurité sociale, les projets de loi de finances (dépenses fiscales) successifs,
     - les rapports anuels de performance (RAP), 
     - les données de la Caf ainsi que les rapport du Comité de suivi du CICE (France Stratégie).</t>
    </r>
  </si>
  <si>
    <t>Champ</t>
  </si>
  <si>
    <t>Contenu des onglets</t>
  </si>
  <si>
    <t xml:space="preserve">Les neuf premiers liens ci-dessous présentent des statistiques sur les dépenses ciblées en faveur du marché du travail. </t>
  </si>
  <si>
    <t xml:space="preserve">Les trois derniers liens présentent des statistiques sur les dépenses générales en faveur du marché du travail. </t>
  </si>
  <si>
    <t>Graphiques 1 et 2 : Evolution des principales dépenses ciblées et générales</t>
  </si>
  <si>
    <t>Graphique C : Structure des dépenses actives par catégorie d’âge en 2017</t>
  </si>
  <si>
    <t>Tableau 2a. Dépenses générales en faveur de l'emploi et du marché du travail
Tableau 2b. Répartition des dépenses par type d'exonération</t>
  </si>
  <si>
    <t xml:space="preserve">Contact </t>
  </si>
  <si>
    <r>
      <t xml:space="preserve">Pour tout renseignement concernant nos statistiques, vous pouvez nous contacter par courriel à l'adresse suivante :  </t>
    </r>
    <r>
      <rPr>
        <u/>
        <sz val="8"/>
        <color indexed="12"/>
        <rFont val="Arial"/>
        <family val="2"/>
      </rPr>
      <t>DARES.communication@travail.gouv.fr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</si>
</sst>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
    <numFmt numFmtId="166" formatCode="#,##0.0"/>
    <numFmt numFmtId="167" formatCode="#,##0.000"/>
    <numFmt numFmtId="168" formatCode="_-* #,##0\ _€_-;\-* #,##0\ _€_-;_-* &quot;-&quot;??\ _€_-;_-@_-"/>
    <numFmt numFmtId="169" formatCode="0.000"/>
    <numFmt numFmtId="170" formatCode="0.0"/>
    <numFmt numFmtId="171" formatCode="0.0_ ;[Red]\-0.0\ "/>
    <numFmt numFmtId="172" formatCode="0.0000%"/>
    <numFmt numFmtId="173" formatCode="#,##0.00_ ;[Red]\-#,##0.00\ "/>
    <numFmt numFmtId="174" formatCode="#,##0.0000"/>
    <numFmt numFmtId="175" formatCode="0.00000"/>
    <numFmt numFmtId="176" formatCode="0.000000000"/>
    <numFmt numFmtId="177" formatCode="0.000000%"/>
  </numFmts>
  <fonts count="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8"/>
      <name val="Arial"/>
      <family val="2"/>
    </font>
    <font>
      <b/>
      <sz val="10"/>
      <name val="Arial"/>
      <family val="2"/>
    </font>
    <font>
      <b/>
      <sz val="10"/>
      <name val="Arial"/>
      <family val="2"/>
    </font>
    <font>
      <b/>
      <sz val="8"/>
      <name val="Arial"/>
      <family val="2"/>
    </font>
    <font>
      <sz val="9"/>
      <name val="Arial"/>
      <family val="2"/>
    </font>
    <font>
      <b/>
      <sz val="8"/>
      <name val="Arial"/>
      <family val="2"/>
    </font>
    <font>
      <b/>
      <sz val="9"/>
      <name val="Arial"/>
      <family val="2"/>
    </font>
    <font>
      <sz val="10"/>
      <name val="Arial"/>
      <family val="2"/>
    </font>
    <font>
      <sz val="9"/>
      <name val="Arial"/>
      <family val="2"/>
    </font>
    <font>
      <b/>
      <sz val="9"/>
      <name val="Arial"/>
      <family val="2"/>
    </font>
    <font>
      <sz val="9"/>
      <name val="Arial Narrow"/>
      <family val="2"/>
    </font>
    <font>
      <i/>
      <sz val="8"/>
      <name val="Arial"/>
      <family val="2"/>
    </font>
    <font>
      <b/>
      <sz val="12"/>
      <name val="Arial"/>
      <family val="2"/>
    </font>
    <font>
      <sz val="8"/>
      <color indexed="9"/>
      <name val="Arial Narrow"/>
      <family val="2"/>
    </font>
    <font>
      <sz val="9"/>
      <color indexed="9"/>
      <name val="Arial"/>
      <family val="2"/>
    </font>
    <font>
      <b/>
      <sz val="9"/>
      <color indexed="9"/>
      <name val="Arial"/>
      <family val="2"/>
    </font>
    <font>
      <sz val="8"/>
      <color indexed="63"/>
      <name val="Arial"/>
      <family val="2"/>
    </font>
    <font>
      <sz val="8"/>
      <color indexed="63"/>
      <name val="Arial"/>
      <family val="2"/>
    </font>
    <font>
      <b/>
      <sz val="8"/>
      <color indexed="18"/>
      <name val="Arial"/>
      <family val="2"/>
    </font>
    <font>
      <sz val="11"/>
      <color indexed="8"/>
      <name val="Calibri"/>
      <family val="2"/>
    </font>
    <font>
      <sz val="11"/>
      <name val="Arial"/>
      <family val="2"/>
    </font>
    <font>
      <b/>
      <sz val="11"/>
      <color theme="1"/>
      <name val="Calibri"/>
      <family val="2"/>
      <scheme val="minor"/>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9"/>
      <name val="Arial"/>
      <family val="2"/>
    </font>
    <font>
      <b/>
      <sz val="9"/>
      <color indexed="81"/>
      <name val="Tahoma"/>
      <family val="2"/>
    </font>
    <font>
      <sz val="9"/>
      <color indexed="81"/>
      <name val="Tahoma"/>
      <family val="2"/>
    </font>
    <font>
      <sz val="10"/>
      <color rgb="FF525457"/>
      <name val="Open Sans"/>
      <family val="2"/>
    </font>
    <font>
      <sz val="9"/>
      <name val="Arial"/>
      <family val="2"/>
    </font>
    <font>
      <sz val="10"/>
      <color theme="1"/>
      <name val="Century Gothic"/>
      <family val="2"/>
    </font>
    <font>
      <b/>
      <sz val="8.5"/>
      <name val="Arial"/>
      <family val="2"/>
    </font>
    <font>
      <b/>
      <sz val="11"/>
      <color theme="0"/>
      <name val="Calibri"/>
      <family val="2"/>
      <scheme val="minor"/>
    </font>
    <font>
      <sz val="10"/>
      <name val="Garamond"/>
      <family val="1"/>
    </font>
    <font>
      <sz val="10"/>
      <name val="Garamond"/>
      <family val="1"/>
    </font>
    <font>
      <sz val="10"/>
      <name val="Arial"/>
      <family val="2"/>
    </font>
    <font>
      <sz val="9"/>
      <name val="Arial"/>
      <family val="2"/>
    </font>
    <font>
      <sz val="10"/>
      <color rgb="FF000000"/>
      <name val="Arial"/>
      <family val="2"/>
    </font>
    <font>
      <sz val="8"/>
      <color rgb="FF000000"/>
      <name val="Arial"/>
      <family val="2"/>
    </font>
    <font>
      <sz val="10"/>
      <color theme="1"/>
      <name val="Calibri"/>
      <family val="2"/>
      <scheme val="minor"/>
    </font>
    <font>
      <i/>
      <sz val="11"/>
      <color theme="1"/>
      <name val="Calibri"/>
      <family val="2"/>
      <scheme val="minor"/>
    </font>
    <font>
      <b/>
      <sz val="11"/>
      <name val="Calibri"/>
      <family val="2"/>
      <scheme val="minor"/>
    </font>
    <font>
      <b/>
      <i/>
      <sz val="11"/>
      <color theme="1"/>
      <name val="Calibri"/>
      <family val="2"/>
      <scheme val="minor"/>
    </font>
    <font>
      <sz val="11"/>
      <name val="Calibri"/>
      <family val="2"/>
      <scheme val="minor"/>
    </font>
    <font>
      <b/>
      <sz val="12"/>
      <color rgb="FF000000"/>
      <name val="Arial"/>
      <family val="2"/>
    </font>
    <font>
      <i/>
      <sz val="11"/>
      <color rgb="FFFF0000"/>
      <name val="Calibri"/>
      <family val="2"/>
      <scheme val="minor"/>
    </font>
    <font>
      <u/>
      <sz val="11"/>
      <color theme="10"/>
      <name val="Calibri"/>
      <family val="2"/>
      <scheme val="minor"/>
    </font>
    <font>
      <sz val="8"/>
      <name val="Frutiger-Light"/>
    </font>
    <font>
      <u/>
      <sz val="8"/>
      <name val="Frutiger-Light"/>
    </font>
    <font>
      <u/>
      <sz val="8"/>
      <name val="Arial"/>
      <family val="2"/>
    </font>
    <font>
      <sz val="8"/>
      <color indexed="8"/>
      <name val="Arial"/>
      <family val="2"/>
    </font>
    <font>
      <b/>
      <sz val="8"/>
      <color indexed="8"/>
      <name val="Arial"/>
      <family val="2"/>
    </font>
    <font>
      <u/>
      <sz val="8"/>
      <color indexed="8"/>
      <name val="Arial"/>
      <family val="2"/>
    </font>
    <font>
      <u/>
      <sz val="10"/>
      <color indexed="12"/>
      <name val="MS Sans Serif"/>
      <family val="2"/>
    </font>
    <font>
      <u/>
      <sz val="8"/>
      <color indexed="12"/>
      <name val="Arial"/>
      <family val="2"/>
    </font>
  </fonts>
  <fills count="31">
    <fill>
      <patternFill patternType="none"/>
    </fill>
    <fill>
      <patternFill patternType="gray125"/>
    </fill>
    <fill>
      <patternFill patternType="solid">
        <fgColor indexed="9"/>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patternFill>
    </fill>
    <fill>
      <patternFill patternType="solid">
        <fgColor indexed="45"/>
      </patternFill>
    </fill>
    <fill>
      <patternFill patternType="solid">
        <fgColor indexed="26"/>
      </patternFill>
    </fill>
    <fill>
      <patternFill patternType="solid">
        <fgColor indexed="27"/>
      </patternFill>
    </fill>
    <fill>
      <patternFill patternType="solid">
        <fgColor indexed="55"/>
      </patternFill>
    </fill>
    <fill>
      <patternFill patternType="solid">
        <fgColor indexed="29"/>
      </patternFill>
    </fill>
    <fill>
      <patternFill patternType="solid">
        <fgColor indexed="44"/>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42"/>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A5A5A5"/>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s>
  <borders count="83">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8"/>
      </top>
      <bottom style="double">
        <color indexed="8"/>
      </bottom>
      <diagonal/>
    </border>
    <border>
      <left/>
      <right style="medium">
        <color indexed="64"/>
      </right>
      <top style="thin">
        <color indexed="64"/>
      </top>
      <bottom style="double">
        <color indexed="8"/>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2">
    <xf numFmtId="0" fontId="0" fillId="0" borderId="0"/>
    <xf numFmtId="164" fontId="12" fillId="0" borderId="0" applyFont="0" applyFill="0" applyBorder="0" applyAlignment="0" applyProtection="0"/>
    <xf numFmtId="0" fontId="23" fillId="0" borderId="0"/>
    <xf numFmtId="9" fontId="12" fillId="0" borderId="0" applyFont="0" applyFill="0" applyBorder="0" applyAlignment="0" applyProtection="0"/>
    <xf numFmtId="0" fontId="11" fillId="0" borderId="0"/>
    <xf numFmtId="0" fontId="14" fillId="0" borderId="0"/>
    <xf numFmtId="0" fontId="35" fillId="0" borderId="0"/>
    <xf numFmtId="0" fontId="10" fillId="0" borderId="0"/>
    <xf numFmtId="9" fontId="10"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12" fillId="0" borderId="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2"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8" fillId="16"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2" borderId="0" applyNumberFormat="0" applyBorder="0" applyAlignment="0" applyProtection="0"/>
    <xf numFmtId="0" fontId="38" fillId="1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6" borderId="0" applyNumberFormat="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8" borderId="54" applyNumberFormat="0" applyAlignment="0" applyProtection="0"/>
    <xf numFmtId="0" fontId="41" fillId="0" borderId="55" applyNumberFormat="0" applyFill="0" applyAlignment="0" applyProtection="0"/>
    <xf numFmtId="0" fontId="19" fillId="10" borderId="56" applyNumberFormat="0" applyFont="0" applyAlignment="0" applyProtection="0"/>
    <xf numFmtId="0" fontId="42" fillId="15" borderId="54" applyNumberFormat="0" applyAlignment="0" applyProtection="0"/>
    <xf numFmtId="0" fontId="43" fillId="21" borderId="0" applyNumberFormat="0" applyBorder="0" applyAlignment="0" applyProtection="0"/>
    <xf numFmtId="164" fontId="12" fillId="0" borderId="0" applyFont="0" applyFill="0" applyBorder="0" applyAlignment="0" applyProtection="0"/>
    <xf numFmtId="0" fontId="44" fillId="15" borderId="0" applyNumberFormat="0" applyBorder="0" applyAlignment="0" applyProtection="0"/>
    <xf numFmtId="9" fontId="12" fillId="0" borderId="0" applyFont="0" applyFill="0" applyBorder="0" applyAlignment="0" applyProtection="0"/>
    <xf numFmtId="0" fontId="45" fillId="22" borderId="0" applyNumberFormat="0" applyBorder="0" applyAlignment="0" applyProtection="0"/>
    <xf numFmtId="0" fontId="46" fillId="8" borderId="57"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8" applyNumberFormat="0" applyFill="0" applyAlignment="0" applyProtection="0"/>
    <xf numFmtId="0" fontId="50" fillId="0" borderId="59" applyNumberFormat="0" applyFill="0" applyAlignment="0" applyProtection="0"/>
    <xf numFmtId="0" fontId="51" fillId="0" borderId="60" applyNumberFormat="0" applyFill="0" applyAlignment="0" applyProtection="0"/>
    <xf numFmtId="0" fontId="51" fillId="0" borderId="0" applyNumberFormat="0" applyFill="0" applyBorder="0" applyAlignment="0" applyProtection="0"/>
    <xf numFmtId="0" fontId="52" fillId="0" borderId="61" applyNumberFormat="0" applyFill="0" applyAlignment="0" applyProtection="0"/>
    <xf numFmtId="0" fontId="53" fillId="12" borderId="62" applyNumberFormat="0" applyAlignment="0" applyProtection="0"/>
    <xf numFmtId="0" fontId="54" fillId="0" borderId="0"/>
    <xf numFmtId="0" fontId="34" fillId="8" borderId="0" applyNumberFormat="0" applyBorder="0" applyAlignment="0" applyProtection="0"/>
    <xf numFmtId="44" fontId="54" fillId="0" borderId="0" applyFont="0" applyFill="0" applyBorder="0" applyAlignment="0" applyProtection="0"/>
    <xf numFmtId="44" fontId="19" fillId="0" borderId="0" applyFont="0" applyFill="0" applyBorder="0" applyAlignment="0" applyProtection="0"/>
    <xf numFmtId="164" fontId="54" fillId="0" borderId="0" applyFont="0" applyFill="0" applyBorder="0" applyAlignment="0" applyProtection="0"/>
    <xf numFmtId="164" fontId="19" fillId="0" borderId="0" applyFont="0" applyFill="0" applyBorder="0" applyAlignment="0" applyProtection="0"/>
    <xf numFmtId="44" fontId="54" fillId="0" borderId="0" applyFont="0" applyFill="0" applyBorder="0" applyAlignment="0" applyProtection="0"/>
    <xf numFmtId="44" fontId="19" fillId="0" borderId="0" applyFont="0" applyFill="0" applyBorder="0" applyAlignment="0" applyProtection="0"/>
    <xf numFmtId="0" fontId="12" fillId="0" borderId="0"/>
    <xf numFmtId="0" fontId="9" fillId="0" borderId="0"/>
    <xf numFmtId="0" fontId="19" fillId="0" borderId="0"/>
    <xf numFmtId="9" fontId="54" fillId="0" borderId="0" applyFont="0" applyFill="0" applyBorder="0" applyAlignment="0" applyProtection="0"/>
    <xf numFmtId="9" fontId="19" fillId="0" borderId="0" applyFont="0" applyFill="0" applyBorder="0" applyAlignment="0" applyProtection="0"/>
    <xf numFmtId="0" fontId="8" fillId="0" borderId="0"/>
    <xf numFmtId="9" fontId="8" fillId="0" borderId="0" applyFont="0" applyFill="0" applyBorder="0" applyAlignment="0" applyProtection="0"/>
    <xf numFmtId="164" fontId="8" fillId="0" borderId="0" applyFont="0" applyFill="0" applyBorder="0" applyAlignment="0" applyProtection="0"/>
    <xf numFmtId="0" fontId="7" fillId="0" borderId="0"/>
    <xf numFmtId="0" fontId="58" fillId="0" borderId="0"/>
    <xf numFmtId="44" fontId="58" fillId="0" borderId="0" applyFont="0" applyFill="0" applyBorder="0" applyAlignment="0" applyProtection="0"/>
    <xf numFmtId="164" fontId="58" fillId="0" borderId="0" applyFont="0" applyFill="0" applyBorder="0" applyAlignment="0" applyProtection="0"/>
    <xf numFmtId="173" fontId="58" fillId="0" borderId="0" applyFont="0" applyFill="0" applyBorder="0" applyAlignment="0" applyProtection="0"/>
    <xf numFmtId="44" fontId="58" fillId="0" borderId="0" applyFont="0" applyFill="0" applyBorder="0" applyAlignment="0" applyProtection="0"/>
    <xf numFmtId="0" fontId="59" fillId="0" borderId="0"/>
    <xf numFmtId="0" fontId="6" fillId="0" borderId="0"/>
    <xf numFmtId="0" fontId="34" fillId="0" borderId="0"/>
    <xf numFmtId="9" fontId="58" fillId="0" borderId="0" applyFont="0" applyFill="0" applyBorder="0" applyAlignment="0" applyProtection="0"/>
    <xf numFmtId="9" fontId="58" fillId="0" borderId="0" applyFont="0" applyFill="0" applyBorder="0" applyAlignment="0" applyProtection="0"/>
    <xf numFmtId="164" fontId="6" fillId="0" borderId="0" applyFont="0" applyFill="0" applyBorder="0" applyAlignment="0" applyProtection="0"/>
    <xf numFmtId="0" fontId="5" fillId="0" borderId="0"/>
    <xf numFmtId="9" fontId="5" fillId="0" borderId="0" applyFont="0" applyFill="0" applyBorder="0" applyAlignment="0" applyProtection="0"/>
    <xf numFmtId="164" fontId="12" fillId="0" borderId="0" applyFont="0" applyFill="0" applyBorder="0" applyAlignment="0" applyProtection="0"/>
    <xf numFmtId="0" fontId="5" fillId="0" borderId="0"/>
    <xf numFmtId="0" fontId="12" fillId="0" borderId="0"/>
    <xf numFmtId="0" fontId="4" fillId="0" borderId="0"/>
    <xf numFmtId="0" fontId="62" fillId="0" borderId="0"/>
    <xf numFmtId="0" fontId="4" fillId="22" borderId="0" applyNumberFormat="0" applyBorder="0" applyAlignment="0" applyProtection="0"/>
    <xf numFmtId="0" fontId="63" fillId="0" borderId="0"/>
    <xf numFmtId="0" fontId="61" fillId="26" borderId="71">
      <alignment horizontal="center" vertical="center"/>
    </xf>
    <xf numFmtId="0" fontId="3" fillId="0" borderId="0"/>
    <xf numFmtId="164" fontId="19" fillId="0" borderId="0" applyFont="0" applyFill="0" applyBorder="0" applyAlignment="0" applyProtection="0"/>
    <xf numFmtId="0" fontId="19" fillId="0" borderId="0"/>
    <xf numFmtId="0" fontId="3" fillId="0" borderId="0"/>
    <xf numFmtId="0" fontId="35" fillId="0" borderId="0"/>
    <xf numFmtId="0" fontId="63" fillId="0" borderId="0"/>
    <xf numFmtId="0" fontId="35" fillId="0" borderId="0"/>
    <xf numFmtId="9" fontId="19" fillId="0" borderId="0" applyFont="0" applyFill="0" applyBorder="0" applyAlignment="0" applyProtection="0"/>
    <xf numFmtId="9" fontId="3" fillId="0" borderId="0" applyFont="0" applyFill="0" applyBorder="0" applyAlignment="0" applyProtection="0"/>
    <xf numFmtId="0" fontId="65" fillId="0" borderId="0"/>
    <xf numFmtId="9" fontId="65" fillId="0" borderId="0" applyFont="0" applyFill="0" applyBorder="0" applyAlignment="0" applyProtection="0"/>
    <xf numFmtId="0" fontId="64" fillId="0" borderId="0"/>
    <xf numFmtId="0" fontId="2" fillId="0" borderId="0"/>
    <xf numFmtId="0" fontId="35" fillId="0" borderId="0"/>
    <xf numFmtId="9" fontId="2" fillId="0" borderId="0" applyFont="0" applyFill="0" applyBorder="0" applyAlignment="0" applyProtection="0"/>
    <xf numFmtId="164" fontId="2" fillId="0" borderId="0" applyFont="0" applyFill="0" applyBorder="0" applyAlignment="0" applyProtection="0"/>
    <xf numFmtId="0" fontId="1" fillId="0" borderId="0"/>
    <xf numFmtId="0" fontId="75" fillId="0" borderId="0" applyNumberFormat="0" applyFill="0" applyBorder="0" applyAlignment="0" applyProtection="0"/>
    <xf numFmtId="0" fontId="82" fillId="0" borderId="0" applyNumberFormat="0" applyFill="0" applyBorder="0" applyAlignment="0" applyProtection="0">
      <alignment vertical="top"/>
      <protection locked="0"/>
    </xf>
  </cellStyleXfs>
  <cellXfs count="437">
    <xf numFmtId="0" fontId="0" fillId="0" borderId="0" xfId="0"/>
    <xf numFmtId="0" fontId="0" fillId="0" borderId="1" xfId="0" applyBorder="1"/>
    <xf numFmtId="0" fontId="16" fillId="0" borderId="0" xfId="0" applyFont="1"/>
    <xf numFmtId="0" fontId="15" fillId="0" borderId="0" xfId="0" applyFont="1" applyFill="1" applyBorder="1" applyAlignment="1">
      <alignment horizontal="left"/>
    </xf>
    <xf numFmtId="0" fontId="23" fillId="0" borderId="0" xfId="2" applyFont="1"/>
    <xf numFmtId="0" fontId="16" fillId="0" borderId="0" xfId="2" applyFont="1"/>
    <xf numFmtId="0" fontId="22" fillId="0" borderId="0" xfId="0" applyFont="1" applyFill="1"/>
    <xf numFmtId="0" fontId="22" fillId="0" borderId="0" xfId="2" applyFont="1"/>
    <xf numFmtId="0" fontId="17" fillId="0" borderId="0" xfId="0" applyFont="1" applyAlignment="1">
      <alignment wrapText="1"/>
    </xf>
    <xf numFmtId="0" fontId="17" fillId="0" borderId="8" xfId="0" applyFont="1" applyFill="1" applyBorder="1"/>
    <xf numFmtId="0" fontId="17" fillId="0" borderId="8" xfId="0" applyFont="1" applyFill="1" applyBorder="1" applyAlignment="1">
      <alignment horizontal="center"/>
    </xf>
    <xf numFmtId="0" fontId="17" fillId="0" borderId="7" xfId="0" applyFont="1" applyFill="1" applyBorder="1" applyAlignment="1">
      <alignment horizontal="center"/>
    </xf>
    <xf numFmtId="10" fontId="22" fillId="0" borderId="6" xfId="3" applyNumberFormat="1" applyFont="1" applyFill="1" applyBorder="1"/>
    <xf numFmtId="10" fontId="22" fillId="0" borderId="0" xfId="3" applyNumberFormat="1" applyFont="1" applyFill="1" applyBorder="1"/>
    <xf numFmtId="167" fontId="22" fillId="0" borderId="15" xfId="0" applyNumberFormat="1" applyFont="1" applyFill="1" applyBorder="1"/>
    <xf numFmtId="167" fontId="22" fillId="0" borderId="4" xfId="0" applyNumberFormat="1" applyFont="1" applyFill="1" applyBorder="1"/>
    <xf numFmtId="1" fontId="0" fillId="0" borderId="6" xfId="0" applyNumberFormat="1" applyBorder="1"/>
    <xf numFmtId="3" fontId="13" fillId="0" borderId="6" xfId="0" quotePrefix="1" applyNumberFormat="1" applyFont="1" applyBorder="1" applyAlignment="1">
      <alignment horizontal="right"/>
    </xf>
    <xf numFmtId="166" fontId="14" fillId="0" borderId="2" xfId="0" applyNumberFormat="1" applyFont="1" applyFill="1" applyBorder="1"/>
    <xf numFmtId="166" fontId="14" fillId="0" borderId="5" xfId="0" applyNumberFormat="1" applyFont="1" applyFill="1" applyBorder="1"/>
    <xf numFmtId="3" fontId="13" fillId="0" borderId="6" xfId="0" applyNumberFormat="1" applyFont="1" applyBorder="1"/>
    <xf numFmtId="3" fontId="13" fillId="0" borderId="17" xfId="0" applyNumberFormat="1" applyFont="1" applyBorder="1"/>
    <xf numFmtId="3" fontId="24" fillId="0" borderId="18" xfId="0" applyNumberFormat="1" applyFont="1" applyBorder="1"/>
    <xf numFmtId="0" fontId="28" fillId="3" borderId="23" xfId="0" applyFont="1" applyFill="1" applyBorder="1" applyAlignment="1">
      <alignment vertical="center" wrapText="1"/>
    </xf>
    <xf numFmtId="0" fontId="29" fillId="3" borderId="24" xfId="0" applyFont="1" applyFill="1" applyBorder="1" applyAlignment="1">
      <alignment vertical="center" wrapText="1"/>
    </xf>
    <xf numFmtId="0" fontId="15" fillId="0" borderId="25" xfId="0" applyFont="1" applyFill="1" applyBorder="1" applyAlignment="1">
      <alignment vertical="center" wrapText="1"/>
    </xf>
    <xf numFmtId="0" fontId="15" fillId="0" borderId="26" xfId="0" applyFont="1" applyFill="1" applyBorder="1" applyAlignment="1">
      <alignment vertical="center" wrapText="1"/>
    </xf>
    <xf numFmtId="0" fontId="21" fillId="4" borderId="25" xfId="0" applyFont="1" applyFill="1" applyBorder="1"/>
    <xf numFmtId="0" fontId="20" fillId="4" borderId="26" xfId="0" applyFont="1" applyFill="1" applyBorder="1"/>
    <xf numFmtId="0" fontId="20" fillId="0" borderId="25" xfId="0" applyFont="1" applyFill="1" applyBorder="1"/>
    <xf numFmtId="0" fontId="15" fillId="0" borderId="26" xfId="0" applyFont="1" applyFill="1" applyBorder="1"/>
    <xf numFmtId="0" fontId="15" fillId="0" borderId="26" xfId="0" applyFont="1" applyBorder="1"/>
    <xf numFmtId="0" fontId="20" fillId="0" borderId="25" xfId="0" applyFont="1" applyFill="1" applyBorder="1" applyAlignment="1">
      <alignment vertical="top"/>
    </xf>
    <xf numFmtId="0" fontId="0" fillId="0" borderId="25" xfId="0" applyFill="1" applyBorder="1"/>
    <xf numFmtId="0" fontId="21" fillId="0" borderId="25" xfId="0" applyFont="1" applyFill="1" applyBorder="1" applyAlignment="1">
      <alignment vertical="top"/>
    </xf>
    <xf numFmtId="0" fontId="25" fillId="0" borderId="25" xfId="0" applyFont="1" applyFill="1" applyBorder="1" applyAlignment="1">
      <alignment horizontal="center" vertical="top"/>
    </xf>
    <xf numFmtId="0" fontId="20" fillId="2" borderId="25" xfId="0" applyFont="1" applyFill="1" applyBorder="1"/>
    <xf numFmtId="0" fontId="15" fillId="2" borderId="26" xfId="0" applyFont="1" applyFill="1" applyBorder="1"/>
    <xf numFmtId="0" fontId="13" fillId="0" borderId="26" xfId="0" applyFont="1" applyBorder="1"/>
    <xf numFmtId="0" fontId="21" fillId="0" borderId="27" xfId="0" applyFont="1" applyFill="1" applyBorder="1"/>
    <xf numFmtId="0" fontId="15" fillId="2" borderId="28" xfId="0" applyFont="1" applyFill="1" applyBorder="1"/>
    <xf numFmtId="0" fontId="31" fillId="0" borderId="25" xfId="0" applyFont="1" applyFill="1" applyBorder="1"/>
    <xf numFmtId="0" fontId="31" fillId="0" borderId="26" xfId="0" applyFont="1" applyFill="1" applyBorder="1"/>
    <xf numFmtId="0" fontId="15" fillId="0" borderId="30" xfId="0" applyFont="1" applyFill="1" applyBorder="1"/>
    <xf numFmtId="0" fontId="26" fillId="0" borderId="31" xfId="0" applyFont="1" applyFill="1" applyBorder="1"/>
    <xf numFmtId="0" fontId="13" fillId="0" borderId="25" xfId="0" applyFont="1" applyFill="1" applyBorder="1"/>
    <xf numFmtId="0" fontId="15" fillId="0" borderId="32" xfId="0" applyFont="1" applyFill="1" applyBorder="1"/>
    <xf numFmtId="0" fontId="13" fillId="0" borderId="33" xfId="0" applyFont="1" applyFill="1" applyBorder="1"/>
    <xf numFmtId="0" fontId="15" fillId="0" borderId="34" xfId="0" applyFont="1" applyFill="1" applyBorder="1"/>
    <xf numFmtId="0" fontId="30" fillId="3" borderId="36" xfId="0" applyFont="1" applyFill="1" applyBorder="1" applyAlignment="1">
      <alignment horizontal="center" vertical="center"/>
    </xf>
    <xf numFmtId="0" fontId="30" fillId="3" borderId="37" xfId="0" applyFont="1" applyFill="1" applyBorder="1" applyAlignment="1">
      <alignment horizontal="center" vertical="center"/>
    </xf>
    <xf numFmtId="0" fontId="30" fillId="3" borderId="38" xfId="0" applyFont="1" applyFill="1" applyBorder="1" applyAlignment="1">
      <alignment horizontal="center" vertical="center"/>
    </xf>
    <xf numFmtId="3" fontId="13" fillId="0" borderId="40" xfId="0" quotePrefix="1" applyNumberFormat="1" applyFont="1" applyBorder="1" applyAlignment="1">
      <alignment horizontal="right"/>
    </xf>
    <xf numFmtId="1" fontId="0" fillId="0" borderId="40" xfId="0" applyNumberFormat="1" applyBorder="1"/>
    <xf numFmtId="3" fontId="24" fillId="0" borderId="42" xfId="0" applyNumberFormat="1" applyFont="1" applyBorder="1"/>
    <xf numFmtId="3" fontId="13" fillId="0" borderId="40" xfId="0" applyNumberFormat="1" applyFont="1" applyBorder="1"/>
    <xf numFmtId="3" fontId="13" fillId="0" borderId="44" xfId="0" applyNumberFormat="1" applyFont="1" applyBorder="1"/>
    <xf numFmtId="0" fontId="0" fillId="0" borderId="49" xfId="0" applyBorder="1"/>
    <xf numFmtId="1" fontId="0" fillId="0" borderId="50" xfId="0" applyNumberFormat="1" applyBorder="1"/>
    <xf numFmtId="165" fontId="23" fillId="0" borderId="50" xfId="3" applyNumberFormat="1" applyFont="1" applyBorder="1"/>
    <xf numFmtId="165" fontId="23" fillId="0" borderId="53" xfId="3" applyNumberFormat="1" applyFont="1" applyBorder="1"/>
    <xf numFmtId="0" fontId="30" fillId="3" borderId="48" xfId="0" applyFont="1" applyFill="1" applyBorder="1" applyAlignment="1">
      <alignment horizontal="center" vertical="center" wrapText="1"/>
    </xf>
    <xf numFmtId="0" fontId="19" fillId="0" borderId="0" xfId="0" applyFont="1" applyFill="1" applyAlignment="1"/>
    <xf numFmtId="0" fontId="0" fillId="0" borderId="0" xfId="0"/>
    <xf numFmtId="0" fontId="16" fillId="0" borderId="8" xfId="0" applyFont="1" applyFill="1" applyBorder="1" applyAlignment="1">
      <alignment horizontal="center"/>
    </xf>
    <xf numFmtId="3" fontId="32" fillId="0" borderId="26" xfId="1" applyNumberFormat="1" applyFont="1" applyBorder="1"/>
    <xf numFmtId="4" fontId="0" fillId="0" borderId="0" xfId="0" applyNumberFormat="1"/>
    <xf numFmtId="3" fontId="0" fillId="0" borderId="0" xfId="0" applyNumberFormat="1"/>
    <xf numFmtId="3" fontId="20" fillId="0" borderId="25" xfId="0" applyNumberFormat="1" applyFont="1" applyFill="1" applyBorder="1"/>
    <xf numFmtId="3" fontId="0" fillId="0" borderId="26" xfId="0" applyNumberFormat="1" applyBorder="1"/>
    <xf numFmtId="165" fontId="0" fillId="0" borderId="0" xfId="3" applyNumberFormat="1" applyFont="1"/>
    <xf numFmtId="10" fontId="0" fillId="0" borderId="0" xfId="3" applyNumberFormat="1" applyFont="1"/>
    <xf numFmtId="0" fontId="13" fillId="0" borderId="26" xfId="0" applyFont="1" applyFill="1" applyBorder="1"/>
    <xf numFmtId="168" fontId="0" fillId="0" borderId="0" xfId="1" applyNumberFormat="1" applyFont="1"/>
    <xf numFmtId="0" fontId="13" fillId="0" borderId="35" xfId="0" applyFont="1" applyFill="1" applyBorder="1"/>
    <xf numFmtId="0" fontId="13" fillId="0" borderId="38" xfId="0" applyFont="1" applyFill="1" applyBorder="1"/>
    <xf numFmtId="3" fontId="19" fillId="0" borderId="63" xfId="3" applyNumberFormat="1" applyFont="1" applyBorder="1"/>
    <xf numFmtId="3" fontId="19" fillId="0" borderId="36" xfId="3" applyNumberFormat="1" applyFont="1" applyBorder="1"/>
    <xf numFmtId="3" fontId="19" fillId="0" borderId="0" xfId="3" applyNumberFormat="1" applyFont="1" applyBorder="1"/>
    <xf numFmtId="3" fontId="19" fillId="0" borderId="6" xfId="3" applyNumberFormat="1" applyFont="1" applyBorder="1"/>
    <xf numFmtId="0" fontId="13" fillId="0" borderId="34" xfId="0" applyFont="1" applyFill="1" applyBorder="1"/>
    <xf numFmtId="3" fontId="19" fillId="0" borderId="45" xfId="3" applyNumberFormat="1" applyFont="1" applyBorder="1"/>
    <xf numFmtId="3" fontId="19" fillId="0" borderId="46" xfId="3" applyNumberFormat="1" applyFont="1" applyBorder="1"/>
    <xf numFmtId="0" fontId="13" fillId="0" borderId="0" xfId="0" applyFont="1" applyFill="1" applyBorder="1" applyAlignment="1">
      <alignment horizontal="left"/>
    </xf>
    <xf numFmtId="3" fontId="19" fillId="0" borderId="38" xfId="3" applyNumberFormat="1" applyFont="1" applyBorder="1"/>
    <xf numFmtId="3" fontId="19" fillId="0" borderId="26" xfId="3" applyNumberFormat="1" applyFont="1" applyBorder="1"/>
    <xf numFmtId="3" fontId="19" fillId="0" borderId="34" xfId="3" applyNumberFormat="1" applyFont="1" applyBorder="1"/>
    <xf numFmtId="0" fontId="13" fillId="0" borderId="26" xfId="0" applyFont="1" applyBorder="1" applyAlignment="1">
      <alignment wrapText="1"/>
    </xf>
    <xf numFmtId="0" fontId="27" fillId="6" borderId="9" xfId="0" applyFont="1" applyFill="1" applyBorder="1" applyAlignment="1">
      <alignment horizontal="center" vertical="center"/>
    </xf>
    <xf numFmtId="0" fontId="16" fillId="6" borderId="10" xfId="0" applyFont="1" applyFill="1" applyBorder="1" applyAlignment="1">
      <alignment horizontal="left" vertical="center" wrapText="1"/>
    </xf>
    <xf numFmtId="0" fontId="0" fillId="6" borderId="11" xfId="0" applyFill="1" applyBorder="1" applyAlignment="1">
      <alignment horizontal="justify" vertical="justify" wrapText="1"/>
    </xf>
    <xf numFmtId="0" fontId="16" fillId="5" borderId="8" xfId="0" applyFont="1" applyFill="1" applyBorder="1" applyAlignment="1">
      <alignment horizontal="left" vertical="center" wrapText="1"/>
    </xf>
    <xf numFmtId="0" fontId="0" fillId="5" borderId="12" xfId="0" applyFill="1" applyBorder="1" applyAlignment="1">
      <alignment horizontal="justify" vertical="justify" wrapText="1"/>
    </xf>
    <xf numFmtId="0" fontId="16" fillId="23" borderId="8" xfId="0" applyFont="1" applyFill="1" applyBorder="1" applyAlignment="1">
      <alignment horizontal="left" vertical="center" wrapText="1"/>
    </xf>
    <xf numFmtId="0" fontId="16" fillId="23" borderId="13" xfId="0" applyFont="1" applyFill="1" applyBorder="1" applyAlignment="1">
      <alignment horizontal="left" vertical="center" wrapText="1"/>
    </xf>
    <xf numFmtId="1" fontId="24" fillId="6" borderId="26" xfId="0" applyNumberFormat="1" applyFont="1" applyFill="1" applyBorder="1"/>
    <xf numFmtId="0" fontId="13" fillId="0" borderId="26" xfId="0" applyFont="1" applyFill="1" applyBorder="1" applyAlignment="1">
      <alignment wrapText="1"/>
    </xf>
    <xf numFmtId="0" fontId="0" fillId="0" borderId="1" xfId="0" applyBorder="1" applyAlignment="1">
      <alignment horizontal="right"/>
    </xf>
    <xf numFmtId="169" fontId="0" fillId="0" borderId="39" xfId="0" applyNumberFormat="1" applyBorder="1" applyAlignment="1">
      <alignment horizontal="right"/>
    </xf>
    <xf numFmtId="1" fontId="30" fillId="3" borderId="38" xfId="0" applyNumberFormat="1" applyFont="1" applyFill="1" applyBorder="1" applyAlignment="1">
      <alignment horizontal="center" vertical="center"/>
    </xf>
    <xf numFmtId="0" fontId="12" fillId="0" borderId="0" xfId="0" applyFont="1" applyBorder="1"/>
    <xf numFmtId="0" fontId="12" fillId="0" borderId="6" xfId="0" applyFont="1" applyFill="1" applyBorder="1" applyAlignment="1">
      <alignment wrapText="1"/>
    </xf>
    <xf numFmtId="0" fontId="16" fillId="0" borderId="15" xfId="0" applyFont="1" applyFill="1" applyBorder="1" applyAlignment="1">
      <alignment wrapText="1"/>
    </xf>
    <xf numFmtId="0" fontId="8" fillId="0" borderId="0" xfId="68"/>
    <xf numFmtId="168" fontId="8" fillId="0" borderId="0" xfId="68" applyNumberFormat="1"/>
    <xf numFmtId="0" fontId="12" fillId="5" borderId="12" xfId="0" applyFont="1" applyFill="1" applyBorder="1" applyAlignment="1">
      <alignment horizontal="justify" vertical="justify" wrapText="1"/>
    </xf>
    <xf numFmtId="0" fontId="12" fillId="23" borderId="14" xfId="0" applyFont="1" applyFill="1" applyBorder="1" applyAlignment="1">
      <alignment horizontal="justify" vertical="justify" wrapText="1"/>
    </xf>
    <xf numFmtId="10" fontId="22" fillId="0" borderId="0" xfId="2" applyNumberFormat="1" applyFont="1"/>
    <xf numFmtId="3" fontId="13" fillId="0" borderId="0" xfId="0" applyNumberFormat="1" applyFont="1" applyFill="1" applyBorder="1"/>
    <xf numFmtId="4" fontId="13" fillId="0" borderId="0" xfId="0" applyNumberFormat="1" applyFont="1" applyFill="1" applyBorder="1"/>
    <xf numFmtId="3" fontId="12" fillId="0" borderId="2" xfId="0" applyNumberFormat="1" applyFont="1" applyFill="1" applyBorder="1" applyAlignment="1">
      <alignment wrapText="1"/>
    </xf>
    <xf numFmtId="3" fontId="12" fillId="0" borderId="5" xfId="0" applyNumberFormat="1" applyFont="1" applyFill="1" applyBorder="1" applyAlignment="1">
      <alignment wrapText="1"/>
    </xf>
    <xf numFmtId="0" fontId="13" fillId="0" borderId="29" xfId="0" applyFont="1" applyFill="1" applyBorder="1"/>
    <xf numFmtId="170" fontId="24" fillId="0" borderId="42" xfId="3" applyNumberFormat="1" applyFont="1" applyBorder="1"/>
    <xf numFmtId="170" fontId="23" fillId="0" borderId="51" xfId="3" applyNumberFormat="1" applyFont="1" applyBorder="1"/>
    <xf numFmtId="170" fontId="32" fillId="0" borderId="50" xfId="1" applyNumberFormat="1" applyFont="1" applyBorder="1"/>
    <xf numFmtId="170" fontId="33" fillId="0" borderId="52" xfId="3" applyNumberFormat="1" applyFont="1" applyBorder="1" applyAlignment="1">
      <alignment horizontal="right"/>
    </xf>
    <xf numFmtId="170" fontId="0" fillId="0" borderId="50" xfId="0" applyNumberFormat="1" applyBorder="1"/>
    <xf numFmtId="170" fontId="13" fillId="0" borderId="40" xfId="3" applyNumberFormat="1" applyFont="1" applyBorder="1"/>
    <xf numFmtId="170" fontId="13" fillId="0" borderId="44" xfId="3" applyNumberFormat="1" applyFont="1" applyBorder="1"/>
    <xf numFmtId="2" fontId="23" fillId="0" borderId="16" xfId="3" applyNumberFormat="1" applyFont="1" applyBorder="1"/>
    <xf numFmtId="2" fontId="23" fillId="0" borderId="43" xfId="3" applyNumberFormat="1" applyFont="1" applyBorder="1"/>
    <xf numFmtId="2" fontId="23" fillId="0" borderId="32" xfId="3" applyNumberFormat="1" applyFont="1" applyBorder="1"/>
    <xf numFmtId="171" fontId="33" fillId="0" borderId="17" xfId="3" applyNumberFormat="1" applyFont="1" applyBorder="1" applyAlignment="1">
      <alignment horizontal="right"/>
    </xf>
    <xf numFmtId="171" fontId="33" fillId="0" borderId="44" xfId="3" applyNumberFormat="1" applyFont="1" applyBorder="1" applyAlignment="1">
      <alignment horizontal="right"/>
    </xf>
    <xf numFmtId="2" fontId="23" fillId="0" borderId="6" xfId="3" applyNumberFormat="1" applyFont="1" applyBorder="1"/>
    <xf numFmtId="2" fontId="23" fillId="0" borderId="46" xfId="3" applyNumberFormat="1" applyFont="1" applyBorder="1"/>
    <xf numFmtId="2" fontId="19" fillId="0" borderId="64" xfId="3" applyNumberFormat="1" applyFont="1" applyBorder="1"/>
    <xf numFmtId="2" fontId="19" fillId="0" borderId="40" xfId="3" applyNumberFormat="1" applyFont="1" applyBorder="1"/>
    <xf numFmtId="2" fontId="19" fillId="0" borderId="47" xfId="3" applyNumberFormat="1" applyFont="1" applyBorder="1"/>
    <xf numFmtId="0" fontId="57" fillId="0" borderId="0" xfId="0" applyFont="1"/>
    <xf numFmtId="172" fontId="0" fillId="0" borderId="0" xfId="3" applyNumberFormat="1" applyFont="1"/>
    <xf numFmtId="0" fontId="12" fillId="0" borderId="0" xfId="0" applyFont="1" applyAlignment="1">
      <alignment horizontal="justify" vertical="center"/>
    </xf>
    <xf numFmtId="0" fontId="13" fillId="0" borderId="0" xfId="0" applyFont="1" applyFill="1" applyBorder="1" applyAlignment="1"/>
    <xf numFmtId="171" fontId="33" fillId="0" borderId="30" xfId="3" applyNumberFormat="1" applyFont="1" applyBorder="1" applyAlignment="1">
      <alignment horizontal="right"/>
    </xf>
    <xf numFmtId="0" fontId="30" fillId="3" borderId="63" xfId="0" applyFont="1" applyFill="1" applyBorder="1" applyAlignment="1">
      <alignment horizontal="center" vertical="center"/>
    </xf>
    <xf numFmtId="0" fontId="0" fillId="0" borderId="66" xfId="0" applyBorder="1" applyAlignment="1">
      <alignment horizontal="right"/>
    </xf>
    <xf numFmtId="3" fontId="13" fillId="0" borderId="67" xfId="0" quotePrefix="1" applyNumberFormat="1" applyFont="1" applyBorder="1" applyAlignment="1">
      <alignment horizontal="right"/>
    </xf>
    <xf numFmtId="1" fontId="0" fillId="0" borderId="67" xfId="0" applyNumberFormat="1" applyBorder="1"/>
    <xf numFmtId="3" fontId="24" fillId="0" borderId="68" xfId="0" applyNumberFormat="1" applyFont="1" applyBorder="1"/>
    <xf numFmtId="2" fontId="23" fillId="0" borderId="69" xfId="3" applyNumberFormat="1" applyFont="1" applyBorder="1"/>
    <xf numFmtId="171" fontId="33" fillId="0" borderId="70" xfId="3" applyNumberFormat="1" applyFont="1" applyBorder="1" applyAlignment="1">
      <alignment horizontal="right"/>
    </xf>
    <xf numFmtId="3" fontId="13" fillId="0" borderId="67" xfId="0" applyNumberFormat="1" applyFont="1" applyBorder="1"/>
    <xf numFmtId="3" fontId="13" fillId="0" borderId="70" xfId="0" applyNumberFormat="1" applyFont="1" applyBorder="1"/>
    <xf numFmtId="0" fontId="30" fillId="3" borderId="64" xfId="0" applyFont="1" applyFill="1" applyBorder="1" applyAlignment="1">
      <alignment horizontal="center" vertical="center"/>
    </xf>
    <xf numFmtId="0" fontId="0" fillId="0" borderId="65" xfId="0" applyBorder="1" applyAlignment="1">
      <alignment horizontal="right"/>
    </xf>
    <xf numFmtId="0" fontId="12" fillId="0" borderId="0" xfId="0" applyFont="1"/>
    <xf numFmtId="0" fontId="0" fillId="25" borderId="0" xfId="0" applyFill="1"/>
    <xf numFmtId="0" fontId="0" fillId="0" borderId="0" xfId="0" applyAlignment="1">
      <alignment horizontal="center"/>
    </xf>
    <xf numFmtId="168" fontId="5" fillId="0" borderId="0" xfId="1" applyNumberFormat="1" applyFont="1"/>
    <xf numFmtId="0" fontId="36" fillId="0" borderId="0" xfId="0" applyFont="1"/>
    <xf numFmtId="10" fontId="5" fillId="0" borderId="0" xfId="3" applyNumberFormat="1" applyFont="1"/>
    <xf numFmtId="10" fontId="5" fillId="0" borderId="0" xfId="3" applyNumberFormat="1" applyFont="1" applyFill="1"/>
    <xf numFmtId="0" fontId="5" fillId="25" borderId="0" xfId="83" applyFill="1"/>
    <xf numFmtId="0" fontId="5" fillId="0" borderId="0" xfId="83"/>
    <xf numFmtId="0" fontId="5" fillId="0" borderId="0" xfId="83" applyAlignment="1">
      <alignment horizontal="center"/>
    </xf>
    <xf numFmtId="0" fontId="5" fillId="0" borderId="0" xfId="83" applyAlignment="1"/>
    <xf numFmtId="10" fontId="0" fillId="0" borderId="0" xfId="84" applyNumberFormat="1" applyFont="1"/>
    <xf numFmtId="10" fontId="5" fillId="0" borderId="0" xfId="84" applyNumberFormat="1" applyFont="1"/>
    <xf numFmtId="1" fontId="18" fillId="24" borderId="26" xfId="0" applyNumberFormat="1" applyFont="1" applyFill="1" applyBorder="1"/>
    <xf numFmtId="170" fontId="18" fillId="24" borderId="40" xfId="0" applyNumberFormat="1" applyFont="1" applyFill="1" applyBorder="1"/>
    <xf numFmtId="1" fontId="24" fillId="0" borderId="26" xfId="0" applyNumberFormat="1" applyFont="1" applyFill="1" applyBorder="1"/>
    <xf numFmtId="168" fontId="18" fillId="24" borderId="20" xfId="1" applyNumberFormat="1" applyFont="1" applyFill="1" applyBorder="1"/>
    <xf numFmtId="168" fontId="18" fillId="24" borderId="2" xfId="1" applyNumberFormat="1" applyFont="1" applyFill="1" applyBorder="1"/>
    <xf numFmtId="168" fontId="18" fillId="24" borderId="26" xfId="1" applyNumberFormat="1" applyFont="1" applyFill="1" applyBorder="1"/>
    <xf numFmtId="168" fontId="18" fillId="24" borderId="40" xfId="1" applyNumberFormat="1" applyFont="1" applyFill="1" applyBorder="1"/>
    <xf numFmtId="168" fontId="13" fillId="0" borderId="6" xfId="1" quotePrefix="1" applyNumberFormat="1" applyFont="1" applyBorder="1" applyAlignment="1">
      <alignment horizontal="right"/>
    </xf>
    <xf numFmtId="168" fontId="13" fillId="0" borderId="67" xfId="1" quotePrefix="1" applyNumberFormat="1" applyFont="1" applyBorder="1" applyAlignment="1">
      <alignment horizontal="right"/>
    </xf>
    <xf numFmtId="168" fontId="13" fillId="0" borderId="40" xfId="1" quotePrefix="1" applyNumberFormat="1" applyFont="1" applyBorder="1" applyAlignment="1">
      <alignment horizontal="right"/>
    </xf>
    <xf numFmtId="168" fontId="60" fillId="6" borderId="20" xfId="1" applyNumberFormat="1" applyFont="1" applyFill="1" applyBorder="1"/>
    <xf numFmtId="168" fontId="60" fillId="6" borderId="2" xfId="1" applyNumberFormat="1" applyFont="1" applyFill="1" applyBorder="1"/>
    <xf numFmtId="168" fontId="60" fillId="6" borderId="26" xfId="1" applyNumberFormat="1" applyFont="1" applyFill="1" applyBorder="1"/>
    <xf numFmtId="168" fontId="60" fillId="6" borderId="40" xfId="1" applyNumberFormat="1" applyFont="1" applyFill="1" applyBorder="1"/>
    <xf numFmtId="170" fontId="60" fillId="6" borderId="40" xfId="0" applyNumberFormat="1" applyFont="1" applyFill="1" applyBorder="1"/>
    <xf numFmtId="168" fontId="21" fillId="4" borderId="6" xfId="1" applyNumberFormat="1" applyFont="1" applyFill="1" applyBorder="1"/>
    <xf numFmtId="168" fontId="13" fillId="0" borderId="6" xfId="1" applyNumberFormat="1" applyFont="1" applyBorder="1"/>
    <xf numFmtId="168" fontId="13" fillId="0" borderId="6" xfId="1" applyNumberFormat="1" applyFont="1" applyBorder="1" applyAlignment="1">
      <alignment horizontal="right"/>
    </xf>
    <xf numFmtId="168" fontId="13" fillId="0" borderId="67" xfId="1" applyNumberFormat="1" applyFont="1" applyBorder="1" applyAlignment="1">
      <alignment horizontal="right"/>
    </xf>
    <xf numFmtId="168" fontId="13" fillId="0" borderId="40" xfId="1" applyNumberFormat="1" applyFont="1" applyBorder="1" applyAlignment="1">
      <alignment horizontal="right"/>
    </xf>
    <xf numFmtId="168" fontId="31" fillId="0" borderId="6" xfId="1" applyNumberFormat="1" applyFont="1" applyBorder="1"/>
    <xf numFmtId="168" fontId="31" fillId="0" borderId="6" xfId="1" applyNumberFormat="1" applyFont="1" applyBorder="1" applyAlignment="1">
      <alignment horizontal="right"/>
    </xf>
    <xf numFmtId="168" fontId="31" fillId="0" borderId="67" xfId="1" applyNumberFormat="1" applyFont="1" applyBorder="1" applyAlignment="1">
      <alignment horizontal="right"/>
    </xf>
    <xf numFmtId="168" fontId="31" fillId="0" borderId="40" xfId="1" applyNumberFormat="1" applyFont="1" applyBorder="1" applyAlignment="1">
      <alignment horizontal="right"/>
    </xf>
    <xf numFmtId="170" fontId="31" fillId="0" borderId="40" xfId="3" applyNumberFormat="1" applyFont="1" applyBorder="1"/>
    <xf numFmtId="168" fontId="13" fillId="0" borderId="40" xfId="1" applyNumberFormat="1" applyFont="1" applyFill="1" applyBorder="1" applyAlignment="1">
      <alignment horizontal="right"/>
    </xf>
    <xf numFmtId="170" fontId="31" fillId="0" borderId="40" xfId="3" quotePrefix="1" applyNumberFormat="1" applyFont="1" applyBorder="1" applyAlignment="1">
      <alignment horizontal="right"/>
    </xf>
    <xf numFmtId="168" fontId="13" fillId="0" borderId="6" xfId="1" applyNumberFormat="1" applyFont="1" applyFill="1" applyBorder="1" applyAlignment="1">
      <alignment horizontal="right"/>
    </xf>
    <xf numFmtId="168" fontId="13" fillId="0" borderId="67" xfId="1" applyNumberFormat="1" applyFont="1" applyFill="1" applyBorder="1" applyAlignment="1">
      <alignment horizontal="right"/>
    </xf>
    <xf numFmtId="170" fontId="13" fillId="0" borderId="40" xfId="3" quotePrefix="1" applyNumberFormat="1" applyFont="1" applyBorder="1" applyAlignment="1">
      <alignment horizontal="right"/>
    </xf>
    <xf numFmtId="170" fontId="13" fillId="0" borderId="40" xfId="3" quotePrefix="1" applyNumberFormat="1" applyFont="1" applyFill="1" applyBorder="1" applyAlignment="1">
      <alignment horizontal="right"/>
    </xf>
    <xf numFmtId="168" fontId="13" fillId="0" borderId="6" xfId="1" quotePrefix="1" applyNumberFormat="1" applyFont="1" applyFill="1" applyBorder="1" applyAlignment="1">
      <alignment horizontal="right"/>
    </xf>
    <xf numFmtId="168" fontId="13" fillId="0" borderId="6" xfId="1" applyNumberFormat="1" applyFont="1" applyFill="1" applyBorder="1"/>
    <xf numFmtId="170" fontId="13" fillId="0" borderId="40" xfId="3" applyNumberFormat="1" applyFont="1" applyFill="1" applyBorder="1"/>
    <xf numFmtId="170" fontId="13" fillId="0" borderId="40" xfId="3" applyNumberFormat="1" applyFont="1" applyBorder="1" applyAlignment="1">
      <alignment horizontal="right"/>
    </xf>
    <xf numFmtId="168" fontId="18" fillId="0" borderId="20" xfId="1" applyNumberFormat="1" applyFont="1" applyFill="1" applyBorder="1"/>
    <xf numFmtId="168" fontId="18" fillId="0" borderId="2" xfId="1" applyNumberFormat="1" applyFont="1" applyFill="1" applyBorder="1"/>
    <xf numFmtId="168" fontId="18" fillId="0" borderId="26" xfId="1" applyNumberFormat="1" applyFont="1" applyFill="1" applyBorder="1"/>
    <xf numFmtId="168" fontId="18" fillId="0" borderId="40" xfId="1" applyNumberFormat="1" applyFont="1" applyFill="1" applyBorder="1"/>
    <xf numFmtId="170" fontId="18" fillId="0" borderId="40" xfId="0" applyNumberFormat="1" applyFont="1" applyFill="1" applyBorder="1"/>
    <xf numFmtId="168" fontId="13" fillId="0" borderId="67" xfId="1" applyNumberFormat="1" applyFont="1" applyBorder="1"/>
    <xf numFmtId="168" fontId="13" fillId="0" borderId="40" xfId="1" applyNumberFormat="1" applyFont="1" applyBorder="1"/>
    <xf numFmtId="168" fontId="13" fillId="2" borderId="6" xfId="1" applyNumberFormat="1" applyFont="1" applyFill="1" applyBorder="1"/>
    <xf numFmtId="168" fontId="13" fillId="2" borderId="6" xfId="1" applyNumberFormat="1" applyFont="1" applyFill="1" applyBorder="1" applyAlignment="1">
      <alignment horizontal="right"/>
    </xf>
    <xf numFmtId="168" fontId="13" fillId="2" borderId="67" xfId="1" applyNumberFormat="1" applyFont="1" applyFill="1" applyBorder="1" applyAlignment="1">
      <alignment horizontal="right"/>
    </xf>
    <xf numFmtId="168" fontId="13" fillId="2" borderId="40" xfId="1" applyNumberFormat="1" applyFont="1" applyFill="1" applyBorder="1" applyAlignment="1">
      <alignment horizontal="right"/>
    </xf>
    <xf numFmtId="170" fontId="13" fillId="2" borderId="40" xfId="3" applyNumberFormat="1" applyFont="1" applyFill="1" applyBorder="1"/>
    <xf numFmtId="168" fontId="13" fillId="0" borderId="6" xfId="1" applyNumberFormat="1" applyFont="1" applyBorder="1" applyAlignment="1">
      <alignment horizontal="right" vertical="center"/>
    </xf>
    <xf numFmtId="168" fontId="13" fillId="0" borderId="67" xfId="1" applyNumberFormat="1" applyFont="1" applyBorder="1" applyAlignment="1">
      <alignment horizontal="right" vertical="center"/>
    </xf>
    <xf numFmtId="168" fontId="13" fillId="0" borderId="40" xfId="1" applyNumberFormat="1" applyFont="1" applyBorder="1" applyAlignment="1">
      <alignment horizontal="right" vertical="center"/>
    </xf>
    <xf numFmtId="170" fontId="13" fillId="0" borderId="40" xfId="3" applyNumberFormat="1" applyFont="1" applyBorder="1" applyAlignment="1">
      <alignment vertical="center"/>
    </xf>
    <xf numFmtId="1" fontId="13" fillId="0" borderId="20" xfId="0" applyNumberFormat="1" applyFont="1" applyBorder="1"/>
    <xf numFmtId="1" fontId="13" fillId="0" borderId="6" xfId="0" applyNumberFormat="1" applyFont="1" applyBorder="1"/>
    <xf numFmtId="1" fontId="13" fillId="0" borderId="67" xfId="0" applyNumberFormat="1" applyFont="1" applyBorder="1"/>
    <xf numFmtId="1" fontId="13" fillId="0" borderId="40" xfId="0" applyNumberFormat="1" applyFont="1" applyBorder="1"/>
    <xf numFmtId="169" fontId="13" fillId="0" borderId="40" xfId="0" applyNumberFormat="1" applyFont="1" applyBorder="1"/>
    <xf numFmtId="1" fontId="13" fillId="0" borderId="21" xfId="0" applyNumberFormat="1" applyFont="1" applyBorder="1"/>
    <xf numFmtId="1" fontId="13" fillId="0" borderId="15" xfId="0" applyNumberFormat="1" applyFont="1" applyBorder="1"/>
    <xf numFmtId="1" fontId="13" fillId="0" borderId="3" xfId="0" applyNumberFormat="1" applyFont="1" applyBorder="1"/>
    <xf numFmtId="1" fontId="13" fillId="0" borderId="41" xfId="0" applyNumberFormat="1" applyFont="1" applyBorder="1"/>
    <xf numFmtId="169" fontId="13" fillId="0" borderId="41" xfId="0" applyNumberFormat="1" applyFont="1" applyBorder="1"/>
    <xf numFmtId="170" fontId="13" fillId="0" borderId="41" xfId="3" applyNumberFormat="1" applyFont="1" applyBorder="1"/>
    <xf numFmtId="168" fontId="21" fillId="4" borderId="6" xfId="1" applyNumberFormat="1" applyFont="1" applyFill="1" applyBorder="1" applyAlignment="1">
      <alignment horizontal="right"/>
    </xf>
    <xf numFmtId="168" fontId="21" fillId="4" borderId="67" xfId="1" applyNumberFormat="1" applyFont="1" applyFill="1" applyBorder="1" applyAlignment="1">
      <alignment horizontal="right"/>
    </xf>
    <xf numFmtId="168" fontId="21" fillId="4" borderId="40" xfId="1" applyNumberFormat="1" applyFont="1" applyFill="1" applyBorder="1" applyAlignment="1">
      <alignment horizontal="right"/>
    </xf>
    <xf numFmtId="170" fontId="21" fillId="4" borderId="40" xfId="3" applyNumberFormat="1" applyFont="1" applyFill="1" applyBorder="1"/>
    <xf numFmtId="174" fontId="0" fillId="0" borderId="0" xfId="0" applyNumberFormat="1"/>
    <xf numFmtId="168" fontId="0" fillId="0" borderId="0" xfId="0" applyNumberFormat="1"/>
    <xf numFmtId="0" fontId="13" fillId="2" borderId="26" xfId="0" applyFont="1" applyFill="1" applyBorder="1"/>
    <xf numFmtId="0" fontId="15" fillId="0" borderId="0" xfId="0" applyFont="1" applyFill="1" applyBorder="1" applyAlignment="1"/>
    <xf numFmtId="0" fontId="12" fillId="23" borderId="12" xfId="0" applyFont="1" applyFill="1" applyBorder="1" applyAlignment="1">
      <alignment horizontal="justify" vertical="justify" wrapText="1"/>
    </xf>
    <xf numFmtId="167" fontId="12" fillId="0" borderId="15" xfId="0" applyNumberFormat="1" applyFont="1" applyFill="1" applyBorder="1"/>
    <xf numFmtId="0" fontId="4" fillId="0" borderId="0" xfId="88"/>
    <xf numFmtId="1" fontId="4" fillId="0" borderId="0" xfId="88" applyNumberFormat="1"/>
    <xf numFmtId="1" fontId="21" fillId="6" borderId="50" xfId="0" applyNumberFormat="1" applyFont="1" applyFill="1" applyBorder="1" applyAlignment="1">
      <alignment horizontal="left" indent="1"/>
    </xf>
    <xf numFmtId="1" fontId="18" fillId="24" borderId="50" xfId="0" applyNumberFormat="1" applyFont="1" applyFill="1" applyBorder="1" applyAlignment="1">
      <alignment horizontal="left" indent="2"/>
    </xf>
    <xf numFmtId="1" fontId="24" fillId="0" borderId="25" xfId="0" applyNumberFormat="1" applyFont="1" applyFill="1" applyBorder="1"/>
    <xf numFmtId="170" fontId="23" fillId="0" borderId="67" xfId="3" applyNumberFormat="1" applyFont="1" applyBorder="1"/>
    <xf numFmtId="170" fontId="23" fillId="0" borderId="40" xfId="3" applyNumberFormat="1" applyFont="1" applyBorder="1"/>
    <xf numFmtId="170" fontId="23" fillId="0" borderId="26" xfId="3" applyNumberFormat="1" applyFont="1" applyBorder="1"/>
    <xf numFmtId="0" fontId="3" fillId="0" borderId="0" xfId="93"/>
    <xf numFmtId="0" fontId="3" fillId="0" borderId="0" xfId="96"/>
    <xf numFmtId="0" fontId="3" fillId="0" borderId="0" xfId="96" applyAlignment="1">
      <alignment wrapText="1"/>
    </xf>
    <xf numFmtId="1" fontId="3" fillId="0" borderId="0" xfId="96" applyNumberFormat="1"/>
    <xf numFmtId="1" fontId="12" fillId="0" borderId="0" xfId="63" applyNumberFormat="1"/>
    <xf numFmtId="166" fontId="12" fillId="0" borderId="5" xfId="0" applyNumberFormat="1" applyFont="1" applyFill="1" applyBorder="1"/>
    <xf numFmtId="166" fontId="12" fillId="0" borderId="2" xfId="0" applyNumberFormat="1" applyFont="1" applyFill="1" applyBorder="1"/>
    <xf numFmtId="0" fontId="3" fillId="0" borderId="9" xfId="96" applyBorder="1" applyAlignment="1">
      <alignment wrapText="1"/>
    </xf>
    <xf numFmtId="0" fontId="3" fillId="0" borderId="10" xfId="96" applyBorder="1" applyAlignment="1">
      <alignment wrapText="1"/>
    </xf>
    <xf numFmtId="0" fontId="3" fillId="0" borderId="11" xfId="96" applyBorder="1" applyAlignment="1">
      <alignment wrapText="1"/>
    </xf>
    <xf numFmtId="0" fontId="3" fillId="0" borderId="10" xfId="96" applyBorder="1"/>
    <xf numFmtId="0" fontId="66" fillId="0" borderId="0" xfId="0" applyFont="1" applyAlignment="1">
      <alignment horizontal="left" vertical="center" readingOrder="1"/>
    </xf>
    <xf numFmtId="0" fontId="67" fillId="0" borderId="0" xfId="0" applyFont="1" applyAlignment="1">
      <alignment horizontal="left" vertical="center" readingOrder="1"/>
    </xf>
    <xf numFmtId="0" fontId="2" fillId="0" borderId="0" xfId="83" applyFont="1" applyAlignment="1">
      <alignment wrapText="1"/>
    </xf>
    <xf numFmtId="0" fontId="36" fillId="0" borderId="0" xfId="105" applyFont="1"/>
    <xf numFmtId="0" fontId="2" fillId="0" borderId="0" xfId="105"/>
    <xf numFmtId="0" fontId="36" fillId="0" borderId="0" xfId="105" applyFont="1" applyAlignment="1">
      <alignment horizontal="left"/>
    </xf>
    <xf numFmtId="0" fontId="2" fillId="0" borderId="8" xfId="105" applyBorder="1" applyAlignment="1">
      <alignment vertical="top"/>
    </xf>
    <xf numFmtId="0" fontId="2" fillId="0" borderId="76" xfId="105" applyBorder="1" applyAlignment="1">
      <alignment vertical="top"/>
    </xf>
    <xf numFmtId="165" fontId="68" fillId="0" borderId="8" xfId="105" applyNumberFormat="1" applyFont="1" applyBorder="1" applyAlignment="1">
      <alignment horizontal="center" vertical="top" wrapText="1"/>
    </xf>
    <xf numFmtId="0" fontId="2" fillId="0" borderId="0" xfId="105" applyAlignment="1">
      <alignment wrapText="1"/>
    </xf>
    <xf numFmtId="0" fontId="36" fillId="5" borderId="6" xfId="105" applyFont="1" applyFill="1" applyBorder="1"/>
    <xf numFmtId="3" fontId="36" fillId="5" borderId="6" xfId="105" applyNumberFormat="1" applyFont="1" applyFill="1" applyBorder="1"/>
    <xf numFmtId="3" fontId="36" fillId="5" borderId="2" xfId="105" applyNumberFormat="1" applyFont="1" applyFill="1" applyBorder="1"/>
    <xf numFmtId="170" fontId="36" fillId="5" borderId="77" xfId="105" applyNumberFormat="1" applyFont="1" applyFill="1" applyBorder="1"/>
    <xf numFmtId="0" fontId="36" fillId="6" borderId="6" xfId="105" applyFont="1" applyFill="1" applyBorder="1" applyAlignment="1">
      <alignment wrapText="1"/>
    </xf>
    <xf numFmtId="3" fontId="2" fillId="6" borderId="6" xfId="105" applyNumberFormat="1" applyFill="1" applyBorder="1"/>
    <xf numFmtId="3" fontId="2" fillId="6" borderId="2" xfId="105" applyNumberFormat="1" applyFill="1" applyBorder="1"/>
    <xf numFmtId="170" fontId="36" fillId="6" borderId="6" xfId="105" applyNumberFormat="1" applyFont="1" applyFill="1" applyBorder="1"/>
    <xf numFmtId="0" fontId="36" fillId="6" borderId="6" xfId="105" applyFont="1" applyFill="1" applyBorder="1" applyAlignment="1">
      <alignment horizontal="left" wrapText="1"/>
    </xf>
    <xf numFmtId="0" fontId="2" fillId="27" borderId="6" xfId="105" applyFill="1" applyBorder="1" applyAlignment="1">
      <alignment horizontal="left" wrapText="1" indent="2"/>
    </xf>
    <xf numFmtId="3" fontId="2" fillId="27" borderId="6" xfId="105" applyNumberFormat="1" applyFill="1" applyBorder="1"/>
    <xf numFmtId="3" fontId="2" fillId="27" borderId="2" xfId="105" applyNumberFormat="1" applyFill="1" applyBorder="1"/>
    <xf numFmtId="170" fontId="36" fillId="27" borderId="6" xfId="105" applyNumberFormat="1" applyFont="1" applyFill="1" applyBorder="1"/>
    <xf numFmtId="0" fontId="2" fillId="0" borderId="0" xfId="105" applyBorder="1"/>
    <xf numFmtId="0" fontId="36" fillId="6" borderId="6" xfId="105" applyFont="1" applyFill="1" applyBorder="1" applyAlignment="1">
      <alignment horizontal="left" vertical="top" wrapText="1"/>
    </xf>
    <xf numFmtId="0" fontId="36" fillId="6" borderId="6" xfId="105" applyFont="1" applyFill="1" applyBorder="1"/>
    <xf numFmtId="0" fontId="2" fillId="27" borderId="6" xfId="105" applyFill="1" applyBorder="1" applyAlignment="1">
      <alignment horizontal="left" indent="2"/>
    </xf>
    <xf numFmtId="0" fontId="2" fillId="6" borderId="6" xfId="105" applyFill="1" applyBorder="1" applyAlignment="1">
      <alignment vertical="top" wrapText="1"/>
    </xf>
    <xf numFmtId="0" fontId="2" fillId="6" borderId="15" xfId="105" applyFill="1" applyBorder="1"/>
    <xf numFmtId="3" fontId="2" fillId="6" borderId="15" xfId="105" applyNumberFormat="1" applyFill="1" applyBorder="1"/>
    <xf numFmtId="3" fontId="2" fillId="6" borderId="5" xfId="105" applyNumberFormat="1" applyFill="1" applyBorder="1"/>
    <xf numFmtId="170" fontId="36" fillId="6" borderId="15" xfId="105" applyNumberFormat="1" applyFont="1" applyFill="1" applyBorder="1"/>
    <xf numFmtId="3" fontId="36" fillId="5" borderId="77" xfId="105" applyNumberFormat="1" applyFont="1" applyFill="1" applyBorder="1"/>
    <xf numFmtId="170" fontId="36" fillId="5" borderId="6" xfId="105" applyNumberFormat="1" applyFont="1" applyFill="1" applyBorder="1"/>
    <xf numFmtId="0" fontId="2" fillId="27" borderId="6" xfId="105" applyFill="1" applyBorder="1"/>
    <xf numFmtId="3" fontId="2" fillId="27" borderId="2" xfId="105" applyNumberFormat="1" applyFont="1" applyFill="1" applyBorder="1"/>
    <xf numFmtId="3" fontId="2" fillId="27" borderId="6" xfId="105" applyNumberFormat="1" applyFont="1" applyFill="1" applyBorder="1"/>
    <xf numFmtId="0" fontId="2" fillId="27" borderId="15" xfId="105" applyFill="1" applyBorder="1"/>
    <xf numFmtId="3" fontId="2" fillId="27" borderId="15" xfId="105" applyNumberFormat="1" applyFill="1" applyBorder="1"/>
    <xf numFmtId="3" fontId="2" fillId="27" borderId="5" xfId="105" applyNumberFormat="1" applyFont="1" applyFill="1" applyBorder="1"/>
    <xf numFmtId="3" fontId="2" fillId="27" borderId="15" xfId="105" applyNumberFormat="1" applyFont="1" applyFill="1" applyBorder="1"/>
    <xf numFmtId="170" fontId="36" fillId="27" borderId="15" xfId="105" applyNumberFormat="1" applyFont="1" applyFill="1" applyBorder="1"/>
    <xf numFmtId="0" fontId="2" fillId="27" borderId="6" xfId="105" applyFill="1" applyBorder="1" applyAlignment="1">
      <alignment horizontal="left" indent="1"/>
    </xf>
    <xf numFmtId="0" fontId="2" fillId="27" borderId="6" xfId="105" applyFill="1" applyBorder="1" applyAlignment="1">
      <alignment horizontal="left" wrapText="1" indent="1"/>
    </xf>
    <xf numFmtId="0" fontId="36" fillId="5" borderId="6" xfId="105" applyFont="1" applyFill="1" applyBorder="1" applyAlignment="1">
      <alignment wrapText="1"/>
    </xf>
    <xf numFmtId="0" fontId="2" fillId="27" borderId="6" xfId="105" applyFill="1" applyBorder="1" applyAlignment="1">
      <alignment wrapText="1"/>
    </xf>
    <xf numFmtId="3" fontId="2" fillId="27" borderId="5" xfId="105" applyNumberFormat="1" applyFill="1" applyBorder="1"/>
    <xf numFmtId="0" fontId="69" fillId="7" borderId="6" xfId="105" applyFont="1" applyFill="1" applyBorder="1" applyAlignment="1">
      <alignment horizontal="left"/>
    </xf>
    <xf numFmtId="3" fontId="2" fillId="7" borderId="6" xfId="105" applyNumberFormat="1" applyFill="1" applyBorder="1"/>
    <xf numFmtId="3" fontId="2" fillId="7" borderId="2" xfId="105" applyNumberFormat="1" applyFill="1" applyBorder="1"/>
    <xf numFmtId="170" fontId="36" fillId="7" borderId="6" xfId="105" applyNumberFormat="1" applyFont="1" applyFill="1" applyBorder="1"/>
    <xf numFmtId="0" fontId="69" fillId="7" borderId="6" xfId="105" applyFont="1" applyFill="1" applyBorder="1" applyAlignment="1">
      <alignment horizontal="left" wrapText="1"/>
    </xf>
    <xf numFmtId="170" fontId="2" fillId="27" borderId="6" xfId="105" applyNumberFormat="1" applyFill="1" applyBorder="1"/>
    <xf numFmtId="170" fontId="2" fillId="27" borderId="2" xfId="105" applyNumberFormat="1" applyFill="1" applyBorder="1"/>
    <xf numFmtId="0" fontId="36" fillId="6" borderId="15" xfId="105" applyFont="1" applyFill="1" applyBorder="1" applyAlignment="1">
      <alignment horizontal="left" wrapText="1"/>
    </xf>
    <xf numFmtId="170" fontId="2" fillId="6" borderId="5" xfId="105" applyNumberFormat="1" applyFill="1" applyBorder="1"/>
    <xf numFmtId="0" fontId="36" fillId="5" borderId="6" xfId="105" applyFont="1" applyFill="1" applyBorder="1" applyAlignment="1">
      <alignment horizontal="left" wrapText="1"/>
    </xf>
    <xf numFmtId="165" fontId="36" fillId="5" borderId="2" xfId="105" applyNumberFormat="1" applyFont="1" applyFill="1" applyBorder="1"/>
    <xf numFmtId="10" fontId="2" fillId="5" borderId="6" xfId="105" applyNumberFormat="1" applyFill="1" applyBorder="1"/>
    <xf numFmtId="10" fontId="2" fillId="5" borderId="2" xfId="105" applyNumberFormat="1" applyFill="1" applyBorder="1"/>
    <xf numFmtId="0" fontId="36" fillId="5" borderId="15" xfId="105" applyFont="1" applyFill="1" applyBorder="1" applyAlignment="1">
      <alignment horizontal="left" wrapText="1"/>
    </xf>
    <xf numFmtId="3" fontId="2" fillId="5" borderId="15" xfId="105" applyNumberFormat="1" applyFill="1" applyBorder="1"/>
    <xf numFmtId="3" fontId="2" fillId="5" borderId="5" xfId="105" applyNumberFormat="1" applyFill="1" applyBorder="1"/>
    <xf numFmtId="170" fontId="70" fillId="5" borderId="15" xfId="105" applyNumberFormat="1" applyFont="1" applyFill="1" applyBorder="1"/>
    <xf numFmtId="0" fontId="2" fillId="27" borderId="0" xfId="105" applyFill="1"/>
    <xf numFmtId="0" fontId="2" fillId="27" borderId="66" xfId="105" applyFill="1" applyBorder="1"/>
    <xf numFmtId="170" fontId="2" fillId="27" borderId="0" xfId="105" applyNumberFormat="1" applyFill="1"/>
    <xf numFmtId="0" fontId="36" fillId="27" borderId="4" xfId="105" applyFont="1" applyFill="1" applyBorder="1"/>
    <xf numFmtId="0" fontId="2" fillId="27" borderId="4" xfId="105" applyFill="1" applyBorder="1"/>
    <xf numFmtId="0" fontId="2" fillId="0" borderId="77" xfId="105" applyBorder="1"/>
    <xf numFmtId="0" fontId="2" fillId="0" borderId="77" xfId="105" applyBorder="1" applyAlignment="1">
      <alignment vertical="top"/>
    </xf>
    <xf numFmtId="0" fontId="2" fillId="0" borderId="1" xfId="105" applyBorder="1" applyAlignment="1">
      <alignment vertical="top"/>
    </xf>
    <xf numFmtId="170" fontId="68" fillId="0" borderId="1" xfId="105" applyNumberFormat="1" applyFont="1" applyBorder="1" applyAlignment="1">
      <alignment horizontal="center" vertical="top" wrapText="1"/>
    </xf>
    <xf numFmtId="0" fontId="2" fillId="0" borderId="78" xfId="105" applyBorder="1"/>
    <xf numFmtId="3" fontId="2" fillId="0" borderId="36" xfId="105" applyNumberFormat="1" applyBorder="1"/>
    <xf numFmtId="3" fontId="2" fillId="0" borderId="37" xfId="105" applyNumberFormat="1" applyBorder="1"/>
    <xf numFmtId="165" fontId="2" fillId="0" borderId="38" xfId="105" applyNumberFormat="1" applyBorder="1"/>
    <xf numFmtId="0" fontId="2" fillId="0" borderId="20" xfId="105" applyBorder="1"/>
    <xf numFmtId="3" fontId="2" fillId="0" borderId="6" xfId="105" applyNumberFormat="1" applyBorder="1"/>
    <xf numFmtId="3" fontId="2" fillId="0" borderId="2" xfId="105" applyNumberFormat="1" applyBorder="1"/>
    <xf numFmtId="165" fontId="2" fillId="0" borderId="26" xfId="105" applyNumberFormat="1" applyBorder="1"/>
    <xf numFmtId="0" fontId="2" fillId="0" borderId="0" xfId="105" applyFill="1" applyBorder="1"/>
    <xf numFmtId="0" fontId="2" fillId="0" borderId="22" xfId="105" applyBorder="1"/>
    <xf numFmtId="3" fontId="2" fillId="0" borderId="46" xfId="105" applyNumberFormat="1" applyBorder="1"/>
    <xf numFmtId="3" fontId="2" fillId="0" borderId="79" xfId="105" applyNumberFormat="1" applyBorder="1"/>
    <xf numFmtId="165" fontId="2" fillId="0" borderId="34" xfId="105" applyNumberFormat="1" applyBorder="1"/>
    <xf numFmtId="3" fontId="2" fillId="0" borderId="0" xfId="105" applyNumberFormat="1"/>
    <xf numFmtId="0" fontId="2" fillId="0" borderId="0" xfId="105" applyBorder="1" applyAlignment="1">
      <alignment horizontal="center"/>
    </xf>
    <xf numFmtId="0" fontId="2" fillId="0" borderId="0" xfId="105" applyFill="1" applyBorder="1" applyAlignment="1">
      <alignment horizontal="center"/>
    </xf>
    <xf numFmtId="3" fontId="2" fillId="0" borderId="0" xfId="105" applyNumberFormat="1" applyFont="1" applyAlignment="1">
      <alignment horizontal="center"/>
    </xf>
    <xf numFmtId="0" fontId="2" fillId="0" borderId="0" xfId="105" applyFont="1" applyAlignment="1">
      <alignment horizontal="center"/>
    </xf>
    <xf numFmtId="3" fontId="2" fillId="0" borderId="0" xfId="105" applyNumberFormat="1" applyFont="1" applyFill="1" applyBorder="1" applyAlignment="1">
      <alignment horizontal="center" wrapText="1"/>
    </xf>
    <xf numFmtId="3" fontId="2" fillId="6" borderId="6" xfId="105" applyNumberFormat="1" applyFill="1" applyBorder="1" applyAlignment="1">
      <alignment horizontal="center"/>
    </xf>
    <xf numFmtId="3" fontId="2" fillId="6" borderId="2" xfId="105" applyNumberFormat="1" applyFill="1" applyBorder="1" applyAlignment="1">
      <alignment horizontal="center"/>
    </xf>
    <xf numFmtId="3" fontId="36" fillId="5" borderId="6" xfId="105" applyNumberFormat="1" applyFont="1" applyFill="1" applyBorder="1" applyAlignment="1">
      <alignment horizontal="center"/>
    </xf>
    <xf numFmtId="3" fontId="36" fillId="5" borderId="2" xfId="105" applyNumberFormat="1" applyFont="1" applyFill="1" applyBorder="1" applyAlignment="1">
      <alignment horizontal="center"/>
    </xf>
    <xf numFmtId="10" fontId="2" fillId="5" borderId="6" xfId="105" applyNumberFormat="1" applyFill="1" applyBorder="1" applyAlignment="1">
      <alignment horizontal="center"/>
    </xf>
    <xf numFmtId="10" fontId="2" fillId="5" borderId="2" xfId="105" applyNumberFormat="1" applyFill="1" applyBorder="1" applyAlignment="1">
      <alignment horizontal="center"/>
    </xf>
    <xf numFmtId="3" fontId="2" fillId="5" borderId="6" xfId="105" applyNumberFormat="1" applyFill="1" applyBorder="1" applyAlignment="1">
      <alignment horizontal="center"/>
    </xf>
    <xf numFmtId="3" fontId="2" fillId="5" borderId="2" xfId="105" applyNumberFormat="1" applyFill="1" applyBorder="1" applyAlignment="1">
      <alignment horizontal="center"/>
    </xf>
    <xf numFmtId="0" fontId="2" fillId="0" borderId="0" xfId="105" applyFill="1"/>
    <xf numFmtId="168" fontId="0" fillId="0" borderId="0" xfId="108" applyNumberFormat="1" applyFont="1"/>
    <xf numFmtId="165" fontId="2" fillId="0" borderId="0" xfId="3" applyNumberFormat="1" applyFont="1"/>
    <xf numFmtId="0" fontId="2" fillId="0" borderId="67" xfId="105" applyFill="1" applyBorder="1"/>
    <xf numFmtId="3" fontId="2" fillId="6" borderId="40" xfId="105" applyNumberFormat="1" applyFill="1" applyBorder="1" applyAlignment="1">
      <alignment horizontal="center"/>
    </xf>
    <xf numFmtId="3" fontId="36" fillId="5" borderId="40" xfId="105" applyNumberFormat="1" applyFont="1" applyFill="1" applyBorder="1" applyAlignment="1">
      <alignment horizontal="center"/>
    </xf>
    <xf numFmtId="10" fontId="2" fillId="5" borderId="26" xfId="105" applyNumberFormat="1" applyFill="1" applyBorder="1" applyAlignment="1">
      <alignment horizontal="center"/>
    </xf>
    <xf numFmtId="3" fontId="2" fillId="5" borderId="26" xfId="105" applyNumberFormat="1" applyFill="1" applyBorder="1" applyAlignment="1">
      <alignment horizontal="center"/>
    </xf>
    <xf numFmtId="165" fontId="2" fillId="5" borderId="46" xfId="105" applyNumberFormat="1" applyFill="1" applyBorder="1" applyAlignment="1">
      <alignment horizontal="center"/>
    </xf>
    <xf numFmtId="165" fontId="2" fillId="5" borderId="79" xfId="105" applyNumberFormat="1" applyFill="1" applyBorder="1" applyAlignment="1">
      <alignment horizontal="center"/>
    </xf>
    <xf numFmtId="165" fontId="2" fillId="5" borderId="34" xfId="105" applyNumberFormat="1" applyFill="1" applyBorder="1" applyAlignment="1">
      <alignment horizontal="center"/>
    </xf>
    <xf numFmtId="0" fontId="71" fillId="6" borderId="80" xfId="105" applyFont="1" applyFill="1" applyBorder="1" applyAlignment="1">
      <alignment horizontal="center"/>
    </xf>
    <xf numFmtId="0" fontId="71" fillId="6" borderId="81" xfId="105" applyFont="1" applyFill="1" applyBorder="1" applyAlignment="1">
      <alignment horizontal="center"/>
    </xf>
    <xf numFmtId="0" fontId="71" fillId="6" borderId="82" xfId="105" applyFont="1" applyFill="1" applyBorder="1" applyAlignment="1">
      <alignment horizontal="center"/>
    </xf>
    <xf numFmtId="3" fontId="2" fillId="6" borderId="36" xfId="105" applyNumberFormat="1" applyFill="1" applyBorder="1" applyAlignment="1">
      <alignment horizontal="center"/>
    </xf>
    <xf numFmtId="3" fontId="2" fillId="6" borderId="37" xfId="105" applyNumberFormat="1" applyFill="1" applyBorder="1" applyAlignment="1">
      <alignment horizontal="center"/>
    </xf>
    <xf numFmtId="3" fontId="2" fillId="6" borderId="64" xfId="105" applyNumberFormat="1" applyFill="1" applyBorder="1" applyAlignment="1">
      <alignment horizontal="center"/>
    </xf>
    <xf numFmtId="3" fontId="2" fillId="6" borderId="46" xfId="105" applyNumberFormat="1" applyFill="1" applyBorder="1" applyAlignment="1">
      <alignment horizontal="center"/>
    </xf>
    <xf numFmtId="3" fontId="2" fillId="6" borderId="79" xfId="105" applyNumberFormat="1" applyFill="1" applyBorder="1" applyAlignment="1">
      <alignment horizontal="center"/>
    </xf>
    <xf numFmtId="3" fontId="2" fillId="6" borderId="47" xfId="105" applyNumberFormat="1" applyFill="1" applyBorder="1" applyAlignment="1">
      <alignment horizontal="center"/>
    </xf>
    <xf numFmtId="165" fontId="72" fillId="5" borderId="79" xfId="107" applyNumberFormat="1" applyFont="1" applyFill="1" applyBorder="1" applyAlignment="1">
      <alignment horizontal="center" vertical="center"/>
    </xf>
    <xf numFmtId="0" fontId="2" fillId="0" borderId="74" xfId="105" applyBorder="1"/>
    <xf numFmtId="0" fontId="36" fillId="6" borderId="48" xfId="105" applyFont="1" applyFill="1" applyBorder="1"/>
    <xf numFmtId="0" fontId="36" fillId="6" borderId="50" xfId="105" applyFont="1" applyFill="1" applyBorder="1"/>
    <xf numFmtId="0" fontId="36" fillId="6" borderId="53" xfId="105" applyFont="1" applyFill="1" applyBorder="1"/>
    <xf numFmtId="0" fontId="36" fillId="5" borderId="50" xfId="105" applyFont="1" applyFill="1" applyBorder="1"/>
    <xf numFmtId="0" fontId="36" fillId="5" borderId="53" xfId="105" applyFont="1" applyFill="1" applyBorder="1"/>
    <xf numFmtId="0" fontId="16" fillId="0" borderId="0" xfId="0" applyFont="1" applyFill="1" applyAlignment="1"/>
    <xf numFmtId="0" fontId="73" fillId="0" borderId="0" xfId="0" applyFont="1" applyAlignment="1">
      <alignment horizontal="left" vertical="center" readingOrder="1"/>
    </xf>
    <xf numFmtId="0" fontId="36" fillId="0" borderId="0" xfId="68" applyFont="1"/>
    <xf numFmtId="0" fontId="16" fillId="0" borderId="0" xfId="0" applyFont="1" applyAlignment="1">
      <alignment vertical="center"/>
    </xf>
    <xf numFmtId="170" fontId="3" fillId="0" borderId="75" xfId="96" applyNumberFormat="1" applyBorder="1"/>
    <xf numFmtId="170" fontId="3" fillId="0" borderId="13" xfId="96" applyNumberFormat="1" applyBorder="1"/>
    <xf numFmtId="170" fontId="3" fillId="0" borderId="14" xfId="96" applyNumberFormat="1" applyBorder="1"/>
    <xf numFmtId="2" fontId="3" fillId="0" borderId="75" xfId="96" applyNumberFormat="1" applyBorder="1"/>
    <xf numFmtId="2" fontId="3" fillId="0" borderId="13" xfId="96" applyNumberFormat="1" applyBorder="1"/>
    <xf numFmtId="2" fontId="12" fillId="0" borderId="13" xfId="63" applyNumberFormat="1" applyBorder="1"/>
    <xf numFmtId="2" fontId="3" fillId="0" borderId="14" xfId="96" applyNumberFormat="1" applyBorder="1"/>
    <xf numFmtId="0" fontId="1" fillId="0" borderId="0" xfId="96" applyFont="1"/>
    <xf numFmtId="170" fontId="3" fillId="0" borderId="0" xfId="96" applyNumberFormat="1"/>
    <xf numFmtId="0" fontId="74" fillId="0" borderId="0" xfId="96" applyFont="1"/>
    <xf numFmtId="175" fontId="74" fillId="0" borderId="0" xfId="96" applyNumberFormat="1" applyFont="1"/>
    <xf numFmtId="0" fontId="69" fillId="0" borderId="0" xfId="96" applyFont="1"/>
    <xf numFmtId="176" fontId="74" fillId="0" borderId="0" xfId="96" applyNumberFormat="1" applyFont="1"/>
    <xf numFmtId="0" fontId="1" fillId="0" borderId="0" xfId="109"/>
    <xf numFmtId="170" fontId="3" fillId="0" borderId="0" xfId="96" applyNumberFormat="1" applyFill="1"/>
    <xf numFmtId="9" fontId="0" fillId="0" borderId="0" xfId="3" applyFont="1"/>
    <xf numFmtId="177" fontId="8" fillId="0" borderId="0" xfId="68" applyNumberFormat="1"/>
    <xf numFmtId="0" fontId="16" fillId="0" borderId="0" xfId="0" applyFont="1" applyAlignment="1">
      <alignment horizontal="center"/>
    </xf>
    <xf numFmtId="0" fontId="18" fillId="28" borderId="0" xfId="0" applyFont="1" applyFill="1" applyAlignment="1">
      <alignment horizontal="left" vertical="center" wrapText="1"/>
    </xf>
    <xf numFmtId="0" fontId="76" fillId="0" borderId="0" xfId="0" applyFont="1" applyAlignment="1">
      <alignment horizontal="justify"/>
    </xf>
    <xf numFmtId="0" fontId="18" fillId="28" borderId="0" xfId="0" applyFont="1" applyFill="1" applyAlignment="1">
      <alignment horizontal="left" wrapText="1"/>
    </xf>
    <xf numFmtId="0" fontId="13" fillId="2" borderId="0" xfId="0" applyFont="1" applyFill="1" applyAlignment="1">
      <alignment horizontal="justify"/>
    </xf>
    <xf numFmtId="0" fontId="78" fillId="2" borderId="0" xfId="0" quotePrefix="1" applyFont="1" applyFill="1" applyAlignment="1">
      <alignment horizontal="justify"/>
    </xf>
    <xf numFmtId="0" fontId="79" fillId="2" borderId="0" xfId="0" quotePrefix="1" applyFont="1" applyFill="1" applyAlignment="1">
      <alignment wrapText="1"/>
    </xf>
    <xf numFmtId="0" fontId="80" fillId="28" borderId="0" xfId="0" applyFont="1" applyFill="1"/>
    <xf numFmtId="0" fontId="13" fillId="2" borderId="0" xfId="0" quotePrefix="1" applyFont="1" applyFill="1" applyAlignment="1">
      <alignment wrapText="1"/>
    </xf>
    <xf numFmtId="0" fontId="79" fillId="2" borderId="0" xfId="0" applyFont="1" applyFill="1" applyAlignment="1">
      <alignment horizontal="left" vertical="center" wrapText="1"/>
    </xf>
    <xf numFmtId="0" fontId="13" fillId="27" borderId="0" xfId="63" applyFont="1" applyFill="1" applyAlignment="1">
      <alignment wrapText="1"/>
    </xf>
    <xf numFmtId="0" fontId="80" fillId="27" borderId="0" xfId="63" applyFont="1" applyFill="1"/>
    <xf numFmtId="0" fontId="83" fillId="29" borderId="0" xfId="111" applyFont="1" applyFill="1" applyAlignment="1" applyProtection="1">
      <alignment vertical="center" wrapText="1"/>
    </xf>
    <xf numFmtId="0" fontId="13" fillId="0" borderId="0" xfId="63" applyFont="1" applyAlignment="1">
      <alignment horizontal="center" vertical="center" wrapText="1"/>
    </xf>
    <xf numFmtId="0" fontId="13" fillId="2" borderId="0" xfId="63" applyFont="1" applyFill="1" applyAlignment="1">
      <alignment vertical="center" wrapText="1"/>
    </xf>
    <xf numFmtId="0" fontId="18" fillId="2" borderId="0" xfId="63" applyFont="1" applyFill="1" applyAlignment="1">
      <alignment vertical="center" wrapText="1"/>
    </xf>
    <xf numFmtId="0" fontId="13" fillId="2" borderId="0" xfId="63" applyFont="1" applyFill="1" applyBorder="1"/>
    <xf numFmtId="0" fontId="13" fillId="30" borderId="0" xfId="111" applyFont="1" applyFill="1" applyBorder="1" applyAlignment="1" applyProtection="1"/>
    <xf numFmtId="0" fontId="27" fillId="5" borderId="19" xfId="0" applyFont="1" applyFill="1" applyBorder="1" applyAlignment="1">
      <alignment horizontal="center" vertical="center" wrapText="1"/>
    </xf>
    <xf numFmtId="0" fontId="27" fillId="5" borderId="20" xfId="0" applyFont="1" applyFill="1" applyBorder="1" applyAlignment="1">
      <alignment horizontal="center" vertical="center" wrapText="1"/>
    </xf>
    <xf numFmtId="0" fontId="27" fillId="5" borderId="21" xfId="0" applyFont="1" applyFill="1" applyBorder="1" applyAlignment="1">
      <alignment horizontal="center" vertical="center" wrapText="1"/>
    </xf>
    <xf numFmtId="0" fontId="27" fillId="23" borderId="19" xfId="0" applyFont="1" applyFill="1" applyBorder="1" applyAlignment="1">
      <alignment horizontal="center" vertical="center" wrapText="1"/>
    </xf>
    <xf numFmtId="0" fontId="27" fillId="23" borderId="22" xfId="0" applyFont="1" applyFill="1" applyBorder="1" applyAlignment="1">
      <alignment horizontal="center" vertical="center" wrapText="1"/>
    </xf>
    <xf numFmtId="0" fontId="15" fillId="0" borderId="0" xfId="0" applyFont="1" applyFill="1" applyBorder="1" applyAlignment="1"/>
    <xf numFmtId="170" fontId="23" fillId="0" borderId="50" xfId="3" applyNumberFormat="1" applyFont="1" applyBorder="1" applyAlignment="1">
      <alignment horizontal="right" vertical="center"/>
    </xf>
    <xf numFmtId="170" fontId="23" fillId="0" borderId="53" xfId="3" applyNumberFormat="1" applyFont="1" applyBorder="1" applyAlignment="1">
      <alignment horizontal="right" vertical="center"/>
    </xf>
    <xf numFmtId="170" fontId="23" fillId="0" borderId="40" xfId="3" applyNumberFormat="1" applyFont="1" applyBorder="1" applyAlignment="1">
      <alignment horizontal="right" vertical="center"/>
    </xf>
    <xf numFmtId="170" fontId="23" fillId="0" borderId="47" xfId="3" applyNumberFormat="1" applyFont="1" applyBorder="1" applyAlignment="1">
      <alignment horizontal="right" vertical="center"/>
    </xf>
    <xf numFmtId="170" fontId="23" fillId="0" borderId="6" xfId="3" applyNumberFormat="1" applyFont="1" applyBorder="1" applyAlignment="1">
      <alignment horizontal="right" vertical="center"/>
    </xf>
    <xf numFmtId="170" fontId="23" fillId="0" borderId="46" xfId="3" applyNumberFormat="1" applyFont="1" applyBorder="1" applyAlignment="1">
      <alignment horizontal="right" vertical="center"/>
    </xf>
    <xf numFmtId="0" fontId="29" fillId="0" borderId="72" xfId="0" applyFont="1" applyFill="1" applyBorder="1" applyAlignment="1">
      <alignment horizontal="center" vertical="center" wrapText="1"/>
    </xf>
    <xf numFmtId="0" fontId="29" fillId="0" borderId="73" xfId="0" applyFont="1" applyFill="1" applyBorder="1" applyAlignment="1">
      <alignment horizontal="center" vertical="center" wrapText="1"/>
    </xf>
    <xf numFmtId="0" fontId="13" fillId="0" borderId="63" xfId="0" applyFont="1" applyFill="1" applyBorder="1" applyAlignment="1"/>
    <xf numFmtId="0" fontId="12" fillId="0" borderId="0" xfId="2" applyFont="1" applyAlignment="1">
      <alignment vertical="top" wrapText="1"/>
    </xf>
    <xf numFmtId="0" fontId="0" fillId="0" borderId="0" xfId="0" applyAlignment="1">
      <alignment vertical="top"/>
    </xf>
    <xf numFmtId="0" fontId="13" fillId="0" borderId="0" xfId="0" applyFont="1" applyAlignment="1">
      <alignment horizontal="justify" vertical="center"/>
    </xf>
    <xf numFmtId="0" fontId="0" fillId="0" borderId="0" xfId="0" applyAlignment="1"/>
    <xf numFmtId="3" fontId="2" fillId="27" borderId="6" xfId="105" applyNumberFormat="1" applyFill="1" applyBorder="1" applyAlignment="1">
      <alignment horizontal="right" vertical="center"/>
    </xf>
    <xf numFmtId="170" fontId="36" fillId="27" borderId="6" xfId="105" applyNumberFormat="1" applyFont="1" applyFill="1" applyBorder="1" applyAlignment="1">
      <alignment horizontal="right" vertical="center"/>
    </xf>
  </cellXfs>
  <cellStyles count="112">
    <cellStyle name="20 % - Accent1 2" xfId="12"/>
    <cellStyle name="20 % - Accent2 2" xfId="13"/>
    <cellStyle name="20 % - Accent3 2" xfId="14"/>
    <cellStyle name="20 % - Accent3 2 2" xfId="90"/>
    <cellStyle name="20 % - Accent4 2" xfId="15"/>
    <cellStyle name="20 % - Accent5 2" xfId="16"/>
    <cellStyle name="20 % - Accent6 2" xfId="17"/>
    <cellStyle name="40 % - Accent1 2" xfId="18"/>
    <cellStyle name="40 % - Accent1 2 2" xfId="56"/>
    <cellStyle name="40 % - Accent2 2" xfId="19"/>
    <cellStyle name="40 % - Accent3 2" xfId="20"/>
    <cellStyle name="40 % - Accent4 2" xfId="21"/>
    <cellStyle name="40 % - Accent5 2" xfId="22"/>
    <cellStyle name="40 % - Accent6 2" xfId="23"/>
    <cellStyle name="60 % - Accent1 2" xfId="24"/>
    <cellStyle name="60 % - Accent2 2" xfId="25"/>
    <cellStyle name="60 % - Accent3 2" xfId="26"/>
    <cellStyle name="60 % - Accent4 2" xfId="27"/>
    <cellStyle name="60 % - Accent5 2" xfId="28"/>
    <cellStyle name="60 % - Accent6 2" xfId="29"/>
    <cellStyle name="Accent1 2" xfId="30"/>
    <cellStyle name="Accent2 2" xfId="31"/>
    <cellStyle name="Accent3 2" xfId="32"/>
    <cellStyle name="Accent4 2" xfId="33"/>
    <cellStyle name="Accent5 2" xfId="34"/>
    <cellStyle name="Accent6 2" xfId="35"/>
    <cellStyle name="Avertissement 2" xfId="36"/>
    <cellStyle name="Calcul 2" xfId="37"/>
    <cellStyle name="Cellule liée 2" xfId="38"/>
    <cellStyle name="Commentaire 2" xfId="39"/>
    <cellStyle name="Entrée 2" xfId="40"/>
    <cellStyle name="Euro" xfId="57"/>
    <cellStyle name="Euro 2" xfId="58"/>
    <cellStyle name="Euro 3" xfId="73"/>
    <cellStyle name="Insatisfaisant 2" xfId="41"/>
    <cellStyle name="Lien hypertexte" xfId="111" builtinId="8"/>
    <cellStyle name="Lien hypertexte 2" xfId="110"/>
    <cellStyle name="Milliers" xfId="1" builtinId="3"/>
    <cellStyle name="Milliers 2" xfId="9"/>
    <cellStyle name="Milliers 2 2" xfId="42"/>
    <cellStyle name="Milliers 3" xfId="60"/>
    <cellStyle name="Milliers 4" xfId="59"/>
    <cellStyle name="Milliers 4 2" xfId="75"/>
    <cellStyle name="Milliers 5" xfId="70"/>
    <cellStyle name="Milliers 6" xfId="74"/>
    <cellStyle name="Milliers 6 2" xfId="94"/>
    <cellStyle name="Milliers 7" xfId="82"/>
    <cellStyle name="Milliers 8" xfId="85"/>
    <cellStyle name="Milliers 9" xfId="108"/>
    <cellStyle name="Monétaire 2" xfId="62"/>
    <cellStyle name="Monétaire 3" xfId="61"/>
    <cellStyle name="Monétaire 4" xfId="76"/>
    <cellStyle name="Neutre 2" xfId="43"/>
    <cellStyle name="Normal" xfId="0" builtinId="0"/>
    <cellStyle name="Normal 10" xfId="72"/>
    <cellStyle name="Normal 10 2" xfId="95"/>
    <cellStyle name="Normal 10 3" xfId="104"/>
    <cellStyle name="Normal 11" xfId="83"/>
    <cellStyle name="Normal 11 2" xfId="96"/>
    <cellStyle name="Normal 11 3" xfId="102"/>
    <cellStyle name="Normal 12" xfId="88"/>
    <cellStyle name="Normal 13" xfId="93"/>
    <cellStyle name="Normal 14" xfId="105"/>
    <cellStyle name="Normal 15" xfId="109"/>
    <cellStyle name="Normal 2" xfId="4"/>
    <cellStyle name="Normal 2 2" xfId="63"/>
    <cellStyle name="Normal 2 2 2" xfId="77"/>
    <cellStyle name="Normal 2 3" xfId="86"/>
    <cellStyle name="Normal 2 4" xfId="91"/>
    <cellStyle name="Normal 2 5" xfId="97"/>
    <cellStyle name="Normal 3" xfId="5"/>
    <cellStyle name="Normal 3 2" xfId="64"/>
    <cellStyle name="Normal 3 2 2" xfId="79"/>
    <cellStyle name="Normal 3 3" xfId="78"/>
    <cellStyle name="Normal 3 4" xfId="87"/>
    <cellStyle name="Normal 3 5" xfId="89"/>
    <cellStyle name="Normal 3 5 2" xfId="98"/>
    <cellStyle name="Normal 4" xfId="6"/>
    <cellStyle name="Normal 4 2" xfId="65"/>
    <cellStyle name="Normal 4 2 2" xfId="99"/>
    <cellStyle name="Normal 4_Tableau 2 DR 2017" xfId="106"/>
    <cellStyle name="Normal 5" xfId="7"/>
    <cellStyle name="Normal 6" xfId="11"/>
    <cellStyle name="Normal 7" xfId="55"/>
    <cellStyle name="Normal 8" xfId="68"/>
    <cellStyle name="Normal 9" xfId="71"/>
    <cellStyle name="Normal_Classeur1" xfId="2"/>
    <cellStyle name="Pourcentage" xfId="3" builtinId="5"/>
    <cellStyle name="Pourcentage 2" xfId="8"/>
    <cellStyle name="Pourcentage 2 2" xfId="44"/>
    <cellStyle name="Pourcentage 3" xfId="10"/>
    <cellStyle name="Pourcentage 3 2" xfId="67"/>
    <cellStyle name="Pourcentage 4" xfId="66"/>
    <cellStyle name="Pourcentage 4 2" xfId="81"/>
    <cellStyle name="Pourcentage 5" xfId="69"/>
    <cellStyle name="Pourcentage 6" xfId="80"/>
    <cellStyle name="Pourcentage 6 2" xfId="100"/>
    <cellStyle name="Pourcentage 7" xfId="84"/>
    <cellStyle name="Pourcentage 7 2" xfId="101"/>
    <cellStyle name="Pourcentage 7 3" xfId="103"/>
    <cellStyle name="Pourcentage 8" xfId="107"/>
    <cellStyle name="Satisfaisant 2" xfId="45"/>
    <cellStyle name="Sortie 2" xfId="46"/>
    <cellStyle name="Style 1" xfId="92"/>
    <cellStyle name="Texte explicatif 2" xfId="47"/>
    <cellStyle name="Titre 2" xfId="48"/>
    <cellStyle name="Titre 1 2" xfId="49"/>
    <cellStyle name="Titre 2 2" xfId="50"/>
    <cellStyle name="Titre 3 2" xfId="51"/>
    <cellStyle name="Titre 4 2" xfId="52"/>
    <cellStyle name="Total 2" xfId="53"/>
    <cellStyle name="Vérification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b="0"/>
              <a:t>Graphique</a:t>
            </a:r>
            <a:r>
              <a:rPr lang="fr-FR" sz="1400" b="0" baseline="0"/>
              <a:t> 1 : </a:t>
            </a:r>
            <a:r>
              <a:rPr lang="fr-FR" sz="1400"/>
              <a:t>Dépenses ciblées</a:t>
            </a:r>
          </a:p>
        </c:rich>
      </c:tx>
      <c:layout>
        <c:manualLayout>
          <c:xMode val="edge"/>
          <c:yMode val="edge"/>
          <c:x val="0.33155440848294837"/>
          <c:y val="2.7799135088546482E-2"/>
        </c:manualLayout>
      </c:layout>
      <c:overlay val="0"/>
    </c:title>
    <c:autoTitleDeleted val="0"/>
    <c:plotArea>
      <c:layout>
        <c:manualLayout>
          <c:layoutTarget val="inner"/>
          <c:xMode val="edge"/>
          <c:yMode val="edge"/>
          <c:x val="5.6778814253989833E-2"/>
          <c:y val="0.13143145823949748"/>
          <c:w val="0.89425566003081303"/>
          <c:h val="0.71305294167772404"/>
        </c:manualLayout>
      </c:layout>
      <c:barChart>
        <c:barDir val="col"/>
        <c:grouping val="stacked"/>
        <c:varyColors val="0"/>
        <c:ser>
          <c:idx val="0"/>
          <c:order val="0"/>
          <c:invertIfNegative val="0"/>
          <c:dPt>
            <c:idx val="1"/>
            <c:invertIfNegative val="0"/>
            <c:bubble3D val="0"/>
            <c:spPr>
              <a:solidFill>
                <a:schemeClr val="accent2">
                  <a:lumMod val="60000"/>
                  <a:lumOff val="40000"/>
                </a:schemeClr>
              </a:solidFill>
            </c:spPr>
            <c:extLst>
              <c:ext xmlns:c16="http://schemas.microsoft.com/office/drawing/2014/chart" uri="{C3380CC4-5D6E-409C-BE32-E72D297353CC}">
                <c16:uniqueId val="{00000001-6F99-417C-9E8E-DD729EE5FECC}"/>
              </c:ext>
            </c:extLst>
          </c:dPt>
          <c:dPt>
            <c:idx val="2"/>
            <c:invertIfNegative val="0"/>
            <c:bubble3D val="0"/>
            <c:spPr>
              <a:solidFill>
                <a:schemeClr val="accent2">
                  <a:lumMod val="60000"/>
                  <a:lumOff val="40000"/>
                </a:schemeClr>
              </a:solidFill>
            </c:spPr>
            <c:extLst>
              <c:ext xmlns:c16="http://schemas.microsoft.com/office/drawing/2014/chart" uri="{C3380CC4-5D6E-409C-BE32-E72D297353CC}">
                <c16:uniqueId val="{00000003-6F99-417C-9E8E-DD729EE5FECC}"/>
              </c:ext>
            </c:extLst>
          </c:dPt>
          <c:dPt>
            <c:idx val="5"/>
            <c:invertIfNegative val="0"/>
            <c:bubble3D val="0"/>
            <c:spPr>
              <a:solidFill>
                <a:schemeClr val="accent2">
                  <a:lumMod val="60000"/>
                  <a:lumOff val="40000"/>
                </a:schemeClr>
              </a:solidFill>
            </c:spPr>
            <c:extLst>
              <c:ext xmlns:c16="http://schemas.microsoft.com/office/drawing/2014/chart" uri="{C3380CC4-5D6E-409C-BE32-E72D297353CC}">
                <c16:uniqueId val="{00000005-6F99-417C-9E8E-DD729EE5FECC}"/>
              </c:ext>
            </c:extLst>
          </c:dPt>
          <c:dPt>
            <c:idx val="6"/>
            <c:invertIfNegative val="0"/>
            <c:bubble3D val="0"/>
            <c:spPr>
              <a:solidFill>
                <a:schemeClr val="accent2">
                  <a:lumMod val="60000"/>
                  <a:lumOff val="40000"/>
                </a:schemeClr>
              </a:solidFill>
            </c:spPr>
            <c:extLst>
              <c:ext xmlns:c16="http://schemas.microsoft.com/office/drawing/2014/chart" uri="{C3380CC4-5D6E-409C-BE32-E72D297353CC}">
                <c16:uniqueId val="{00000007-6F99-417C-9E8E-DD729EE5FECC}"/>
              </c:ext>
            </c:extLst>
          </c:dPt>
          <c:dPt>
            <c:idx val="7"/>
            <c:invertIfNegative val="0"/>
            <c:bubble3D val="0"/>
            <c:spPr>
              <a:solidFill>
                <a:schemeClr val="accent2">
                  <a:lumMod val="60000"/>
                  <a:lumOff val="40000"/>
                </a:schemeClr>
              </a:solidFill>
            </c:spPr>
            <c:extLst>
              <c:ext xmlns:c16="http://schemas.microsoft.com/office/drawing/2014/chart" uri="{C3380CC4-5D6E-409C-BE32-E72D297353CC}">
                <c16:uniqueId val="{00000009-6F99-417C-9E8E-DD729EE5FECC}"/>
              </c:ext>
            </c:extLst>
          </c:dPt>
          <c:dLbls>
            <c:dLbl>
              <c:idx val="7"/>
              <c:layout>
                <c:manualLayout>
                  <c:x val="0"/>
                  <c:y val="-2.2222222222222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F99-417C-9E8E-DD729EE5FECC}"/>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'Graphiques 1 et 2'!$B$7:$G$7</c:f>
              <c:strCache>
                <c:ptCount val="6"/>
                <c:pt idx="0">
                  <c:v>Services public de l'emploi 
</c:v>
                </c:pt>
                <c:pt idx="1">
                  <c:v>Formation professionnelle des DE</c:v>
                </c:pt>
                <c:pt idx="2">
                  <c:v>Contrats aidés</c:v>
                </c:pt>
                <c:pt idx="3">
                  <c:v>Insertion par l'Activité
Economique</c:v>
                </c:pt>
                <c:pt idx="4">
                  <c:v>Emploi protégé, réadaptation 
et handicap</c:v>
                </c:pt>
                <c:pt idx="5">
                  <c:v>Allocations chômage</c:v>
                </c:pt>
              </c:strCache>
            </c:strRef>
          </c:cat>
          <c:val>
            <c:numRef>
              <c:f>'Graphiques 1 et 2'!$B$8:$G$8</c:f>
              <c:numCache>
                <c:formatCode>0.00</c:formatCode>
                <c:ptCount val="6"/>
                <c:pt idx="0">
                  <c:v>9.2028431821414416E-2</c:v>
                </c:pt>
                <c:pt idx="1">
                  <c:v>-0.15932838484560216</c:v>
                </c:pt>
                <c:pt idx="2">
                  <c:v>-0.67943439901656943</c:v>
                </c:pt>
                <c:pt idx="3">
                  <c:v>7.5891234717708353E-2</c:v>
                </c:pt>
                <c:pt idx="4">
                  <c:v>1.7977899264761392E-2</c:v>
                </c:pt>
                <c:pt idx="5">
                  <c:v>-0.69007236421456086</c:v>
                </c:pt>
              </c:numCache>
            </c:numRef>
          </c:val>
          <c:extLst>
            <c:ext xmlns:c16="http://schemas.microsoft.com/office/drawing/2014/chart" uri="{C3380CC4-5D6E-409C-BE32-E72D297353CC}">
              <c16:uniqueId val="{0000000A-6F99-417C-9E8E-DD729EE5FECC}"/>
            </c:ext>
          </c:extLst>
        </c:ser>
        <c:dLbls>
          <c:showLegendKey val="0"/>
          <c:showVal val="0"/>
          <c:showCatName val="0"/>
          <c:showSerName val="0"/>
          <c:showPercent val="0"/>
          <c:showBubbleSize val="0"/>
        </c:dLbls>
        <c:gapWidth val="55"/>
        <c:overlap val="100"/>
        <c:axId val="172013440"/>
        <c:axId val="172014976"/>
      </c:barChart>
      <c:catAx>
        <c:axId val="172013440"/>
        <c:scaling>
          <c:orientation val="minMax"/>
        </c:scaling>
        <c:delete val="0"/>
        <c:axPos val="b"/>
        <c:numFmt formatCode="General" sourceLinked="0"/>
        <c:majorTickMark val="none"/>
        <c:minorTickMark val="none"/>
        <c:tickLblPos val="low"/>
        <c:txPr>
          <a:bodyPr/>
          <a:lstStyle/>
          <a:p>
            <a:pPr>
              <a:defRPr sz="950"/>
            </a:pPr>
            <a:endParaRPr lang="fr-FR"/>
          </a:p>
        </c:txPr>
        <c:crossAx val="172014976"/>
        <c:crosses val="autoZero"/>
        <c:auto val="0"/>
        <c:lblAlgn val="ctr"/>
        <c:lblOffset val="100"/>
        <c:noMultiLvlLbl val="0"/>
      </c:catAx>
      <c:valAx>
        <c:axId val="172014976"/>
        <c:scaling>
          <c:orientation val="minMax"/>
        </c:scaling>
        <c:delete val="0"/>
        <c:axPos val="l"/>
        <c:majorGridlines/>
        <c:title>
          <c:tx>
            <c:rich>
              <a:bodyPr rot="0" vert="horz"/>
              <a:lstStyle/>
              <a:p>
                <a:pPr>
                  <a:defRPr sz="1000" b="0"/>
                </a:pPr>
                <a:r>
                  <a:rPr lang="fr-FR" sz="1000" b="0"/>
                  <a:t>milliards d'euros constants</a:t>
                </a:r>
              </a:p>
            </c:rich>
          </c:tx>
          <c:layout>
            <c:manualLayout>
              <c:xMode val="edge"/>
              <c:yMode val="edge"/>
              <c:x val="1.4809224246120224E-2"/>
              <c:y val="2.1879978841828875E-2"/>
            </c:manualLayout>
          </c:layout>
          <c:overlay val="0"/>
        </c:title>
        <c:numFmt formatCode="0.00" sourceLinked="1"/>
        <c:majorTickMark val="none"/>
        <c:minorTickMark val="none"/>
        <c:tickLblPos val="nextTo"/>
        <c:crossAx val="1720134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a:pPr>
            <a:r>
              <a:rPr lang="fr-FR" sz="1400" b="0"/>
              <a:t>Graphique 2 : </a:t>
            </a:r>
            <a:r>
              <a:rPr lang="fr-FR" sz="1400" b="1"/>
              <a:t>Dépenses générales</a:t>
            </a:r>
          </a:p>
        </c:rich>
      </c:tx>
      <c:overlay val="0"/>
    </c:title>
    <c:autoTitleDeleted val="0"/>
    <c:plotArea>
      <c:layout>
        <c:manualLayout>
          <c:layoutTarget val="inner"/>
          <c:xMode val="edge"/>
          <c:yMode val="edge"/>
          <c:x val="5.0550675263236845E-2"/>
          <c:y val="0.15788912749542672"/>
          <c:w val="0.93504616736246182"/>
          <c:h val="0.67837874767253092"/>
        </c:manualLayout>
      </c:layout>
      <c:barChart>
        <c:barDir val="col"/>
        <c:grouping val="stacked"/>
        <c:varyColors val="0"/>
        <c:ser>
          <c:idx val="0"/>
          <c:order val="0"/>
          <c:invertIfNegative val="0"/>
          <c:dPt>
            <c:idx val="1"/>
            <c:invertIfNegative val="0"/>
            <c:bubble3D val="0"/>
            <c:spPr>
              <a:solidFill>
                <a:schemeClr val="accent2">
                  <a:lumMod val="60000"/>
                  <a:lumOff val="40000"/>
                </a:schemeClr>
              </a:solidFill>
            </c:spPr>
            <c:extLst>
              <c:ext xmlns:c16="http://schemas.microsoft.com/office/drawing/2014/chart" uri="{C3380CC4-5D6E-409C-BE32-E72D297353CC}">
                <c16:uniqueId val="{00000001-1F43-46D2-BE75-A204A6F89A7D}"/>
              </c:ext>
            </c:extLst>
          </c:dPt>
          <c:dLbls>
            <c:dLbl>
              <c:idx val="0"/>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43-46D2-BE75-A204A6F89A7D}"/>
                </c:ext>
              </c:extLst>
            </c:dLbl>
            <c:dLbl>
              <c:idx val="1"/>
              <c:tx>
                <c:rich>
                  <a:bodyPr/>
                  <a:lstStyle/>
                  <a:p>
                    <a:r>
                      <a:rPr lang="en-US"/>
                      <a:t>-0,9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43-46D2-BE75-A204A6F89A7D}"/>
                </c:ext>
              </c:extLst>
            </c:dLbl>
            <c:dLbl>
              <c:idx val="2"/>
              <c:tx>
                <c:rich>
                  <a:bodyPr/>
                  <a:lstStyle/>
                  <a:p>
                    <a:r>
                      <a:rPr lang="en-US"/>
                      <a:t>0,4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43-46D2-BE75-A204A6F89A7D}"/>
                </c:ext>
              </c:extLst>
            </c:dLbl>
            <c:dLbl>
              <c:idx val="3"/>
              <c:layout>
                <c:manualLayout>
                  <c:x val="0"/>
                  <c:y val="2.8282828282828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43-46D2-BE75-A204A6F89A7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'Graphiques 1 et 2'!$B$26:$E$26</c:f>
              <c:strCache>
                <c:ptCount val="4"/>
                <c:pt idx="0">
                  <c:v>Mesures générales 
d'exonération 
(dont CICE)</c:v>
                </c:pt>
                <c:pt idx="1">
                  <c:v>Aides à l'embauche</c:v>
                </c:pt>
                <c:pt idx="2">
                  <c:v>Incitations financières 
au retour à l'emploi</c:v>
                </c:pt>
                <c:pt idx="3">
                  <c:v>Mesures sectorielles 
en faveur de l'emploi</c:v>
                </c:pt>
              </c:strCache>
            </c:strRef>
          </c:cat>
          <c:val>
            <c:numRef>
              <c:f>'Graphiques 1 et 2'!$B$27:$E$27</c:f>
              <c:numCache>
                <c:formatCode>0.0</c:formatCode>
                <c:ptCount val="4"/>
                <c:pt idx="0">
                  <c:v>5.6020421241764851</c:v>
                </c:pt>
                <c:pt idx="1">
                  <c:v>-0.9483044639648629</c:v>
                </c:pt>
                <c:pt idx="2">
                  <c:v>0.4129398951276162</c:v>
                </c:pt>
                <c:pt idx="3">
                  <c:v>1.0387837891794771</c:v>
                </c:pt>
              </c:numCache>
            </c:numRef>
          </c:val>
          <c:extLst>
            <c:ext xmlns:c16="http://schemas.microsoft.com/office/drawing/2014/chart" uri="{C3380CC4-5D6E-409C-BE32-E72D297353CC}">
              <c16:uniqueId val="{00000005-1F43-46D2-BE75-A204A6F89A7D}"/>
            </c:ext>
          </c:extLst>
        </c:ser>
        <c:ser>
          <c:idx val="1"/>
          <c:order val="1"/>
          <c:invertIfNegative val="0"/>
          <c:dPt>
            <c:idx val="0"/>
            <c:invertIfNegative val="0"/>
            <c:bubble3D val="0"/>
            <c:spPr>
              <a:solidFill>
                <a:schemeClr val="accent1">
                  <a:lumMod val="40000"/>
                  <a:lumOff val="60000"/>
                </a:schemeClr>
              </a:solidFill>
            </c:spPr>
            <c:extLst>
              <c:ext xmlns:c16="http://schemas.microsoft.com/office/drawing/2014/chart" uri="{C3380CC4-5D6E-409C-BE32-E72D297353CC}">
                <c16:uniqueId val="{00000007-1F43-46D2-BE75-A204A6F89A7D}"/>
              </c:ext>
            </c:extLst>
          </c:dPt>
          <c:dLbls>
            <c:dLbl>
              <c:idx val="0"/>
              <c:tx>
                <c:rich>
                  <a:bodyPr/>
                  <a:lstStyle/>
                  <a:p>
                    <a:r>
                      <a:rPr lang="en-US"/>
                      <a:t>CICE</a:t>
                    </a:r>
                  </a:p>
                  <a:p>
                    <a:r>
                      <a:rPr lang="en-US"/>
                      <a:t>3,8</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1F43-46D2-BE75-A204A6F89A7D}"/>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'Graphiques 1 et 2'!$B$26:$E$26</c:f>
              <c:strCache>
                <c:ptCount val="4"/>
                <c:pt idx="0">
                  <c:v>Mesures générales 
d'exonération 
(dont CICE)</c:v>
                </c:pt>
                <c:pt idx="1">
                  <c:v>Aides à l'embauche</c:v>
                </c:pt>
                <c:pt idx="2">
                  <c:v>Incitations financières 
au retour à l'emploi</c:v>
                </c:pt>
                <c:pt idx="3">
                  <c:v>Mesures sectorielles 
en faveur de l'emploi</c:v>
                </c:pt>
              </c:strCache>
            </c:strRef>
          </c:cat>
          <c:val>
            <c:numRef>
              <c:f>'Graphiques 1 et 2'!$B$28:$E$28</c:f>
              <c:numCache>
                <c:formatCode>0</c:formatCode>
                <c:ptCount val="4"/>
                <c:pt idx="0" formatCode="0.0">
                  <c:v>3.8006787781992424</c:v>
                </c:pt>
              </c:numCache>
            </c:numRef>
          </c:val>
          <c:extLst>
            <c:ext xmlns:c16="http://schemas.microsoft.com/office/drawing/2014/chart" uri="{C3380CC4-5D6E-409C-BE32-E72D297353CC}">
              <c16:uniqueId val="{00000008-1F43-46D2-BE75-A204A6F89A7D}"/>
            </c:ext>
          </c:extLst>
        </c:ser>
        <c:dLbls>
          <c:showLegendKey val="0"/>
          <c:showVal val="0"/>
          <c:showCatName val="0"/>
          <c:showSerName val="0"/>
          <c:showPercent val="0"/>
          <c:showBubbleSize val="0"/>
        </c:dLbls>
        <c:gapWidth val="150"/>
        <c:overlap val="100"/>
        <c:axId val="101398400"/>
        <c:axId val="101399936"/>
      </c:barChart>
      <c:catAx>
        <c:axId val="101398400"/>
        <c:scaling>
          <c:orientation val="minMax"/>
        </c:scaling>
        <c:delete val="0"/>
        <c:axPos val="b"/>
        <c:numFmt formatCode="General" sourceLinked="0"/>
        <c:majorTickMark val="none"/>
        <c:minorTickMark val="none"/>
        <c:tickLblPos val="low"/>
        <c:txPr>
          <a:bodyPr/>
          <a:lstStyle/>
          <a:p>
            <a:pPr>
              <a:defRPr sz="950"/>
            </a:pPr>
            <a:endParaRPr lang="fr-FR"/>
          </a:p>
        </c:txPr>
        <c:crossAx val="101399936"/>
        <c:crosses val="autoZero"/>
        <c:auto val="1"/>
        <c:lblAlgn val="ctr"/>
        <c:lblOffset val="100"/>
        <c:noMultiLvlLbl val="0"/>
      </c:catAx>
      <c:valAx>
        <c:axId val="101399936"/>
        <c:scaling>
          <c:orientation val="minMax"/>
          <c:min val="-1"/>
        </c:scaling>
        <c:delete val="0"/>
        <c:axPos val="l"/>
        <c:majorGridlines/>
        <c:title>
          <c:tx>
            <c:rich>
              <a:bodyPr rot="0" vert="horz"/>
              <a:lstStyle/>
              <a:p>
                <a:pPr>
                  <a:defRPr sz="1000" b="0"/>
                </a:pPr>
                <a:r>
                  <a:rPr lang="fr-FR" sz="1000" b="0"/>
                  <a:t>milliards d'euros constants</a:t>
                </a:r>
              </a:p>
            </c:rich>
          </c:tx>
          <c:layout>
            <c:manualLayout>
              <c:xMode val="edge"/>
              <c:yMode val="edge"/>
              <c:x val="2.0860078287174177E-2"/>
              <c:y val="4.2732389937249406E-2"/>
            </c:manualLayout>
          </c:layout>
          <c:overlay val="0"/>
        </c:title>
        <c:numFmt formatCode="0.0" sourceLinked="1"/>
        <c:majorTickMark val="none"/>
        <c:minorTickMark val="none"/>
        <c:tickLblPos val="nextTo"/>
        <c:crossAx val="1013984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fr-FR" sz="1000"/>
              <a:t>Graphique 3 : </a:t>
            </a:r>
            <a:r>
              <a:rPr lang="fr-FR" sz="1000" b="1"/>
              <a:t>Dépenses ciblées pour les politiques du marché du travail</a:t>
            </a:r>
          </a:p>
        </c:rich>
      </c:tx>
      <c:overlay val="0"/>
      <c:spPr>
        <a:noFill/>
        <a:ln w="25400">
          <a:noFill/>
        </a:ln>
      </c:spPr>
    </c:title>
    <c:autoTitleDeleted val="0"/>
    <c:plotArea>
      <c:layout>
        <c:manualLayout>
          <c:layoutTarget val="inner"/>
          <c:xMode val="edge"/>
          <c:yMode val="edge"/>
          <c:x val="6.8097847769028885E-2"/>
          <c:y val="0.17355464300982937"/>
          <c:w val="0.88512545931758535"/>
          <c:h val="0.65110282352683235"/>
        </c:manualLayout>
      </c:layout>
      <c:barChart>
        <c:barDir val="col"/>
        <c:grouping val="stacked"/>
        <c:varyColors val="0"/>
        <c:ser>
          <c:idx val="0"/>
          <c:order val="0"/>
          <c:tx>
            <c:strRef>
              <c:f>'Graphique 3'!$A$5</c:f>
              <c:strCache>
                <c:ptCount val="1"/>
                <c:pt idx="0">
                  <c:v>Service Public 
de l’Emploi 
(Cat. 1)</c:v>
                </c:pt>
              </c:strCache>
            </c:strRef>
          </c:tx>
          <c:spPr>
            <a:solidFill>
              <a:schemeClr val="accent1">
                <a:lumMod val="50000"/>
              </a:schemeClr>
            </a:solidFill>
            <a:ln>
              <a:solidFill>
                <a:sysClr val="windowText" lastClr="000000"/>
              </a:solidFill>
            </a:ln>
          </c:spPr>
          <c:invertIfNegative val="0"/>
          <c:cat>
            <c:numRef>
              <c:f>'Graphique 3'!$B$4:$S$4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'Graphique 3'!$B$5:$S$5</c:f>
              <c:numCache>
                <c:formatCode>0.00%</c:formatCode>
                <c:ptCount val="18"/>
                <c:pt idx="0">
                  <c:v>1.805257124573235E-3</c:v>
                </c:pt>
                <c:pt idx="1">
                  <c:v>2.0081500612121098E-3</c:v>
                </c:pt>
                <c:pt idx="2">
                  <c:v>2.1592117441394405E-3</c:v>
                </c:pt>
                <c:pt idx="3">
                  <c:v>2.3882043827002917E-3</c:v>
                </c:pt>
                <c:pt idx="4">
                  <c:v>2.3812561352849026E-3</c:v>
                </c:pt>
                <c:pt idx="5">
                  <c:v>2.4185788666676446E-3</c:v>
                </c:pt>
                <c:pt idx="6">
                  <c:v>2.4692959981427393E-3</c:v>
                </c:pt>
                <c:pt idx="7">
                  <c:v>2.3166809020748642E-3</c:v>
                </c:pt>
                <c:pt idx="8">
                  <c:v>2.1251968223964727E-3</c:v>
                </c:pt>
                <c:pt idx="9">
                  <c:v>2.6760521797591259E-3</c:v>
                </c:pt>
                <c:pt idx="10">
                  <c:v>3.0994685001758844E-3</c:v>
                </c:pt>
                <c:pt idx="11">
                  <c:v>2.6639942011883748E-3</c:v>
                </c:pt>
                <c:pt idx="12">
                  <c:v>2.6784874897325213E-3</c:v>
                </c:pt>
                <c:pt idx="13">
                  <c:v>2.7143737129248602E-3</c:v>
                </c:pt>
                <c:pt idx="14">
                  <c:v>2.7103653341037518E-3</c:v>
                </c:pt>
                <c:pt idx="15">
                  <c:v>2.6360634572622915E-3</c:v>
                </c:pt>
                <c:pt idx="16">
                  <c:v>2.5553729336920228E-3</c:v>
                </c:pt>
                <c:pt idx="17">
                  <c:v>2.5344614593561894E-3</c:v>
                </c:pt>
              </c:numCache>
            </c:numRef>
          </c:val>
          <c:extLst>
            <c:ext xmlns:c16="http://schemas.microsoft.com/office/drawing/2014/chart" uri="{C3380CC4-5D6E-409C-BE32-E72D297353CC}">
              <c16:uniqueId val="{00000000-3EFB-481E-B92E-CC3014506AAB}"/>
            </c:ext>
          </c:extLst>
        </c:ser>
        <c:ser>
          <c:idx val="1"/>
          <c:order val="1"/>
          <c:tx>
            <c:strRef>
              <c:f>'Graphique 3'!$A$6</c:f>
              <c:strCache>
                <c:ptCount val="1"/>
                <c:pt idx="0">
                  <c:v>Politiques actives 
(Cat. 2 à 7)</c:v>
                </c:pt>
              </c:strCache>
            </c:strRef>
          </c:tx>
          <c:spPr>
            <a:solidFill>
              <a:schemeClr val="accent1">
                <a:lumMod val="75000"/>
              </a:schemeClr>
            </a:solidFill>
            <a:ln>
              <a:solidFill>
                <a:sysClr val="windowText" lastClr="000000"/>
              </a:solidFill>
            </a:ln>
          </c:spPr>
          <c:invertIfNegative val="0"/>
          <c:cat>
            <c:numRef>
              <c:f>'Graphique 3'!$B$4:$S$4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'Graphique 3'!$B$6:$S$6</c:f>
              <c:numCache>
                <c:formatCode>0.00%</c:formatCode>
                <c:ptCount val="18"/>
                <c:pt idx="0">
                  <c:v>9.9932307503751497E-3</c:v>
                </c:pt>
                <c:pt idx="1">
                  <c:v>9.5154363255231054E-3</c:v>
                </c:pt>
                <c:pt idx="2">
                  <c:v>8.9097212139150148E-3</c:v>
                </c:pt>
                <c:pt idx="3">
                  <c:v>8.1833671740604939E-3</c:v>
                </c:pt>
                <c:pt idx="4">
                  <c:v>7.3086335921609003E-3</c:v>
                </c:pt>
                <c:pt idx="5">
                  <c:v>6.6846443099901325E-3</c:v>
                </c:pt>
                <c:pt idx="6">
                  <c:v>6.7657494344495845E-3</c:v>
                </c:pt>
                <c:pt idx="7">
                  <c:v>6.8560709947053534E-3</c:v>
                </c:pt>
                <c:pt idx="8">
                  <c:v>6.0886190697673264E-3</c:v>
                </c:pt>
                <c:pt idx="9">
                  <c:v>7.0023636313704066E-3</c:v>
                </c:pt>
                <c:pt idx="10">
                  <c:v>7.565331522869664E-3</c:v>
                </c:pt>
                <c:pt idx="11">
                  <c:v>6.2515819458637389E-3</c:v>
                </c:pt>
                <c:pt idx="12">
                  <c:v>5.9260641425200513E-3</c:v>
                </c:pt>
                <c:pt idx="13">
                  <c:v>6.0483200238085665E-3</c:v>
                </c:pt>
                <c:pt idx="14">
                  <c:v>6.6872170756583586E-3</c:v>
                </c:pt>
                <c:pt idx="15">
                  <c:v>6.8721725883151598E-3</c:v>
                </c:pt>
                <c:pt idx="16">
                  <c:v>7.2596468043997697E-3</c:v>
                </c:pt>
                <c:pt idx="17">
                  <c:v>6.6892494016902041E-3</c:v>
                </c:pt>
              </c:numCache>
            </c:numRef>
          </c:val>
          <c:extLst>
            <c:ext xmlns:c16="http://schemas.microsoft.com/office/drawing/2014/chart" uri="{C3380CC4-5D6E-409C-BE32-E72D297353CC}">
              <c16:uniqueId val="{00000001-3EFB-481E-B92E-CC3014506AAB}"/>
            </c:ext>
          </c:extLst>
        </c:ser>
        <c:ser>
          <c:idx val="2"/>
          <c:order val="2"/>
          <c:tx>
            <c:strRef>
              <c:f>'Graphique 3'!$A$7</c:f>
              <c:strCache>
                <c:ptCount val="1"/>
                <c:pt idx="0">
                  <c:v>Politiques passives
(soutiens au revenu)
(Cat. 8 et 9)</c:v>
                </c:pt>
              </c:strCache>
            </c:strRef>
          </c:tx>
          <c:spPr>
            <a:solidFill>
              <a:schemeClr val="tx2">
                <a:lumMod val="40000"/>
                <a:lumOff val="60000"/>
              </a:schemeClr>
            </a:solidFill>
            <a:ln>
              <a:solidFill>
                <a:sysClr val="windowText" lastClr="000000"/>
              </a:solidFill>
            </a:ln>
          </c:spPr>
          <c:invertIfNegative val="0"/>
          <c:cat>
            <c:numRef>
              <c:f>'Graphique 3'!$B$4:$S$4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'Graphique 3'!$B$7:$S$7</c:f>
              <c:numCache>
                <c:formatCode>0.00%</c:formatCode>
                <c:ptCount val="18"/>
                <c:pt idx="0">
                  <c:v>1.6841948446962681E-2</c:v>
                </c:pt>
                <c:pt idx="1">
                  <c:v>1.733597014173812E-2</c:v>
                </c:pt>
                <c:pt idx="2">
                  <c:v>1.9303306763709199E-2</c:v>
                </c:pt>
                <c:pt idx="3">
                  <c:v>2.1110533435523368E-2</c:v>
                </c:pt>
                <c:pt idx="4">
                  <c:v>2.1007437313552809E-2</c:v>
                </c:pt>
                <c:pt idx="5">
                  <c:v>1.9962369226608073E-2</c:v>
                </c:pt>
                <c:pt idx="6">
                  <c:v>1.7842683252666802E-2</c:v>
                </c:pt>
                <c:pt idx="7">
                  <c:v>1.6000948481478521E-2</c:v>
                </c:pt>
                <c:pt idx="8">
                  <c:v>1.531781419153248E-2</c:v>
                </c:pt>
                <c:pt idx="9">
                  <c:v>1.8905546671641127E-2</c:v>
                </c:pt>
                <c:pt idx="10">
                  <c:v>1.9401140935467291E-2</c:v>
                </c:pt>
                <c:pt idx="11">
                  <c:v>1.8666599762408684E-2</c:v>
                </c:pt>
                <c:pt idx="12">
                  <c:v>1.9617546831609507E-2</c:v>
                </c:pt>
                <c:pt idx="13">
                  <c:v>2.0547948163766087E-2</c:v>
                </c:pt>
                <c:pt idx="14">
                  <c:v>2.0903491107053009E-2</c:v>
                </c:pt>
                <c:pt idx="15">
                  <c:v>2.0612322384970856E-2</c:v>
                </c:pt>
                <c:pt idx="16">
                  <c:v>2.0356318501457565E-2</c:v>
                </c:pt>
                <c:pt idx="17">
                  <c:v>1.969902620160997E-2</c:v>
                </c:pt>
              </c:numCache>
            </c:numRef>
          </c:val>
          <c:extLst>
            <c:ext xmlns:c16="http://schemas.microsoft.com/office/drawing/2014/chart" uri="{C3380CC4-5D6E-409C-BE32-E72D297353CC}">
              <c16:uniqueId val="{00000002-3EFB-481E-B92E-CC3014506AAB}"/>
            </c:ext>
          </c:extLst>
        </c:ser>
        <c:dLbls>
          <c:showLegendKey val="0"/>
          <c:showVal val="0"/>
          <c:showCatName val="0"/>
          <c:showSerName val="0"/>
          <c:showPercent val="0"/>
          <c:showBubbleSize val="0"/>
        </c:dLbls>
        <c:gapWidth val="50"/>
        <c:overlap val="100"/>
        <c:axId val="172320256"/>
        <c:axId val="172321792"/>
      </c:barChart>
      <c:lineChart>
        <c:grouping val="standard"/>
        <c:varyColors val="0"/>
        <c:ser>
          <c:idx val="3"/>
          <c:order val="3"/>
          <c:tx>
            <c:strRef>
              <c:f>'Graphique 3'!$A$8</c:f>
              <c:strCache>
                <c:ptCount val="1"/>
                <c:pt idx="0">
                  <c:v>Chomeurs
indemnisés</c:v>
                </c:pt>
              </c:strCache>
            </c:strRef>
          </c:tx>
          <c:marker>
            <c:symbol val="none"/>
          </c:marker>
          <c:cat>
            <c:numRef>
              <c:f>'Graphique 3'!$B$4:$S$4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'Graphique 3'!$B$8:$S$8</c:f>
              <c:numCache>
                <c:formatCode>#\ ##0.000</c:formatCode>
                <c:ptCount val="18"/>
                <c:pt idx="0">
                  <c:v>2.0995415852543995</c:v>
                </c:pt>
                <c:pt idx="1">
                  <c:v>2.3021289311999995</c:v>
                </c:pt>
                <c:pt idx="2">
                  <c:v>2.5466027999999996</c:v>
                </c:pt>
                <c:pt idx="3">
                  <c:v>2.7033999999999998</c:v>
                </c:pt>
                <c:pt idx="4">
                  <c:v>2.7705569243067396</c:v>
                </c:pt>
                <c:pt idx="5">
                  <c:v>2.8030545529184554</c:v>
                </c:pt>
                <c:pt idx="6">
                  <c:v>2.5663749999999999</c:v>
                </c:pt>
                <c:pt idx="7">
                  <c:v>2.3531166666666663</c:v>
                </c:pt>
                <c:pt idx="8">
                  <c:v>2.2841916666666666</c:v>
                </c:pt>
                <c:pt idx="9">
                  <c:v>2.6489750000000001</c:v>
                </c:pt>
                <c:pt idx="10">
                  <c:v>2.7427250000000001</c:v>
                </c:pt>
                <c:pt idx="11">
                  <c:v>2.7211333333333334</c:v>
                </c:pt>
                <c:pt idx="12">
                  <c:v>2.8466916666666666</c:v>
                </c:pt>
                <c:pt idx="13">
                  <c:v>2.9781333333333335</c:v>
                </c:pt>
                <c:pt idx="14">
                  <c:v>3.0541666666666667</c:v>
                </c:pt>
                <c:pt idx="15">
                  <c:v>3.2228500000000002</c:v>
                </c:pt>
                <c:pt idx="16">
                  <c:v>3.2960416666666665</c:v>
                </c:pt>
                <c:pt idx="17">
                  <c:v>3.2944249999999999</c:v>
                </c:pt>
              </c:numCache>
            </c:numRef>
          </c:val>
          <c:smooth val="0"/>
          <c:extLst>
            <c:ext xmlns:c16="http://schemas.microsoft.com/office/drawing/2014/chart" uri="{C3380CC4-5D6E-409C-BE32-E72D297353CC}">
              <c16:uniqueId val="{00000003-3EFB-481E-B92E-CC3014506AAB}"/>
            </c:ext>
          </c:extLst>
        </c:ser>
        <c:dLbls>
          <c:showLegendKey val="0"/>
          <c:showVal val="0"/>
          <c:showCatName val="0"/>
          <c:showSerName val="0"/>
          <c:showPercent val="0"/>
          <c:showBubbleSize val="0"/>
        </c:dLbls>
        <c:marker val="1"/>
        <c:smooth val="0"/>
        <c:axId val="172331776"/>
        <c:axId val="172333312"/>
      </c:lineChart>
      <c:catAx>
        <c:axId val="172320256"/>
        <c:scaling>
          <c:orientation val="minMax"/>
        </c:scaling>
        <c:delete val="0"/>
        <c:axPos val="b"/>
        <c:numFmt formatCode="General" sourceLinked="1"/>
        <c:majorTickMark val="out"/>
        <c:minorTickMark val="none"/>
        <c:tickLblPos val="nextTo"/>
        <c:txPr>
          <a:bodyPr rot="0" vert="horz"/>
          <a:lstStyle/>
          <a:p>
            <a:pPr>
              <a:defRPr sz="700"/>
            </a:pPr>
            <a:endParaRPr lang="fr-FR"/>
          </a:p>
        </c:txPr>
        <c:crossAx val="172321792"/>
        <c:crosses val="autoZero"/>
        <c:auto val="1"/>
        <c:lblAlgn val="ctr"/>
        <c:lblOffset val="100"/>
        <c:noMultiLvlLbl val="0"/>
      </c:catAx>
      <c:valAx>
        <c:axId val="172321792"/>
        <c:scaling>
          <c:orientation val="minMax"/>
        </c:scaling>
        <c:delete val="0"/>
        <c:axPos val="l"/>
        <c:majorGridlines/>
        <c:numFmt formatCode="0.0%" sourceLinked="0"/>
        <c:majorTickMark val="out"/>
        <c:minorTickMark val="none"/>
        <c:tickLblPos val="nextTo"/>
        <c:txPr>
          <a:bodyPr rot="0" vert="horz"/>
          <a:lstStyle/>
          <a:p>
            <a:pPr>
              <a:defRPr/>
            </a:pPr>
            <a:endParaRPr lang="fr-FR"/>
          </a:p>
        </c:txPr>
        <c:crossAx val="172320256"/>
        <c:crosses val="autoZero"/>
        <c:crossBetween val="between"/>
      </c:valAx>
      <c:catAx>
        <c:axId val="172331776"/>
        <c:scaling>
          <c:orientation val="minMax"/>
        </c:scaling>
        <c:delete val="1"/>
        <c:axPos val="b"/>
        <c:numFmt formatCode="General" sourceLinked="1"/>
        <c:majorTickMark val="out"/>
        <c:minorTickMark val="none"/>
        <c:tickLblPos val="nextTo"/>
        <c:crossAx val="172333312"/>
        <c:crosses val="autoZero"/>
        <c:auto val="1"/>
        <c:lblAlgn val="ctr"/>
        <c:lblOffset val="100"/>
        <c:noMultiLvlLbl val="0"/>
      </c:catAx>
      <c:valAx>
        <c:axId val="172333312"/>
        <c:scaling>
          <c:orientation val="minMax"/>
          <c:max val="4"/>
        </c:scaling>
        <c:delete val="0"/>
        <c:axPos val="r"/>
        <c:numFmt formatCode="General" sourceLinked="0"/>
        <c:majorTickMark val="out"/>
        <c:minorTickMark val="none"/>
        <c:tickLblPos val="nextTo"/>
        <c:txPr>
          <a:bodyPr rot="0" vert="horz"/>
          <a:lstStyle/>
          <a:p>
            <a:pPr>
              <a:defRPr/>
            </a:pPr>
            <a:endParaRPr lang="fr-FR"/>
          </a:p>
        </c:txPr>
        <c:crossAx val="172331776"/>
        <c:crosses val="max"/>
        <c:crossBetween val="between"/>
        <c:majorUnit val="1"/>
      </c:valAx>
    </c:plotArea>
    <c:legend>
      <c:legendPos val="b"/>
      <c:layout>
        <c:manualLayout>
          <c:xMode val="edge"/>
          <c:yMode val="edge"/>
          <c:x val="2.8993315835520561E-2"/>
          <c:y val="0.8930477040149134"/>
          <c:w val="0.93117172353455813"/>
          <c:h val="0.10562841704066073"/>
        </c:manualLayout>
      </c:layout>
      <c:overlay val="0"/>
    </c:legend>
    <c:plotVisOnly val="1"/>
    <c:dispBlanksAs val="gap"/>
    <c:showDLblsOverMax val="0"/>
  </c:chart>
  <c:spPr>
    <a:ln>
      <a:noFill/>
    </a:ln>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alignWithMargins="0">
      <c:oddHeader>&amp;A</c:oddHeader>
      <c:oddFooter>Page &amp;P</c:oddFooter>
    </c:headerFooter>
    <c:pageMargins b="0.984251969" l="0.78740157499999996" r="0.78740157499999996" t="0.984251969"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sz="1000" b="0" i="0" u="none" strike="noStrike" baseline="0">
                <a:solidFill>
                  <a:srgbClr val="000000"/>
                </a:solidFill>
                <a:latin typeface="Arial"/>
                <a:cs typeface="Arial"/>
              </a:rPr>
              <a:t>Graphique 4 : </a:t>
            </a:r>
            <a:r>
              <a:rPr lang="fr-FR" sz="1000" b="1" i="0" u="none" strike="noStrike" baseline="0">
                <a:solidFill>
                  <a:srgbClr val="000000"/>
                </a:solidFill>
                <a:latin typeface="Arial"/>
                <a:cs typeface="Arial"/>
              </a:rPr>
              <a:t>Dépenses pour les politiques "actives" du marché du travail (Cat. 2 à 7)</a:t>
            </a:r>
          </a:p>
        </c:rich>
      </c:tx>
      <c:layout>
        <c:manualLayout>
          <c:xMode val="edge"/>
          <c:yMode val="edge"/>
          <c:x val="0.1818464369989222"/>
          <c:y val="3.5714198365411398E-2"/>
        </c:manualLayout>
      </c:layout>
      <c:overlay val="0"/>
      <c:spPr>
        <a:noFill/>
        <a:ln w="25400">
          <a:noFill/>
        </a:ln>
      </c:spPr>
    </c:title>
    <c:autoTitleDeleted val="0"/>
    <c:plotArea>
      <c:layout>
        <c:manualLayout>
          <c:layoutTarget val="inner"/>
          <c:xMode val="edge"/>
          <c:yMode val="edge"/>
          <c:x val="2.7562564229266704E-2"/>
          <c:y val="0.15563035716999413"/>
          <c:w val="0.96110755659432623"/>
          <c:h val="0.60655754487637792"/>
        </c:manualLayout>
      </c:layout>
      <c:lineChart>
        <c:grouping val="standard"/>
        <c:varyColors val="0"/>
        <c:ser>
          <c:idx val="0"/>
          <c:order val="0"/>
          <c:tx>
            <c:strRef>
              <c:f>'Graphique 4'!$A$5</c:f>
              <c:strCache>
                <c:ptCount val="1"/>
                <c:pt idx="0">
                  <c:v>Formation professionnelle 
(Cat. 2)</c:v>
                </c:pt>
              </c:strCache>
            </c:strRef>
          </c:tx>
          <c:spPr>
            <a:ln w="25400">
              <a:solidFill>
                <a:srgbClr val="008080"/>
              </a:solidFill>
              <a:prstDash val="solid"/>
            </a:ln>
          </c:spPr>
          <c:marker>
            <c:symbol val="triangle"/>
            <c:size val="5"/>
            <c:spPr>
              <a:solidFill>
                <a:srgbClr val="FFFF00"/>
              </a:solidFill>
              <a:ln>
                <a:solidFill>
                  <a:srgbClr val="008080"/>
                </a:solidFill>
                <a:prstDash val="solid"/>
              </a:ln>
            </c:spPr>
          </c:marker>
          <c:cat>
            <c:numRef>
              <c:f>'Graphique 4'!$B$4:$S$4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'Graphique 4'!$B$5:$S$5</c:f>
              <c:numCache>
                <c:formatCode>#\ ##0.0</c:formatCode>
                <c:ptCount val="18"/>
                <c:pt idx="0">
                  <c:v>7.0704430900000004</c:v>
                </c:pt>
                <c:pt idx="1">
                  <c:v>6.4235218879999998</c:v>
                </c:pt>
                <c:pt idx="2">
                  <c:v>5.8864343830000001</c:v>
                </c:pt>
                <c:pt idx="3">
                  <c:v>6.1347701370000003</c:v>
                </c:pt>
                <c:pt idx="4">
                  <c:v>6.3408532170000003</c:v>
                </c:pt>
                <c:pt idx="5">
                  <c:v>6.2173928289999996</c:v>
                </c:pt>
                <c:pt idx="6">
                  <c:v>6.0574669349999999</c:v>
                </c:pt>
                <c:pt idx="7">
                  <c:v>6.0440121070000004</c:v>
                </c:pt>
                <c:pt idx="8">
                  <c:v>5.616276375</c:v>
                </c:pt>
                <c:pt idx="9">
                  <c:v>7.1155687370000003</c:v>
                </c:pt>
                <c:pt idx="10">
                  <c:v>7.1295072780000002</c:v>
                </c:pt>
                <c:pt idx="11">
                  <c:v>6.7685486509999997</c:v>
                </c:pt>
                <c:pt idx="12">
                  <c:v>6.4434936819999997</c:v>
                </c:pt>
                <c:pt idx="13">
                  <c:v>6.3256177190000002</c:v>
                </c:pt>
                <c:pt idx="14">
                  <c:v>6.3680749380000004</c:v>
                </c:pt>
                <c:pt idx="15">
                  <c:v>6.2311096391501817</c:v>
                </c:pt>
                <c:pt idx="16">
                  <c:v>7.2456515369772507</c:v>
                </c:pt>
                <c:pt idx="17">
                  <c:v>7.161542533230234</c:v>
                </c:pt>
              </c:numCache>
            </c:numRef>
          </c:val>
          <c:smooth val="0"/>
          <c:extLst>
            <c:ext xmlns:c16="http://schemas.microsoft.com/office/drawing/2014/chart" uri="{C3380CC4-5D6E-409C-BE32-E72D297353CC}">
              <c16:uniqueId val="{00000000-3ECD-4ABA-AA25-CB785491B85F}"/>
            </c:ext>
          </c:extLst>
        </c:ser>
        <c:ser>
          <c:idx val="1"/>
          <c:order val="1"/>
          <c:tx>
            <c:strRef>
              <c:f>'Graphique 4'!$A$7</c:f>
              <c:strCache>
                <c:ptCount val="1"/>
                <c:pt idx="0">
                  <c:v>Emploi protégé et réadaptation 
(Cat. 5)</c:v>
                </c:pt>
              </c:strCache>
            </c:strRef>
          </c:tx>
          <c:spPr>
            <a:ln w="38100">
              <a:pattFill prst="pct50">
                <a:fgClr>
                  <a:srgbClr val="0000FF"/>
                </a:fgClr>
                <a:bgClr>
                  <a:srgbClr val="FFFFFF"/>
                </a:bgClr>
              </a:pattFill>
              <a:prstDash val="solid"/>
            </a:ln>
          </c:spPr>
          <c:marker>
            <c:symbol val="square"/>
            <c:size val="5"/>
            <c:spPr>
              <a:solidFill>
                <a:srgbClr val="0000FF"/>
              </a:solidFill>
              <a:ln>
                <a:solidFill>
                  <a:srgbClr val="000080"/>
                </a:solidFill>
                <a:prstDash val="solid"/>
              </a:ln>
            </c:spPr>
          </c:marker>
          <c:cat>
            <c:numRef>
              <c:f>'Graphique 4'!$B$4:$S$4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'Graphique 4'!$B$7:$S$7</c:f>
              <c:numCache>
                <c:formatCode>#\ ##0.0</c:formatCode>
                <c:ptCount val="18"/>
                <c:pt idx="0">
                  <c:v>1.5721356950000001</c:v>
                </c:pt>
                <c:pt idx="1">
                  <c:v>1.6367124120000001</c:v>
                </c:pt>
                <c:pt idx="2">
                  <c:v>1.671654006</c:v>
                </c:pt>
                <c:pt idx="3">
                  <c:v>1.6392194120000001</c:v>
                </c:pt>
                <c:pt idx="4">
                  <c:v>1.6301811740000001</c:v>
                </c:pt>
                <c:pt idx="5">
                  <c:v>1.658005682</c:v>
                </c:pt>
                <c:pt idx="6">
                  <c:v>1.7375960610000001</c:v>
                </c:pt>
                <c:pt idx="7">
                  <c:v>1.8358220409999999</c:v>
                </c:pt>
                <c:pt idx="8">
                  <c:v>2.0035297609999998</c:v>
                </c:pt>
                <c:pt idx="9">
                  <c:v>2.2480929230000002</c:v>
                </c:pt>
                <c:pt idx="10">
                  <c:v>2.2344286320000002</c:v>
                </c:pt>
                <c:pt idx="11">
                  <c:v>1.9351491300000001</c:v>
                </c:pt>
                <c:pt idx="12">
                  <c:v>1.9309248240000001</c:v>
                </c:pt>
                <c:pt idx="13">
                  <c:v>2.0120170069999999</c:v>
                </c:pt>
                <c:pt idx="14">
                  <c:v>2.0057307230000001</c:v>
                </c:pt>
                <c:pt idx="15">
                  <c:v>1.9627002092499999</c:v>
                </c:pt>
                <c:pt idx="16">
                  <c:v>2.147159539</c:v>
                </c:pt>
                <c:pt idx="17">
                  <c:v>1.9581282620000002</c:v>
                </c:pt>
              </c:numCache>
            </c:numRef>
          </c:val>
          <c:smooth val="0"/>
          <c:extLst>
            <c:ext xmlns:c16="http://schemas.microsoft.com/office/drawing/2014/chart" uri="{C3380CC4-5D6E-409C-BE32-E72D297353CC}">
              <c16:uniqueId val="{00000002-3ECD-4ABA-AA25-CB785491B85F}"/>
            </c:ext>
          </c:extLst>
        </c:ser>
        <c:ser>
          <c:idx val="4"/>
          <c:order val="2"/>
          <c:tx>
            <c:strRef>
              <c:f>'Graphique 4'!$A$9</c:f>
              <c:strCache>
                <c:ptCount val="1"/>
                <c:pt idx="0">
                  <c:v>Aide à la création d'entreprise 
(Cat. 7)</c:v>
                </c:pt>
              </c:strCache>
            </c:strRef>
          </c:tx>
          <c:spPr>
            <a:ln w="25400">
              <a:solidFill>
                <a:srgbClr val="00FFFF"/>
              </a:solidFill>
              <a:prstDash val="solid"/>
            </a:ln>
          </c:spPr>
          <c:marker>
            <c:symbol val="square"/>
            <c:size val="5"/>
            <c:spPr>
              <a:solidFill>
                <a:srgbClr val="00FFFF"/>
              </a:solidFill>
              <a:ln>
                <a:solidFill>
                  <a:srgbClr val="003366"/>
                </a:solidFill>
                <a:prstDash val="solid"/>
              </a:ln>
            </c:spPr>
          </c:marker>
          <c:cat>
            <c:numRef>
              <c:f>'Graphique 4'!$B$4:$S$4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'Graphique 4'!$B$9:$S$9</c:f>
              <c:numCache>
                <c:formatCode>#\ ##0.0</c:formatCode>
                <c:ptCount val="18"/>
                <c:pt idx="0">
                  <c:v>4.8125350999999997E-2</c:v>
                </c:pt>
                <c:pt idx="1">
                  <c:v>4.9100541999999997E-2</c:v>
                </c:pt>
                <c:pt idx="2">
                  <c:v>6.4421321000000004E-2</c:v>
                </c:pt>
                <c:pt idx="3">
                  <c:v>0.10062615499999999</c:v>
                </c:pt>
                <c:pt idx="4">
                  <c:v>7.5752369999999999E-2</c:v>
                </c:pt>
                <c:pt idx="5">
                  <c:v>7.3292303000000003E-2</c:v>
                </c:pt>
                <c:pt idx="6">
                  <c:v>0.20696331200000001</c:v>
                </c:pt>
                <c:pt idx="7">
                  <c:v>0.720503369</c:v>
                </c:pt>
                <c:pt idx="8">
                  <c:v>0.69221544700000004</c:v>
                </c:pt>
                <c:pt idx="9">
                  <c:v>0.79200335200000005</c:v>
                </c:pt>
                <c:pt idx="10">
                  <c:v>1.117071441</c:v>
                </c:pt>
                <c:pt idx="11">
                  <c:v>1.0896794000000001</c:v>
                </c:pt>
                <c:pt idx="12">
                  <c:v>0.92367642400000005</c:v>
                </c:pt>
                <c:pt idx="13">
                  <c:v>0.81842747699999996</c:v>
                </c:pt>
                <c:pt idx="14">
                  <c:v>0.79635973900000001</c:v>
                </c:pt>
                <c:pt idx="15">
                  <c:v>0.68908607998000004</c:v>
                </c:pt>
                <c:pt idx="16">
                  <c:v>0.58618336399999993</c:v>
                </c:pt>
                <c:pt idx="17">
                  <c:v>0.55104621300000001</c:v>
                </c:pt>
              </c:numCache>
            </c:numRef>
          </c:val>
          <c:smooth val="0"/>
          <c:extLst>
            <c:ext xmlns:c16="http://schemas.microsoft.com/office/drawing/2014/chart" uri="{C3380CC4-5D6E-409C-BE32-E72D297353CC}">
              <c16:uniqueId val="{00000004-3ECD-4ABA-AA25-CB785491B85F}"/>
            </c:ext>
          </c:extLst>
        </c:ser>
        <c:ser>
          <c:idx val="2"/>
          <c:order val="3"/>
          <c:tx>
            <c:strRef>
              <c:f>'Graphique 4'!$A$10</c:f>
              <c:strCache>
                <c:ptCount val="1"/>
                <c:pt idx="0">
                  <c:v>Incitation à l'embauche et créations directes d'emploi (Cat. 4 et 6)</c:v>
                </c:pt>
              </c:strCache>
            </c:strRef>
          </c:tx>
          <c:cat>
            <c:numRef>
              <c:f>'Graphique 4'!$B$4:$S$4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'Graphique 4'!$B$10:$S$10</c:f>
              <c:numCache>
                <c:formatCode>#\ ##0.0</c:formatCode>
                <c:ptCount val="18"/>
                <c:pt idx="0">
                  <c:v>9.9196750500000004</c:v>
                </c:pt>
                <c:pt idx="1">
                  <c:v>10.024008717000001</c:v>
                </c:pt>
                <c:pt idx="2">
                  <c:v>9.5634457959999999</c:v>
                </c:pt>
                <c:pt idx="3">
                  <c:v>8.0116280119999992</c:v>
                </c:pt>
                <c:pt idx="4">
                  <c:v>6.4674936280000006</c:v>
                </c:pt>
                <c:pt idx="5">
                  <c:v>5.5511541600000003</c:v>
                </c:pt>
                <c:pt idx="6">
                  <c:v>6.0596661679999997</c:v>
                </c:pt>
                <c:pt idx="7">
                  <c:v>6.140080556</c:v>
                </c:pt>
                <c:pt idx="8">
                  <c:v>4.7486413460000003</c:v>
                </c:pt>
                <c:pt idx="9">
                  <c:v>4.4248280590000002</c:v>
                </c:pt>
                <c:pt idx="10">
                  <c:v>5.5113755190000004</c:v>
                </c:pt>
                <c:pt idx="11">
                  <c:v>3.5423228340000001</c:v>
                </c:pt>
                <c:pt idx="12">
                  <c:v>3.267357616</c:v>
                </c:pt>
                <c:pt idx="13">
                  <c:v>3.7302981049999997</c:v>
                </c:pt>
                <c:pt idx="14">
                  <c:v>5.1717338900000005</c:v>
                </c:pt>
                <c:pt idx="15">
                  <c:v>5.8732920247108327</c:v>
                </c:pt>
                <c:pt idx="16">
                  <c:v>6.1982686930000011</c:v>
                </c:pt>
                <c:pt idx="17">
                  <c:v>5.6590717000000001</c:v>
                </c:pt>
              </c:numCache>
            </c:numRef>
          </c:val>
          <c:smooth val="0"/>
          <c:extLst>
            <c:ext xmlns:c16="http://schemas.microsoft.com/office/drawing/2014/chart" uri="{C3380CC4-5D6E-409C-BE32-E72D297353CC}">
              <c16:uniqueId val="{00000000-BA1A-4517-846A-5740E5B8F696}"/>
            </c:ext>
          </c:extLst>
        </c:ser>
        <c:dLbls>
          <c:showLegendKey val="0"/>
          <c:showVal val="0"/>
          <c:showCatName val="0"/>
          <c:showSerName val="0"/>
          <c:showPercent val="0"/>
          <c:showBubbleSize val="0"/>
        </c:dLbls>
        <c:marker val="1"/>
        <c:smooth val="0"/>
        <c:axId val="172407808"/>
        <c:axId val="172417792"/>
      </c:lineChart>
      <c:catAx>
        <c:axId val="172407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2417792"/>
        <c:crosses val="autoZero"/>
        <c:auto val="1"/>
        <c:lblAlgn val="ctr"/>
        <c:lblOffset val="100"/>
        <c:tickLblSkip val="1"/>
        <c:tickMarkSkip val="1"/>
        <c:noMultiLvlLbl val="0"/>
      </c:catAx>
      <c:valAx>
        <c:axId val="17241779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72407808"/>
        <c:crosses val="autoZero"/>
        <c:crossBetween val="between"/>
      </c:valAx>
      <c:spPr>
        <a:noFill/>
        <a:ln w="12700">
          <a:solidFill>
            <a:srgbClr val="808080"/>
          </a:solidFill>
          <a:prstDash val="solid"/>
        </a:ln>
      </c:spPr>
    </c:plotArea>
    <c:legend>
      <c:legendPos val="r"/>
      <c:layout>
        <c:manualLayout>
          <c:xMode val="edge"/>
          <c:yMode val="edge"/>
          <c:x val="2.3781755203443618E-4"/>
          <c:y val="0.84776295937940971"/>
          <c:w val="0.97149940051017414"/>
          <c:h val="0.15223704062059029"/>
        </c:manualLayout>
      </c:layout>
      <c:overlay val="0"/>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Dépenses par</a:t>
            </a:r>
            <a:r>
              <a:rPr lang="en-US" sz="1200" baseline="0"/>
              <a:t> chômeur de longue durée</a:t>
            </a:r>
          </a:p>
        </c:rich>
      </c:tx>
      <c:overlay val="0"/>
    </c:title>
    <c:autoTitleDeleted val="0"/>
    <c:plotArea>
      <c:layout>
        <c:manualLayout>
          <c:layoutTarget val="inner"/>
          <c:xMode val="edge"/>
          <c:yMode val="edge"/>
          <c:x val="0.11328134707799206"/>
          <c:y val="0.15797713389324233"/>
          <c:w val="0.54318671518717165"/>
          <c:h val="0.63503303241284914"/>
        </c:manualLayout>
      </c:layout>
      <c:barChart>
        <c:barDir val="col"/>
        <c:grouping val="clustered"/>
        <c:varyColors val="0"/>
        <c:ser>
          <c:idx val="0"/>
          <c:order val="0"/>
          <c:spPr>
            <a:solidFill>
              <a:srgbClr val="6D9EB7"/>
            </a:solidFill>
          </c:spPr>
          <c:invertIfNegative val="0"/>
          <c:val>
            <c:numRef>
              <c:f>'Dépenses totales'!#REF!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'Dépenses totales'!#REF!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'Dépenses totales'!#REF!</c15:sqref>
                        </c15:formulaRef>
                      </c:ext>
                    </c:extLst>
                  </c:multiLvlStrRef>
                </c15:cat>
              </c15:filteredCategoryTitle>
            </c:ext>
            <c:ext xmlns:c16="http://schemas.microsoft.com/office/drawing/2014/chart" uri="{C3380CC4-5D6E-409C-BE32-E72D297353CC}">
              <c16:uniqueId val="{00000000-C269-48E9-8DBA-76FFC812B944}"/>
            </c:ext>
          </c:extLst>
        </c:ser>
        <c:ser>
          <c:idx val="1"/>
          <c:order val="1"/>
          <c:invertIfNegative val="0"/>
          <c:val>
            <c:numRef>
              <c:f>'Dépenses totales'!#REF!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'Dépenses totales'!#REF!</c15:sqref>
                        </c15:formulaRef>
                      </c:ext>
                    </c:extLst>
                    <c:strCache>
                      <c:ptCount val="1"/>
                      <c:pt idx="0">
                        <c:v>#REF!</c:v>
                      </c:pt>
                    </c:strCache>
                  </c:strRef>
                </c15:tx>
              </c15:filteredSeriesTitle>
            </c:ext>
            <c:ext xmlns:c16="http://schemas.microsoft.com/office/drawing/2014/chart" uri="{C3380CC4-5D6E-409C-BE32-E72D297353CC}">
              <c16:uniqueId val="{00000001-C269-48E9-8DBA-76FFC812B944}"/>
            </c:ext>
          </c:extLst>
        </c:ser>
        <c:dLbls>
          <c:showLegendKey val="0"/>
          <c:showVal val="0"/>
          <c:showCatName val="0"/>
          <c:showSerName val="0"/>
          <c:showPercent val="0"/>
          <c:showBubbleSize val="0"/>
        </c:dLbls>
        <c:gapWidth val="150"/>
        <c:axId val="204155136"/>
        <c:axId val="204156928"/>
      </c:barChart>
      <c:catAx>
        <c:axId val="204155136"/>
        <c:scaling>
          <c:orientation val="minMax"/>
        </c:scaling>
        <c:delete val="0"/>
        <c:axPos val="b"/>
        <c:majorTickMark val="out"/>
        <c:minorTickMark val="none"/>
        <c:tickLblPos val="nextTo"/>
        <c:crossAx val="204156928"/>
        <c:crosses val="autoZero"/>
        <c:auto val="1"/>
        <c:lblAlgn val="ctr"/>
        <c:lblOffset val="100"/>
        <c:noMultiLvlLbl val="0"/>
      </c:catAx>
      <c:valAx>
        <c:axId val="204156928"/>
        <c:scaling>
          <c:orientation val="minMax"/>
        </c:scaling>
        <c:delete val="0"/>
        <c:axPos val="l"/>
        <c:majorGridlines/>
        <c:title>
          <c:tx>
            <c:rich>
              <a:bodyPr rot="0" vert="horz"/>
              <a:lstStyle/>
              <a:p>
                <a:pPr>
                  <a:defRPr sz="900" b="0"/>
                </a:pPr>
                <a:r>
                  <a:rPr lang="fr-FR" sz="900" b="0"/>
                  <a:t>En milliers d'</a:t>
                </a:r>
                <a:r>
                  <a:rPr lang="fr-FR" sz="900" b="0" baseline="0"/>
                  <a:t> euros</a:t>
                </a:r>
                <a:endParaRPr lang="fr-FR" sz="900" b="0"/>
              </a:p>
            </c:rich>
          </c:tx>
          <c:layout>
            <c:manualLayout>
              <c:xMode val="edge"/>
              <c:yMode val="edge"/>
              <c:x val="1.932367149758454E-2"/>
              <c:y val="6.651490389700554E-2"/>
            </c:manualLayout>
          </c:layout>
          <c:overlay val="0"/>
        </c:title>
        <c:numFmt formatCode="General" sourceLinked="1"/>
        <c:majorTickMark val="out"/>
        <c:minorTickMark val="none"/>
        <c:tickLblPos val="nextTo"/>
        <c:crossAx val="204155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US"/>
              <a:t>Graphique A : Dépenses pour les politiques du marché du travail</a:t>
            </a:r>
          </a:p>
        </c:rich>
      </c:tx>
      <c:layout>
        <c:manualLayout>
          <c:xMode val="edge"/>
          <c:yMode val="edge"/>
          <c:x val="0.28621889977506909"/>
          <c:y val="2.8004328689229026E-2"/>
        </c:manualLayout>
      </c:layout>
      <c:overlay val="0"/>
    </c:title>
    <c:autoTitleDeleted val="0"/>
    <c:plotArea>
      <c:layout>
        <c:manualLayout>
          <c:layoutTarget val="inner"/>
          <c:xMode val="edge"/>
          <c:yMode val="edge"/>
          <c:x val="5.3455677298686152E-2"/>
          <c:y val="0.16079750582252333"/>
          <c:w val="0.89167845954886182"/>
          <c:h val="0.61165143213351958"/>
        </c:manualLayout>
      </c:layout>
      <c:barChart>
        <c:barDir val="col"/>
        <c:grouping val="stacked"/>
        <c:varyColors val="0"/>
        <c:ser>
          <c:idx val="0"/>
          <c:order val="0"/>
          <c:tx>
            <c:strRef>
              <c:f>'Graphique A'!$B$6</c:f>
              <c:strCache>
                <c:ptCount val="1"/>
                <c:pt idx="0">
                  <c:v>Dépenses ciblées
(axe de gauche)</c:v>
                </c:pt>
              </c:strCache>
            </c:strRef>
          </c:tx>
          <c:invertIfNegative val="0"/>
          <c:dPt>
            <c:idx val="0"/>
            <c:invertIfNegative val="0"/>
            <c:bubble3D val="0"/>
            <c:spPr>
              <a:solidFill>
                <a:schemeClr val="accent2">
                  <a:lumMod val="75000"/>
                </a:schemeClr>
              </a:solidFill>
            </c:spPr>
            <c:extLst>
              <c:ext xmlns:c16="http://schemas.microsoft.com/office/drawing/2014/chart" uri="{C3380CC4-5D6E-409C-BE32-E72D297353CC}">
                <c16:uniqueId val="{00000001-A48D-4598-AF48-DFA7E26EFFC6}"/>
              </c:ext>
            </c:extLst>
          </c:dPt>
          <c:dPt>
            <c:idx val="1"/>
            <c:invertIfNegative val="0"/>
            <c:bubble3D val="0"/>
            <c:spPr>
              <a:solidFill>
                <a:schemeClr val="accent2">
                  <a:lumMod val="75000"/>
                </a:schemeClr>
              </a:solidFill>
            </c:spPr>
            <c:extLst>
              <c:ext xmlns:c16="http://schemas.microsoft.com/office/drawing/2014/chart" uri="{C3380CC4-5D6E-409C-BE32-E72D297353CC}">
                <c16:uniqueId val="{00000003-A48D-4598-AF48-DFA7E26EFFC6}"/>
              </c:ext>
            </c:extLst>
          </c:dPt>
          <c:dPt>
            <c:idx val="2"/>
            <c:invertIfNegative val="0"/>
            <c:bubble3D val="0"/>
            <c:spPr>
              <a:solidFill>
                <a:schemeClr val="accent2">
                  <a:lumMod val="75000"/>
                </a:schemeClr>
              </a:solidFill>
            </c:spPr>
            <c:extLst>
              <c:ext xmlns:c16="http://schemas.microsoft.com/office/drawing/2014/chart" uri="{C3380CC4-5D6E-409C-BE32-E72D297353CC}">
                <c16:uniqueId val="{00000005-A48D-4598-AF48-DFA7E26EFFC6}"/>
              </c:ext>
            </c:extLst>
          </c:dPt>
          <c:dPt>
            <c:idx val="3"/>
            <c:invertIfNegative val="0"/>
            <c:bubble3D val="0"/>
            <c:spPr>
              <a:solidFill>
                <a:schemeClr val="accent2">
                  <a:lumMod val="75000"/>
                </a:schemeClr>
              </a:solidFill>
            </c:spPr>
            <c:extLst>
              <c:ext xmlns:c16="http://schemas.microsoft.com/office/drawing/2014/chart" uri="{C3380CC4-5D6E-409C-BE32-E72D297353CC}">
                <c16:uniqueId val="{00000007-A48D-4598-AF48-DFA7E26EFFC6}"/>
              </c:ext>
            </c:extLst>
          </c:dPt>
          <c:dPt>
            <c:idx val="4"/>
            <c:invertIfNegative val="0"/>
            <c:bubble3D val="0"/>
            <c:spPr>
              <a:solidFill>
                <a:schemeClr val="accent3">
                  <a:lumMod val="75000"/>
                </a:schemeClr>
              </a:solidFill>
            </c:spPr>
            <c:extLst>
              <c:ext xmlns:c16="http://schemas.microsoft.com/office/drawing/2014/chart" uri="{C3380CC4-5D6E-409C-BE32-E72D297353CC}">
                <c16:uniqueId val="{00000009-A48D-4598-AF48-DFA7E26EFFC6}"/>
              </c:ext>
            </c:extLst>
          </c:dPt>
          <c:dPt>
            <c:idx val="5"/>
            <c:invertIfNegative val="0"/>
            <c:bubble3D val="0"/>
            <c:spPr>
              <a:solidFill>
                <a:schemeClr val="accent3">
                  <a:lumMod val="75000"/>
                </a:schemeClr>
              </a:solidFill>
            </c:spPr>
            <c:extLst>
              <c:ext xmlns:c16="http://schemas.microsoft.com/office/drawing/2014/chart" uri="{C3380CC4-5D6E-409C-BE32-E72D297353CC}">
                <c16:uniqueId val="{0000000B-A48D-4598-AF48-DFA7E26EFFC6}"/>
              </c:ext>
            </c:extLst>
          </c:dPt>
          <c:dPt>
            <c:idx val="6"/>
            <c:invertIfNegative val="0"/>
            <c:bubble3D val="0"/>
            <c:spPr>
              <a:solidFill>
                <a:schemeClr val="accent3">
                  <a:lumMod val="75000"/>
                </a:schemeClr>
              </a:solidFill>
            </c:spPr>
            <c:extLst>
              <c:ext xmlns:c16="http://schemas.microsoft.com/office/drawing/2014/chart" uri="{C3380CC4-5D6E-409C-BE32-E72D297353CC}">
                <c16:uniqueId val="{0000000D-A48D-4598-AF48-DFA7E26EFFC6}"/>
              </c:ext>
            </c:extLst>
          </c:dPt>
          <c:dPt>
            <c:idx val="7"/>
            <c:invertIfNegative val="0"/>
            <c:bubble3D val="0"/>
            <c:spPr>
              <a:solidFill>
                <a:schemeClr val="accent3">
                  <a:lumMod val="75000"/>
                </a:schemeClr>
              </a:solidFill>
            </c:spPr>
            <c:extLst>
              <c:ext xmlns:c16="http://schemas.microsoft.com/office/drawing/2014/chart" uri="{C3380CC4-5D6E-409C-BE32-E72D297353CC}">
                <c16:uniqueId val="{0000000F-A48D-4598-AF48-DFA7E26EFFC6}"/>
              </c:ext>
            </c:extLst>
          </c:dPt>
          <c:dPt>
            <c:idx val="8"/>
            <c:invertIfNegative val="0"/>
            <c:bubble3D val="0"/>
            <c:spPr>
              <a:solidFill>
                <a:schemeClr val="accent5">
                  <a:lumMod val="60000"/>
                  <a:lumOff val="40000"/>
                </a:schemeClr>
              </a:solidFill>
            </c:spPr>
            <c:extLst>
              <c:ext xmlns:c16="http://schemas.microsoft.com/office/drawing/2014/chart" uri="{C3380CC4-5D6E-409C-BE32-E72D297353CC}">
                <c16:uniqueId val="{00000011-A48D-4598-AF48-DFA7E26EFFC6}"/>
              </c:ext>
            </c:extLst>
          </c:dPt>
          <c:dPt>
            <c:idx val="9"/>
            <c:invertIfNegative val="0"/>
            <c:bubble3D val="0"/>
            <c:spPr>
              <a:solidFill>
                <a:schemeClr val="accent5">
                  <a:lumMod val="60000"/>
                  <a:lumOff val="40000"/>
                </a:schemeClr>
              </a:solidFill>
            </c:spPr>
            <c:extLst>
              <c:ext xmlns:c16="http://schemas.microsoft.com/office/drawing/2014/chart" uri="{C3380CC4-5D6E-409C-BE32-E72D297353CC}">
                <c16:uniqueId val="{00000013-A48D-4598-AF48-DFA7E26EFFC6}"/>
              </c:ext>
            </c:extLst>
          </c:dPt>
          <c:dPt>
            <c:idx val="10"/>
            <c:invertIfNegative val="0"/>
            <c:bubble3D val="0"/>
            <c:spPr>
              <a:solidFill>
                <a:schemeClr val="accent5">
                  <a:lumMod val="60000"/>
                  <a:lumOff val="40000"/>
                </a:schemeClr>
              </a:solidFill>
            </c:spPr>
            <c:extLst>
              <c:ext xmlns:c16="http://schemas.microsoft.com/office/drawing/2014/chart" uri="{C3380CC4-5D6E-409C-BE32-E72D297353CC}">
                <c16:uniqueId val="{00000015-A48D-4598-AF48-DFA7E26EFFC6}"/>
              </c:ext>
            </c:extLst>
          </c:dPt>
          <c:dPt>
            <c:idx val="11"/>
            <c:invertIfNegative val="0"/>
            <c:bubble3D val="0"/>
            <c:spPr>
              <a:solidFill>
                <a:schemeClr val="accent5">
                  <a:lumMod val="60000"/>
                  <a:lumOff val="40000"/>
                </a:schemeClr>
              </a:solidFill>
            </c:spPr>
            <c:extLst>
              <c:ext xmlns:c16="http://schemas.microsoft.com/office/drawing/2014/chart" uri="{C3380CC4-5D6E-409C-BE32-E72D297353CC}">
                <c16:uniqueId val="{00000017-A48D-4598-AF48-DFA7E26EFFC6}"/>
              </c:ext>
            </c:extLst>
          </c:dPt>
          <c:dPt>
            <c:idx val="12"/>
            <c:invertIfNegative val="0"/>
            <c:bubble3D val="0"/>
            <c:spPr>
              <a:solidFill>
                <a:schemeClr val="accent4">
                  <a:lumMod val="60000"/>
                  <a:lumOff val="40000"/>
                </a:schemeClr>
              </a:solidFill>
            </c:spPr>
            <c:extLst>
              <c:ext xmlns:c16="http://schemas.microsoft.com/office/drawing/2014/chart" uri="{C3380CC4-5D6E-409C-BE32-E72D297353CC}">
                <c16:uniqueId val="{00000019-A48D-4598-AF48-DFA7E26EFFC6}"/>
              </c:ext>
            </c:extLst>
          </c:dPt>
          <c:dPt>
            <c:idx val="13"/>
            <c:invertIfNegative val="0"/>
            <c:bubble3D val="0"/>
            <c:spPr>
              <a:solidFill>
                <a:schemeClr val="accent4">
                  <a:lumMod val="60000"/>
                  <a:lumOff val="40000"/>
                </a:schemeClr>
              </a:solidFill>
            </c:spPr>
            <c:extLst>
              <c:ext xmlns:c16="http://schemas.microsoft.com/office/drawing/2014/chart" uri="{C3380CC4-5D6E-409C-BE32-E72D297353CC}">
                <c16:uniqueId val="{0000001B-A48D-4598-AF48-DFA7E26EFFC6}"/>
              </c:ext>
            </c:extLst>
          </c:dPt>
          <c:dPt>
            <c:idx val="14"/>
            <c:invertIfNegative val="0"/>
            <c:bubble3D val="0"/>
            <c:spPr>
              <a:solidFill>
                <a:schemeClr val="accent4">
                  <a:lumMod val="60000"/>
                  <a:lumOff val="40000"/>
                </a:schemeClr>
              </a:solidFill>
            </c:spPr>
            <c:extLst>
              <c:ext xmlns:c16="http://schemas.microsoft.com/office/drawing/2014/chart" uri="{C3380CC4-5D6E-409C-BE32-E72D297353CC}">
                <c16:uniqueId val="{0000001D-A48D-4598-AF48-DFA7E26EFFC6}"/>
              </c:ext>
            </c:extLst>
          </c:dPt>
          <c:dPt>
            <c:idx val="15"/>
            <c:invertIfNegative val="0"/>
            <c:bubble3D val="0"/>
            <c:spPr>
              <a:solidFill>
                <a:schemeClr val="accent4">
                  <a:lumMod val="60000"/>
                  <a:lumOff val="40000"/>
                </a:schemeClr>
              </a:solidFill>
            </c:spPr>
            <c:extLst>
              <c:ext xmlns:c16="http://schemas.microsoft.com/office/drawing/2014/chart" uri="{C3380CC4-5D6E-409C-BE32-E72D297353CC}">
                <c16:uniqueId val="{0000001F-A48D-4598-AF48-DFA7E26EFFC6}"/>
              </c:ext>
            </c:extLst>
          </c:dPt>
          <c:dPt>
            <c:idx val="16"/>
            <c:invertIfNegative val="0"/>
            <c:bubble3D val="0"/>
            <c:spPr>
              <a:solidFill>
                <a:srgbClr val="0070C0"/>
              </a:solidFill>
            </c:spPr>
            <c:extLst>
              <c:ext xmlns:c16="http://schemas.microsoft.com/office/drawing/2014/chart" uri="{C3380CC4-5D6E-409C-BE32-E72D297353CC}">
                <c16:uniqueId val="{00000021-A48D-4598-AF48-DFA7E26EFFC6}"/>
              </c:ext>
            </c:extLst>
          </c:dPt>
          <c:dPt>
            <c:idx val="17"/>
            <c:invertIfNegative val="0"/>
            <c:bubble3D val="0"/>
            <c:spPr>
              <a:solidFill>
                <a:srgbClr val="0070C0"/>
              </a:solidFill>
            </c:spPr>
            <c:extLst>
              <c:ext xmlns:c16="http://schemas.microsoft.com/office/drawing/2014/chart" uri="{C3380CC4-5D6E-409C-BE32-E72D297353CC}">
                <c16:uniqueId val="{00000023-A48D-4598-AF48-DFA7E26EFFC6}"/>
              </c:ext>
            </c:extLst>
          </c:dPt>
          <c:dPt>
            <c:idx val="18"/>
            <c:invertIfNegative val="0"/>
            <c:bubble3D val="0"/>
            <c:spPr>
              <a:solidFill>
                <a:srgbClr val="0070C0"/>
              </a:solidFill>
            </c:spPr>
            <c:extLst>
              <c:ext xmlns:c16="http://schemas.microsoft.com/office/drawing/2014/chart" uri="{C3380CC4-5D6E-409C-BE32-E72D297353CC}">
                <c16:uniqueId val="{00000025-A48D-4598-AF48-DFA7E26EFFC6}"/>
              </c:ext>
            </c:extLst>
          </c:dPt>
          <c:dPt>
            <c:idx val="19"/>
            <c:invertIfNegative val="0"/>
            <c:bubble3D val="0"/>
            <c:spPr>
              <a:solidFill>
                <a:srgbClr val="0070C0"/>
              </a:solidFill>
            </c:spPr>
            <c:extLst>
              <c:ext xmlns:c16="http://schemas.microsoft.com/office/drawing/2014/chart" uri="{C3380CC4-5D6E-409C-BE32-E72D297353CC}">
                <c16:uniqueId val="{00000027-A48D-4598-AF48-DFA7E26EFFC6}"/>
              </c:ext>
            </c:extLst>
          </c:dPt>
          <c:dPt>
            <c:idx val="20"/>
            <c:invertIfNegative val="0"/>
            <c:bubble3D val="0"/>
            <c:spPr>
              <a:solidFill>
                <a:schemeClr val="tx2">
                  <a:lumMod val="40000"/>
                  <a:lumOff val="60000"/>
                </a:schemeClr>
              </a:solidFill>
            </c:spPr>
            <c:extLst>
              <c:ext xmlns:c16="http://schemas.microsoft.com/office/drawing/2014/chart" uri="{C3380CC4-5D6E-409C-BE32-E72D297353CC}">
                <c16:uniqueId val="{00000029-A48D-4598-AF48-DFA7E26EFFC6}"/>
              </c:ext>
            </c:extLst>
          </c:dPt>
          <c:dPt>
            <c:idx val="21"/>
            <c:invertIfNegative val="0"/>
            <c:bubble3D val="0"/>
            <c:spPr>
              <a:solidFill>
                <a:schemeClr val="tx2">
                  <a:lumMod val="40000"/>
                  <a:lumOff val="60000"/>
                </a:schemeClr>
              </a:solidFill>
            </c:spPr>
            <c:extLst>
              <c:ext xmlns:c16="http://schemas.microsoft.com/office/drawing/2014/chart" uri="{C3380CC4-5D6E-409C-BE32-E72D297353CC}">
                <c16:uniqueId val="{0000002B-A48D-4598-AF48-DFA7E26EFFC6}"/>
              </c:ext>
            </c:extLst>
          </c:dPt>
          <c:dPt>
            <c:idx val="22"/>
            <c:invertIfNegative val="0"/>
            <c:bubble3D val="0"/>
            <c:spPr>
              <a:solidFill>
                <a:schemeClr val="tx2">
                  <a:lumMod val="40000"/>
                  <a:lumOff val="60000"/>
                </a:schemeClr>
              </a:solidFill>
            </c:spPr>
            <c:extLst>
              <c:ext xmlns:c16="http://schemas.microsoft.com/office/drawing/2014/chart" uri="{C3380CC4-5D6E-409C-BE32-E72D297353CC}">
                <c16:uniqueId val="{0000002D-A48D-4598-AF48-DFA7E26EFFC6}"/>
              </c:ext>
            </c:extLst>
          </c:dPt>
          <c:dPt>
            <c:idx val="23"/>
            <c:invertIfNegative val="0"/>
            <c:bubble3D val="0"/>
            <c:spPr>
              <a:solidFill>
                <a:schemeClr val="tx2">
                  <a:lumMod val="40000"/>
                  <a:lumOff val="60000"/>
                </a:schemeClr>
              </a:solidFill>
            </c:spPr>
            <c:extLst>
              <c:ext xmlns:c16="http://schemas.microsoft.com/office/drawing/2014/chart" uri="{C3380CC4-5D6E-409C-BE32-E72D297353CC}">
                <c16:uniqueId val="{0000002F-A48D-4598-AF48-DFA7E26EFFC6}"/>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31-A48D-4598-AF48-DFA7E26EFFC6}"/>
              </c:ext>
            </c:extLst>
          </c:dPt>
          <c:dPt>
            <c:idx val="25"/>
            <c:invertIfNegative val="0"/>
            <c:bubble3D val="0"/>
            <c:spPr>
              <a:solidFill>
                <a:schemeClr val="tx2">
                  <a:lumMod val="60000"/>
                  <a:lumOff val="40000"/>
                </a:schemeClr>
              </a:solidFill>
            </c:spPr>
            <c:extLst>
              <c:ext xmlns:c16="http://schemas.microsoft.com/office/drawing/2014/chart" uri="{C3380CC4-5D6E-409C-BE32-E72D297353CC}">
                <c16:uniqueId val="{00000033-A48D-4598-AF48-DFA7E26EFFC6}"/>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35-A48D-4598-AF48-DFA7E26EFFC6}"/>
              </c:ext>
            </c:extLst>
          </c:dPt>
          <c:dPt>
            <c:idx val="27"/>
            <c:invertIfNegative val="0"/>
            <c:bubble3D val="0"/>
            <c:spPr>
              <a:solidFill>
                <a:schemeClr val="tx2">
                  <a:lumMod val="60000"/>
                  <a:lumOff val="40000"/>
                </a:schemeClr>
              </a:solidFill>
            </c:spPr>
            <c:extLst>
              <c:ext xmlns:c16="http://schemas.microsoft.com/office/drawing/2014/chart" uri="{C3380CC4-5D6E-409C-BE32-E72D297353CC}">
                <c16:uniqueId val="{00000037-A48D-4598-AF48-DFA7E26EFFC6}"/>
              </c:ext>
            </c:extLst>
          </c:dPt>
          <c:dPt>
            <c:idx val="28"/>
            <c:invertIfNegative val="0"/>
            <c:bubble3D val="0"/>
            <c:spPr>
              <a:solidFill>
                <a:srgbClr val="6EC099"/>
              </a:solidFill>
            </c:spPr>
            <c:extLst>
              <c:ext xmlns:c16="http://schemas.microsoft.com/office/drawing/2014/chart" uri="{C3380CC4-5D6E-409C-BE32-E72D297353CC}">
                <c16:uniqueId val="{00000039-A48D-4598-AF48-DFA7E26EFFC6}"/>
              </c:ext>
            </c:extLst>
          </c:dPt>
          <c:dPt>
            <c:idx val="29"/>
            <c:invertIfNegative val="0"/>
            <c:bubble3D val="0"/>
            <c:spPr>
              <a:solidFill>
                <a:srgbClr val="6EC099"/>
              </a:solidFill>
            </c:spPr>
            <c:extLst>
              <c:ext xmlns:c16="http://schemas.microsoft.com/office/drawing/2014/chart" uri="{C3380CC4-5D6E-409C-BE32-E72D297353CC}">
                <c16:uniqueId val="{0000003B-A48D-4598-AF48-DFA7E26EFFC6}"/>
              </c:ext>
            </c:extLst>
          </c:dPt>
          <c:dPt>
            <c:idx val="30"/>
            <c:invertIfNegative val="0"/>
            <c:bubble3D val="0"/>
            <c:spPr>
              <a:solidFill>
                <a:srgbClr val="6EC099"/>
              </a:solidFill>
            </c:spPr>
            <c:extLst>
              <c:ext xmlns:c16="http://schemas.microsoft.com/office/drawing/2014/chart" uri="{C3380CC4-5D6E-409C-BE32-E72D297353CC}">
                <c16:uniqueId val="{0000003D-A48D-4598-AF48-DFA7E26EFFC6}"/>
              </c:ext>
            </c:extLst>
          </c:dPt>
          <c:dPt>
            <c:idx val="31"/>
            <c:invertIfNegative val="0"/>
            <c:bubble3D val="0"/>
            <c:spPr>
              <a:solidFill>
                <a:srgbClr val="6EC099"/>
              </a:solidFill>
            </c:spPr>
            <c:extLst>
              <c:ext xmlns:c16="http://schemas.microsoft.com/office/drawing/2014/chart" uri="{C3380CC4-5D6E-409C-BE32-E72D297353CC}">
                <c16:uniqueId val="{0000003F-A48D-4598-AF48-DFA7E26EFFC6}"/>
              </c:ext>
            </c:extLst>
          </c:dPt>
          <c:dPt>
            <c:idx val="32"/>
            <c:invertIfNegative val="0"/>
            <c:bubble3D val="0"/>
            <c:spPr>
              <a:solidFill>
                <a:schemeClr val="bg2">
                  <a:lumMod val="50000"/>
                </a:schemeClr>
              </a:solidFill>
            </c:spPr>
            <c:extLst>
              <c:ext xmlns:c16="http://schemas.microsoft.com/office/drawing/2014/chart" uri="{C3380CC4-5D6E-409C-BE32-E72D297353CC}">
                <c16:uniqueId val="{00000041-A48D-4598-AF48-DFA7E26EFFC6}"/>
              </c:ext>
            </c:extLst>
          </c:dPt>
          <c:dPt>
            <c:idx val="33"/>
            <c:invertIfNegative val="0"/>
            <c:bubble3D val="0"/>
            <c:spPr>
              <a:solidFill>
                <a:schemeClr val="bg2">
                  <a:lumMod val="50000"/>
                </a:schemeClr>
              </a:solidFill>
            </c:spPr>
            <c:extLst>
              <c:ext xmlns:c16="http://schemas.microsoft.com/office/drawing/2014/chart" uri="{C3380CC4-5D6E-409C-BE32-E72D297353CC}">
                <c16:uniqueId val="{00000043-A48D-4598-AF48-DFA7E26EFFC6}"/>
              </c:ext>
            </c:extLst>
          </c:dPt>
          <c:dPt>
            <c:idx val="34"/>
            <c:invertIfNegative val="0"/>
            <c:bubble3D val="0"/>
            <c:spPr>
              <a:solidFill>
                <a:schemeClr val="bg2">
                  <a:lumMod val="50000"/>
                </a:schemeClr>
              </a:solidFill>
            </c:spPr>
            <c:extLst>
              <c:ext xmlns:c16="http://schemas.microsoft.com/office/drawing/2014/chart" uri="{C3380CC4-5D6E-409C-BE32-E72D297353CC}">
                <c16:uniqueId val="{00000045-A48D-4598-AF48-DFA7E26EFFC6}"/>
              </c:ext>
            </c:extLst>
          </c:dPt>
          <c:dPt>
            <c:idx val="35"/>
            <c:invertIfNegative val="0"/>
            <c:bubble3D val="0"/>
            <c:spPr>
              <a:solidFill>
                <a:schemeClr val="bg2">
                  <a:lumMod val="50000"/>
                </a:schemeClr>
              </a:solidFill>
            </c:spPr>
            <c:extLst>
              <c:ext xmlns:c16="http://schemas.microsoft.com/office/drawing/2014/chart" uri="{C3380CC4-5D6E-409C-BE32-E72D297353CC}">
                <c16:uniqueId val="{00000047-A48D-4598-AF48-DFA7E26EFFC6}"/>
              </c:ext>
            </c:extLst>
          </c:dPt>
          <c:dPt>
            <c:idx val="36"/>
            <c:invertIfNegative val="0"/>
            <c:bubble3D val="0"/>
            <c:spPr>
              <a:solidFill>
                <a:schemeClr val="accent6">
                  <a:lumMod val="60000"/>
                  <a:lumOff val="40000"/>
                </a:schemeClr>
              </a:solidFill>
            </c:spPr>
            <c:extLst>
              <c:ext xmlns:c16="http://schemas.microsoft.com/office/drawing/2014/chart" uri="{C3380CC4-5D6E-409C-BE32-E72D297353CC}">
                <c16:uniqueId val="{00000049-A48D-4598-AF48-DFA7E26EFFC6}"/>
              </c:ext>
            </c:extLst>
          </c:dPt>
          <c:dPt>
            <c:idx val="37"/>
            <c:invertIfNegative val="0"/>
            <c:bubble3D val="0"/>
            <c:spPr>
              <a:solidFill>
                <a:schemeClr val="accent6">
                  <a:lumMod val="60000"/>
                  <a:lumOff val="40000"/>
                </a:schemeClr>
              </a:solidFill>
            </c:spPr>
            <c:extLst>
              <c:ext xmlns:c16="http://schemas.microsoft.com/office/drawing/2014/chart" uri="{C3380CC4-5D6E-409C-BE32-E72D297353CC}">
                <c16:uniqueId val="{0000004B-A48D-4598-AF48-DFA7E26EFFC6}"/>
              </c:ext>
            </c:extLst>
          </c:dPt>
          <c:dPt>
            <c:idx val="38"/>
            <c:invertIfNegative val="0"/>
            <c:bubble3D val="0"/>
            <c:spPr>
              <a:solidFill>
                <a:schemeClr val="accent6">
                  <a:lumMod val="60000"/>
                  <a:lumOff val="40000"/>
                </a:schemeClr>
              </a:solidFill>
            </c:spPr>
            <c:extLst>
              <c:ext xmlns:c16="http://schemas.microsoft.com/office/drawing/2014/chart" uri="{C3380CC4-5D6E-409C-BE32-E72D297353CC}">
                <c16:uniqueId val="{0000004D-A48D-4598-AF48-DFA7E26EFFC6}"/>
              </c:ext>
            </c:extLst>
          </c:dPt>
          <c:dPt>
            <c:idx val="39"/>
            <c:invertIfNegative val="0"/>
            <c:bubble3D val="0"/>
            <c:spPr>
              <a:solidFill>
                <a:schemeClr val="accent6">
                  <a:lumMod val="60000"/>
                  <a:lumOff val="40000"/>
                </a:schemeClr>
              </a:solidFill>
            </c:spPr>
            <c:extLst>
              <c:ext xmlns:c16="http://schemas.microsoft.com/office/drawing/2014/chart" uri="{C3380CC4-5D6E-409C-BE32-E72D297353CC}">
                <c16:uniqueId val="{0000004F-A48D-4598-AF48-DFA7E26EFFC6}"/>
              </c:ext>
            </c:extLst>
          </c:dPt>
          <c:dPt>
            <c:idx val="40"/>
            <c:invertIfNegative val="0"/>
            <c:bubble3D val="0"/>
            <c:spPr>
              <a:solidFill>
                <a:srgbClr val="DF8829"/>
              </a:solidFill>
            </c:spPr>
            <c:extLst>
              <c:ext xmlns:c16="http://schemas.microsoft.com/office/drawing/2014/chart" uri="{C3380CC4-5D6E-409C-BE32-E72D297353CC}">
                <c16:uniqueId val="{00000051-A48D-4598-AF48-DFA7E26EFFC6}"/>
              </c:ext>
            </c:extLst>
          </c:dPt>
          <c:dPt>
            <c:idx val="41"/>
            <c:invertIfNegative val="0"/>
            <c:bubble3D val="0"/>
            <c:spPr>
              <a:solidFill>
                <a:srgbClr val="DF8829"/>
              </a:solidFill>
            </c:spPr>
            <c:extLst>
              <c:ext xmlns:c16="http://schemas.microsoft.com/office/drawing/2014/chart" uri="{C3380CC4-5D6E-409C-BE32-E72D297353CC}">
                <c16:uniqueId val="{00000053-A48D-4598-AF48-DFA7E26EFFC6}"/>
              </c:ext>
            </c:extLst>
          </c:dPt>
          <c:cat>
            <c:multiLvlStrRef>
              <c:f>'Graphique A'!$C$4:$AP$5</c:f>
              <c:multiLvlStrCache>
                <c:ptCount val="40"/>
                <c:lvl>
                  <c:pt idx="0">
                    <c:v>2010</c:v>
                  </c:pt>
                  <c:pt idx="1">
                    <c:v>2013</c:v>
                  </c:pt>
                  <c:pt idx="2">
                    <c:v>2015</c:v>
                  </c:pt>
                  <c:pt idx="3">
                    <c:v>2017</c:v>
                  </c:pt>
                  <c:pt idx="4">
                    <c:v>2010</c:v>
                  </c:pt>
                  <c:pt idx="5">
                    <c:v>2013</c:v>
                  </c:pt>
                  <c:pt idx="6">
                    <c:v>2015</c:v>
                  </c:pt>
                  <c:pt idx="7">
                    <c:v>2017</c:v>
                  </c:pt>
                  <c:pt idx="8">
                    <c:v>2010</c:v>
                  </c:pt>
                  <c:pt idx="9">
                    <c:v>2013</c:v>
                  </c:pt>
                  <c:pt idx="10">
                    <c:v>2015</c:v>
                  </c:pt>
                  <c:pt idx="11">
                    <c:v>2017</c:v>
                  </c:pt>
                  <c:pt idx="12">
                    <c:v>2010</c:v>
                  </c:pt>
                  <c:pt idx="13">
                    <c:v>2013</c:v>
                  </c:pt>
                  <c:pt idx="14">
                    <c:v>2015</c:v>
                  </c:pt>
                  <c:pt idx="15">
                    <c:v>2017</c:v>
                  </c:pt>
                  <c:pt idx="16">
                    <c:v>2010</c:v>
                  </c:pt>
                  <c:pt idx="17">
                    <c:v>2013</c:v>
                  </c:pt>
                  <c:pt idx="18">
                    <c:v>2015</c:v>
                  </c:pt>
                  <c:pt idx="19">
                    <c:v>2017</c:v>
                  </c:pt>
                  <c:pt idx="20">
                    <c:v>2010</c:v>
                  </c:pt>
                  <c:pt idx="21">
                    <c:v>2013</c:v>
                  </c:pt>
                  <c:pt idx="22">
                    <c:v>2015</c:v>
                  </c:pt>
                  <c:pt idx="23">
                    <c:v>2017</c:v>
                  </c:pt>
                  <c:pt idx="24">
                    <c:v>2010</c:v>
                  </c:pt>
                  <c:pt idx="25">
                    <c:v>2013</c:v>
                  </c:pt>
                  <c:pt idx="26">
                    <c:v>2015</c:v>
                  </c:pt>
                  <c:pt idx="27">
                    <c:v>2017</c:v>
                  </c:pt>
                  <c:pt idx="28">
                    <c:v>2010</c:v>
                  </c:pt>
                  <c:pt idx="29">
                    <c:v>2013</c:v>
                  </c:pt>
                  <c:pt idx="30">
                    <c:v>2015</c:v>
                  </c:pt>
                  <c:pt idx="31">
                    <c:v>2017</c:v>
                  </c:pt>
                  <c:pt idx="32">
                    <c:v>2010</c:v>
                  </c:pt>
                  <c:pt idx="33">
                    <c:v>2013</c:v>
                  </c:pt>
                  <c:pt idx="34">
                    <c:v>2015</c:v>
                  </c:pt>
                  <c:pt idx="35">
                    <c:v>2017</c:v>
                  </c:pt>
                  <c:pt idx="36">
                    <c:v>2010</c:v>
                  </c:pt>
                  <c:pt idx="37">
                    <c:v>2013</c:v>
                  </c:pt>
                  <c:pt idx="38">
                    <c:v>2015</c:v>
                  </c:pt>
                  <c:pt idx="39">
                    <c:v>2017</c:v>
                  </c:pt>
                </c:lvl>
                <c:lvl>
                  <c:pt idx="0">
                    <c:v>Danemark</c:v>
                  </c:pt>
                  <c:pt idx="4">
                    <c:v>France</c:v>
                  </c:pt>
                  <c:pt idx="8">
                    <c:v>Espagne</c:v>
                  </c:pt>
                  <c:pt idx="12">
                    <c:v>Finlande</c:v>
                  </c:pt>
                  <c:pt idx="16">
                    <c:v>Belgique</c:v>
                  </c:pt>
                  <c:pt idx="20">
                    <c:v>UE-14</c:v>
                  </c:pt>
                  <c:pt idx="24">
                    <c:v>Autriche</c:v>
                  </c:pt>
                  <c:pt idx="28">
                    <c:v>Allemagne</c:v>
                  </c:pt>
                  <c:pt idx="32">
                    <c:v>Suède</c:v>
                  </c:pt>
                  <c:pt idx="36">
                    <c:v>Italie</c:v>
                  </c:pt>
                </c:lvl>
              </c:multiLvlStrCache>
            </c:multiLvlStrRef>
          </c:cat>
          <c:val>
            <c:numRef>
              <c:f>'Graphique A'!$C$6:$AP$6</c:f>
              <c:numCache>
                <c:formatCode>0.00%</c:formatCode>
                <c:ptCount val="40"/>
                <c:pt idx="0">
                  <c:v>3.6252594226648942E-2</c:v>
                </c:pt>
                <c:pt idx="1">
                  <c:v>3.4405372950346069E-2</c:v>
                </c:pt>
                <c:pt idx="2">
                  <c:v>3.1994555467747793E-2</c:v>
                </c:pt>
                <c:pt idx="3">
                  <c:v>2.9393861497934878E-2</c:v>
                </c:pt>
                <c:pt idx="4">
                  <c:v>3.0065915821070949E-2</c:v>
                </c:pt>
                <c:pt idx="5">
                  <c:v>2.9312060168548391E-2</c:v>
                </c:pt>
                <c:pt idx="6">
                  <c:v>2.9747061256247813E-2</c:v>
                </c:pt>
                <c:pt idx="7">
                  <c:v>2.8968626730905694E-2</c:v>
                </c:pt>
                <c:pt idx="8">
                  <c:v>3.8817842255908078E-2</c:v>
                </c:pt>
                <c:pt idx="9">
                  <c:v>3.5070614811780913E-2</c:v>
                </c:pt>
                <c:pt idx="10">
                  <c:v>2.568756486660223E-2</c:v>
                </c:pt>
                <c:pt idx="11">
                  <c:v>2.2104198901844181E-2</c:v>
                </c:pt>
                <c:pt idx="12">
                  <c:v>2.6668688184927843E-2</c:v>
                </c:pt>
                <c:pt idx="13">
                  <c:v>2.5759791452163391E-2</c:v>
                </c:pt>
                <c:pt idx="14">
                  <c:v>2.8963710581000363E-2</c:v>
                </c:pt>
                <c:pt idx="15">
                  <c:v>2.5343172425852045E-2</c:v>
                </c:pt>
                <c:pt idx="16">
                  <c:v>3.5861220791918939E-2</c:v>
                </c:pt>
                <c:pt idx="17">
                  <c:v>3.414111622769344E-2</c:v>
                </c:pt>
                <c:pt idx="18">
                  <c:v>2.4263497370722188E-2</c:v>
                </c:pt>
                <c:pt idx="19">
                  <c:v>2.2735219938690619E-2</c:v>
                </c:pt>
                <c:pt idx="20">
                  <c:v>2.6619885386608071E-2</c:v>
                </c:pt>
                <c:pt idx="21">
                  <c:v>2.4574370002931369E-2</c:v>
                </c:pt>
                <c:pt idx="22">
                  <c:v>2.2181379300573876E-2</c:v>
                </c:pt>
                <c:pt idx="23">
                  <c:v>2.0976301843965886E-2</c:v>
                </c:pt>
                <c:pt idx="24">
                  <c:v>2.1764806227607045E-2</c:v>
                </c:pt>
                <c:pt idx="25">
                  <c:v>2.0874057649959771E-2</c:v>
                </c:pt>
                <c:pt idx="26">
                  <c:v>2.2074700099643144E-2</c:v>
                </c:pt>
                <c:pt idx="27">
                  <c:v>2.1730796930066104E-2</c:v>
                </c:pt>
                <c:pt idx="28">
                  <c:v>2.5961922573288991E-2</c:v>
                </c:pt>
                <c:pt idx="29">
                  <c:v>1.9663242480585513E-2</c:v>
                </c:pt>
                <c:pt idx="30">
                  <c:v>1.8148561991173751E-2</c:v>
                </c:pt>
                <c:pt idx="31">
                  <c:v>1.741955391910513E-2</c:v>
                </c:pt>
                <c:pt idx="32">
                  <c:v>1.8233458518197704E-2</c:v>
                </c:pt>
                <c:pt idx="33">
                  <c:v>1.9891547060614249E-2</c:v>
                </c:pt>
                <c:pt idx="34">
                  <c:v>1.776349617022116E-2</c:v>
                </c:pt>
                <c:pt idx="35">
                  <c:v>1.7452320356015634E-2</c:v>
                </c:pt>
                <c:pt idx="36">
                  <c:v>1.657322835411584E-2</c:v>
                </c:pt>
                <c:pt idx="37">
                  <c:v>1.8891341618601183E-2</c:v>
                </c:pt>
                <c:pt idx="38">
                  <c:v>1.7431364179170159E-2</c:v>
                </c:pt>
                <c:pt idx="39">
                  <c:v>1.8728819892223244E-2</c:v>
                </c:pt>
              </c:numCache>
            </c:numRef>
          </c:val>
          <c:extLst>
            <c:ext xmlns:c16="http://schemas.microsoft.com/office/drawing/2014/chart" uri="{C3380CC4-5D6E-409C-BE32-E72D297353CC}">
              <c16:uniqueId val="{00000054-A48D-4598-AF48-DFA7E26EFFC6}"/>
            </c:ext>
          </c:extLst>
        </c:ser>
        <c:dLbls>
          <c:showLegendKey val="0"/>
          <c:showVal val="0"/>
          <c:showCatName val="0"/>
          <c:showSerName val="0"/>
          <c:showPercent val="0"/>
          <c:showBubbleSize val="0"/>
        </c:dLbls>
        <c:gapWidth val="96"/>
        <c:overlap val="100"/>
        <c:axId val="204044928"/>
        <c:axId val="204059392"/>
      </c:barChart>
      <c:scatterChart>
        <c:scatterStyle val="lineMarker"/>
        <c:varyColors val="0"/>
        <c:ser>
          <c:idx val="1"/>
          <c:order val="1"/>
          <c:tx>
            <c:strRef>
              <c:f>'Graphique A'!$B$7</c:f>
              <c:strCache>
                <c:ptCount val="1"/>
                <c:pt idx="0">
                  <c:v>Taux de chômage
(axe de droite)</c:v>
                </c:pt>
              </c:strCache>
            </c:strRef>
          </c:tx>
          <c:spPr>
            <a:ln w="28575">
              <a:noFill/>
            </a:ln>
          </c:spPr>
          <c:marker>
            <c:symbol val="triangle"/>
            <c:size val="7"/>
            <c:spPr>
              <a:solidFill>
                <a:schemeClr val="tx1"/>
              </a:solidFill>
              <a:ln>
                <a:noFill/>
              </a:ln>
            </c:spPr>
          </c:marker>
          <c:dPt>
            <c:idx val="21"/>
            <c:bubble3D val="0"/>
            <c:extLst>
              <c:ext xmlns:c16="http://schemas.microsoft.com/office/drawing/2014/chart" uri="{C3380CC4-5D6E-409C-BE32-E72D297353CC}">
                <c16:uniqueId val="{00000055-A48D-4598-AF48-DFA7E26EFFC6}"/>
              </c:ext>
            </c:extLst>
          </c:dPt>
          <c:dPt>
            <c:idx val="22"/>
            <c:bubble3D val="0"/>
            <c:extLst>
              <c:ext xmlns:c16="http://schemas.microsoft.com/office/drawing/2014/chart" uri="{C3380CC4-5D6E-409C-BE32-E72D297353CC}">
                <c16:uniqueId val="{00000056-A48D-4598-AF48-DFA7E26EFFC6}"/>
              </c:ext>
            </c:extLst>
          </c:dPt>
          <c:dPt>
            <c:idx val="23"/>
            <c:bubble3D val="0"/>
            <c:extLst>
              <c:ext xmlns:c16="http://schemas.microsoft.com/office/drawing/2014/chart" uri="{C3380CC4-5D6E-409C-BE32-E72D297353CC}">
                <c16:uniqueId val="{00000057-A48D-4598-AF48-DFA7E26EFFC6}"/>
              </c:ext>
            </c:extLst>
          </c:dPt>
          <c:xVal>
            <c:multiLvlStrRef>
              <c:f>'Graphique A'!$C$4:$AP$5</c:f>
              <c:multiLvlStrCache>
                <c:ptCount val="40"/>
                <c:lvl>
                  <c:pt idx="0">
                    <c:v>2010</c:v>
                  </c:pt>
                  <c:pt idx="1">
                    <c:v>2013</c:v>
                  </c:pt>
                  <c:pt idx="2">
                    <c:v>2015</c:v>
                  </c:pt>
                  <c:pt idx="3">
                    <c:v>2017</c:v>
                  </c:pt>
                  <c:pt idx="4">
                    <c:v>2010</c:v>
                  </c:pt>
                  <c:pt idx="5">
                    <c:v>2013</c:v>
                  </c:pt>
                  <c:pt idx="6">
                    <c:v>2015</c:v>
                  </c:pt>
                  <c:pt idx="7">
                    <c:v>2017</c:v>
                  </c:pt>
                  <c:pt idx="8">
                    <c:v>2010</c:v>
                  </c:pt>
                  <c:pt idx="9">
                    <c:v>2013</c:v>
                  </c:pt>
                  <c:pt idx="10">
                    <c:v>2015</c:v>
                  </c:pt>
                  <c:pt idx="11">
                    <c:v>2017</c:v>
                  </c:pt>
                  <c:pt idx="12">
                    <c:v>2010</c:v>
                  </c:pt>
                  <c:pt idx="13">
                    <c:v>2013</c:v>
                  </c:pt>
                  <c:pt idx="14">
                    <c:v>2015</c:v>
                  </c:pt>
                  <c:pt idx="15">
                    <c:v>2017</c:v>
                  </c:pt>
                  <c:pt idx="16">
                    <c:v>2010</c:v>
                  </c:pt>
                  <c:pt idx="17">
                    <c:v>2013</c:v>
                  </c:pt>
                  <c:pt idx="18">
                    <c:v>2015</c:v>
                  </c:pt>
                  <c:pt idx="19">
                    <c:v>2017</c:v>
                  </c:pt>
                  <c:pt idx="20">
                    <c:v>2010</c:v>
                  </c:pt>
                  <c:pt idx="21">
                    <c:v>2013</c:v>
                  </c:pt>
                  <c:pt idx="22">
                    <c:v>2015</c:v>
                  </c:pt>
                  <c:pt idx="23">
                    <c:v>2017</c:v>
                  </c:pt>
                  <c:pt idx="24">
                    <c:v>2010</c:v>
                  </c:pt>
                  <c:pt idx="25">
                    <c:v>2013</c:v>
                  </c:pt>
                  <c:pt idx="26">
                    <c:v>2015</c:v>
                  </c:pt>
                  <c:pt idx="27">
                    <c:v>2017</c:v>
                  </c:pt>
                  <c:pt idx="28">
                    <c:v>2010</c:v>
                  </c:pt>
                  <c:pt idx="29">
                    <c:v>2013</c:v>
                  </c:pt>
                  <c:pt idx="30">
                    <c:v>2015</c:v>
                  </c:pt>
                  <c:pt idx="31">
                    <c:v>2017</c:v>
                  </c:pt>
                  <c:pt idx="32">
                    <c:v>2010</c:v>
                  </c:pt>
                  <c:pt idx="33">
                    <c:v>2013</c:v>
                  </c:pt>
                  <c:pt idx="34">
                    <c:v>2015</c:v>
                  </c:pt>
                  <c:pt idx="35">
                    <c:v>2017</c:v>
                  </c:pt>
                  <c:pt idx="36">
                    <c:v>2010</c:v>
                  </c:pt>
                  <c:pt idx="37">
                    <c:v>2013</c:v>
                  </c:pt>
                  <c:pt idx="38">
                    <c:v>2015</c:v>
                  </c:pt>
                  <c:pt idx="39">
                    <c:v>2017</c:v>
                  </c:pt>
                </c:lvl>
                <c:lvl>
                  <c:pt idx="0">
                    <c:v>Danemark</c:v>
                  </c:pt>
                  <c:pt idx="4">
                    <c:v>France</c:v>
                  </c:pt>
                  <c:pt idx="8">
                    <c:v>Espagne</c:v>
                  </c:pt>
                  <c:pt idx="12">
                    <c:v>Finlande</c:v>
                  </c:pt>
                  <c:pt idx="16">
                    <c:v>Belgique</c:v>
                  </c:pt>
                  <c:pt idx="20">
                    <c:v>UE-14</c:v>
                  </c:pt>
                  <c:pt idx="24">
                    <c:v>Autriche</c:v>
                  </c:pt>
                  <c:pt idx="28">
                    <c:v>Allemagne</c:v>
                  </c:pt>
                  <c:pt idx="32">
                    <c:v>Suède</c:v>
                  </c:pt>
                  <c:pt idx="36">
                    <c:v>Italie</c:v>
                  </c:pt>
                </c:lvl>
              </c:multiLvlStrCache>
            </c:multiLvlStrRef>
          </c:xVal>
          <c:yVal>
            <c:numRef>
              <c:f>'Graphique A'!$C$7:$AP$7</c:f>
              <c:numCache>
                <c:formatCode>0.00%</c:formatCode>
                <c:ptCount val="40"/>
                <c:pt idx="0">
                  <c:v>7.4999999999999997E-2</c:v>
                </c:pt>
                <c:pt idx="1">
                  <c:v>7.0000000000000007E-2</c:v>
                </c:pt>
                <c:pt idx="2">
                  <c:v>6.2E-2</c:v>
                </c:pt>
                <c:pt idx="3">
                  <c:v>5.7000000000000002E-2</c:v>
                </c:pt>
                <c:pt idx="4">
                  <c:v>9.3000000000000013E-2</c:v>
                </c:pt>
                <c:pt idx="5">
                  <c:v>0.10400000000000001</c:v>
                </c:pt>
                <c:pt idx="6">
                  <c:v>0.10400000000000001</c:v>
                </c:pt>
                <c:pt idx="7">
                  <c:v>9.4E-2</c:v>
                </c:pt>
                <c:pt idx="8">
                  <c:v>0.19899999999999998</c:v>
                </c:pt>
                <c:pt idx="9">
                  <c:v>0.26100000000000001</c:v>
                </c:pt>
                <c:pt idx="10">
                  <c:v>0.221</c:v>
                </c:pt>
                <c:pt idx="11">
                  <c:v>0.17199999999999999</c:v>
                </c:pt>
                <c:pt idx="12">
                  <c:v>8.4000000000000005E-2</c:v>
                </c:pt>
                <c:pt idx="13">
                  <c:v>8.199999999999999E-2</c:v>
                </c:pt>
                <c:pt idx="14">
                  <c:v>9.4E-2</c:v>
                </c:pt>
                <c:pt idx="15">
                  <c:v>8.5999999999999993E-2</c:v>
                </c:pt>
                <c:pt idx="16">
                  <c:v>8.3000000000000004E-2</c:v>
                </c:pt>
                <c:pt idx="17">
                  <c:v>8.4000000000000005E-2</c:v>
                </c:pt>
                <c:pt idx="18">
                  <c:v>8.5000000000000006E-2</c:v>
                </c:pt>
                <c:pt idx="19">
                  <c:v>7.0999999999999994E-2</c:v>
                </c:pt>
                <c:pt idx="20">
                  <c:v>0.10199999999999999</c:v>
                </c:pt>
                <c:pt idx="21">
                  <c:v>0.12</c:v>
                </c:pt>
                <c:pt idx="22">
                  <c:v>0.109</c:v>
                </c:pt>
                <c:pt idx="23">
                  <c:v>9.0999999999999998E-2</c:v>
                </c:pt>
                <c:pt idx="24">
                  <c:v>4.8000000000000001E-2</c:v>
                </c:pt>
                <c:pt idx="25">
                  <c:v>5.4000000000000006E-2</c:v>
                </c:pt>
                <c:pt idx="26">
                  <c:v>5.7000000000000002E-2</c:v>
                </c:pt>
                <c:pt idx="27">
                  <c:v>5.5E-2</c:v>
                </c:pt>
                <c:pt idx="28">
                  <c:v>7.0000000000000007E-2</c:v>
                </c:pt>
                <c:pt idx="29">
                  <c:v>5.2000000000000005E-2</c:v>
                </c:pt>
                <c:pt idx="30">
                  <c:v>4.5999999999999999E-2</c:v>
                </c:pt>
                <c:pt idx="31">
                  <c:v>3.7999999999999999E-2</c:v>
                </c:pt>
                <c:pt idx="32">
                  <c:v>8.5999999999999993E-2</c:v>
                </c:pt>
                <c:pt idx="33">
                  <c:v>8.1000000000000003E-2</c:v>
                </c:pt>
                <c:pt idx="34">
                  <c:v>7.400000000000001E-2</c:v>
                </c:pt>
                <c:pt idx="35">
                  <c:v>6.7000000000000004E-2</c:v>
                </c:pt>
                <c:pt idx="36">
                  <c:v>8.4000000000000005E-2</c:v>
                </c:pt>
                <c:pt idx="37">
                  <c:v>0.122</c:v>
                </c:pt>
                <c:pt idx="38">
                  <c:v>0.11900000000000001</c:v>
                </c:pt>
                <c:pt idx="39">
                  <c:v>0.11199999999999999</c:v>
                </c:pt>
              </c:numCache>
            </c:numRef>
          </c:yVal>
          <c:smooth val="0"/>
          <c:extLst>
            <c:ext xmlns:c16="http://schemas.microsoft.com/office/drawing/2014/chart" uri="{C3380CC4-5D6E-409C-BE32-E72D297353CC}">
              <c16:uniqueId val="{00000058-A48D-4598-AF48-DFA7E26EFFC6}"/>
            </c:ext>
          </c:extLst>
        </c:ser>
        <c:dLbls>
          <c:showLegendKey val="0"/>
          <c:showVal val="0"/>
          <c:showCatName val="0"/>
          <c:showSerName val="0"/>
          <c:showPercent val="0"/>
          <c:showBubbleSize val="0"/>
        </c:dLbls>
        <c:axId val="204063488"/>
        <c:axId val="204061312"/>
      </c:scatterChart>
      <c:catAx>
        <c:axId val="204044928"/>
        <c:scaling>
          <c:orientation val="minMax"/>
        </c:scaling>
        <c:delete val="0"/>
        <c:axPos val="b"/>
        <c:numFmt formatCode="General" sourceLinked="0"/>
        <c:majorTickMark val="out"/>
        <c:minorTickMark val="none"/>
        <c:tickLblPos val="nextTo"/>
        <c:crossAx val="204059392"/>
        <c:crosses val="autoZero"/>
        <c:auto val="1"/>
        <c:lblAlgn val="ctr"/>
        <c:lblOffset val="100"/>
        <c:noMultiLvlLbl val="0"/>
      </c:catAx>
      <c:valAx>
        <c:axId val="204059392"/>
        <c:scaling>
          <c:orientation val="minMax"/>
        </c:scaling>
        <c:delete val="0"/>
        <c:axPos val="l"/>
        <c:majorGridlines/>
        <c:title>
          <c:tx>
            <c:rich>
              <a:bodyPr rot="0" vert="horz"/>
              <a:lstStyle/>
              <a:p>
                <a:pPr algn="ctr" rtl="0">
                  <a:defRPr/>
                </a:pPr>
                <a:r>
                  <a:rPr lang="en-US"/>
                  <a:t>Dépenses en % de PIB</a:t>
                </a:r>
              </a:p>
            </c:rich>
          </c:tx>
          <c:layout>
            <c:manualLayout>
              <c:xMode val="edge"/>
              <c:yMode val="edge"/>
              <c:x val="8.7895779836414476E-3"/>
              <c:y val="9.1968494291168754E-2"/>
            </c:manualLayout>
          </c:layout>
          <c:overlay val="0"/>
        </c:title>
        <c:numFmt formatCode="0.0%" sourceLinked="0"/>
        <c:majorTickMark val="out"/>
        <c:minorTickMark val="none"/>
        <c:tickLblPos val="nextTo"/>
        <c:crossAx val="204044928"/>
        <c:crosses val="autoZero"/>
        <c:crossBetween val="between"/>
      </c:valAx>
      <c:valAx>
        <c:axId val="204061312"/>
        <c:scaling>
          <c:orientation val="minMax"/>
        </c:scaling>
        <c:delete val="0"/>
        <c:axPos val="r"/>
        <c:title>
          <c:tx>
            <c:rich>
              <a:bodyPr rot="0" vert="horz"/>
              <a:lstStyle/>
              <a:p>
                <a:pPr algn="ctr" rtl="0">
                  <a:defRPr/>
                </a:pPr>
                <a:r>
                  <a:rPr lang="en-US"/>
                  <a:t>Taux de chômage</a:t>
                </a:r>
              </a:p>
            </c:rich>
          </c:tx>
          <c:layout>
            <c:manualLayout>
              <c:xMode val="edge"/>
              <c:yMode val="edge"/>
              <c:x val="0.87714000993985919"/>
              <c:y val="9.5413028398055641E-2"/>
            </c:manualLayout>
          </c:layout>
          <c:overlay val="0"/>
        </c:title>
        <c:numFmt formatCode="0%" sourceLinked="0"/>
        <c:majorTickMark val="out"/>
        <c:minorTickMark val="none"/>
        <c:tickLblPos val="nextTo"/>
        <c:crossAx val="204063488"/>
        <c:crosses val="max"/>
        <c:crossBetween val="midCat"/>
      </c:valAx>
      <c:valAx>
        <c:axId val="204063488"/>
        <c:scaling>
          <c:orientation val="minMax"/>
        </c:scaling>
        <c:delete val="1"/>
        <c:axPos val="b"/>
        <c:majorTickMark val="out"/>
        <c:minorTickMark val="none"/>
        <c:tickLblPos val="nextTo"/>
        <c:crossAx val="204061312"/>
        <c:crosses val="autoZero"/>
        <c:crossBetween val="midCat"/>
      </c:valAx>
    </c:plotArea>
    <c:legend>
      <c:legendPos val="b"/>
      <c:layout>
        <c:manualLayout>
          <c:xMode val="edge"/>
          <c:yMode val="edge"/>
          <c:x val="0.2288905571667014"/>
          <c:y val="0.92151980830729829"/>
          <c:w val="0.52402105116271991"/>
          <c:h val="7.8480191692701706E-2"/>
        </c:manualLayout>
      </c:layout>
      <c:overlay val="0"/>
    </c:legend>
    <c:plotVisOnly val="1"/>
    <c:dispBlanksAs val="gap"/>
    <c:showDLblsOverMax val="0"/>
  </c:chart>
  <c:spPr>
    <a:ln>
      <a:noFill/>
    </a:ln>
  </c:spPr>
  <c:txPr>
    <a:bodyPr/>
    <a:lstStyle/>
    <a:p>
      <a:pPr>
        <a:defRPr sz="1000">
          <a:solidFill>
            <a:sysClr val="windowText" lastClr="000000"/>
          </a:solidFil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100" b="1" i="0" u="none" strike="noStrike" kern="1200" baseline="0">
                <a:solidFill>
                  <a:sysClr val="windowText" lastClr="000000"/>
                </a:solidFill>
                <a:latin typeface="+mn-lt"/>
                <a:ea typeface="+mn-ea"/>
                <a:cs typeface="+mn-cs"/>
              </a:defRPr>
            </a:pPr>
            <a:r>
              <a:rPr lang="en-US" sz="1100" b="1" i="0" baseline="0">
                <a:solidFill>
                  <a:sysClr val="windowText" lastClr="000000"/>
                </a:solidFill>
                <a:effectLst/>
              </a:rPr>
              <a:t>Graphique B : Dépenses pour les politiques du marché du travail en 2017, par grandes catégories</a:t>
            </a:r>
            <a:endParaRPr lang="fr-FR" sz="1100">
              <a:solidFill>
                <a:sysClr val="windowText" lastClr="000000"/>
              </a:solidFill>
              <a:effectLst/>
            </a:endParaRPr>
          </a:p>
        </c:rich>
      </c:tx>
      <c:layout/>
      <c:overlay val="0"/>
    </c:title>
    <c:autoTitleDeleted val="0"/>
    <c:plotArea>
      <c:layout/>
      <c:barChart>
        <c:barDir val="col"/>
        <c:grouping val="stacked"/>
        <c:varyColors val="0"/>
        <c:ser>
          <c:idx val="3"/>
          <c:order val="0"/>
          <c:tx>
            <c:strRef>
              <c:f>'Graphique B'!$B$13</c:f>
              <c:strCache>
                <c:ptCount val="1"/>
                <c:pt idx="0">
                  <c:v>Services relatifs au marché du travail</c:v>
                </c:pt>
              </c:strCache>
            </c:strRef>
          </c:tx>
          <c:spPr>
            <a:solidFill>
              <a:schemeClr val="accent2">
                <a:lumMod val="75000"/>
              </a:schemeClr>
            </a:solidFill>
            <a:ln w="28575">
              <a:noFill/>
            </a:ln>
          </c:spPr>
          <c:invertIfNegative val="0"/>
          <c:cat>
            <c:strRef>
              <c:f>'Graphique B'!$C$12:$L$12</c:f>
              <c:strCache>
                <c:ptCount val="10"/>
                <c:pt idx="0">
                  <c:v>Danemark</c:v>
                </c:pt>
                <c:pt idx="1">
                  <c:v>France</c:v>
                </c:pt>
                <c:pt idx="2">
                  <c:v>Finlande</c:v>
                </c:pt>
                <c:pt idx="3">
                  <c:v>Espagne</c:v>
                </c:pt>
                <c:pt idx="4">
                  <c:v>Autriche</c:v>
                </c:pt>
                <c:pt idx="5">
                  <c:v>Belgique </c:v>
                </c:pt>
                <c:pt idx="6">
                  <c:v>UE-14</c:v>
                </c:pt>
                <c:pt idx="7">
                  <c:v>Italie</c:v>
                </c:pt>
                <c:pt idx="8">
                  <c:v>Suède</c:v>
                </c:pt>
                <c:pt idx="9">
                  <c:v>Allemagne</c:v>
                </c:pt>
              </c:strCache>
            </c:strRef>
          </c:cat>
          <c:val>
            <c:numRef>
              <c:f>'Graphique B'!$C$13:$L$13</c:f>
              <c:numCache>
                <c:formatCode>0.00%</c:formatCode>
                <c:ptCount val="10"/>
                <c:pt idx="0">
                  <c:v>4.5632884380049001E-3</c:v>
                </c:pt>
                <c:pt idx="1">
                  <c:v>2.5423321706415096E-3</c:v>
                </c:pt>
                <c:pt idx="2">
                  <c:v>1.0405166567638926E-3</c:v>
                </c:pt>
                <c:pt idx="3">
                  <c:v>1.3981575829532186E-3</c:v>
                </c:pt>
                <c:pt idx="4">
                  <c:v>1.814207447050908E-3</c:v>
                </c:pt>
                <c:pt idx="5">
                  <c:v>3.4128055612559697E-3</c:v>
                </c:pt>
                <c:pt idx="6">
                  <c:v>2.36063329708341E-3</c:v>
                </c:pt>
                <c:pt idx="7">
                  <c:v>1.3756641266913594E-4</c:v>
                </c:pt>
                <c:pt idx="8">
                  <c:v>2.4596553610913316E-3</c:v>
                </c:pt>
                <c:pt idx="9">
                  <c:v>3.921229878383079E-3</c:v>
                </c:pt>
              </c:numCache>
            </c:numRef>
          </c:val>
          <c:extLst>
            <c:ext xmlns:c16="http://schemas.microsoft.com/office/drawing/2014/chart" uri="{C3380CC4-5D6E-409C-BE32-E72D297353CC}">
              <c16:uniqueId val="{00000000-F77F-48DF-B80E-C0A2D805C441}"/>
            </c:ext>
          </c:extLst>
        </c:ser>
        <c:ser>
          <c:idx val="0"/>
          <c:order val="1"/>
          <c:tx>
            <c:strRef>
              <c:f>'Graphique B'!$B$14</c:f>
              <c:strCache>
                <c:ptCount val="1"/>
                <c:pt idx="0">
                  <c:v>Mesures "actives"</c:v>
                </c:pt>
              </c:strCache>
            </c:strRef>
          </c:tx>
          <c:spPr>
            <a:solidFill>
              <a:schemeClr val="tx2">
                <a:lumMod val="40000"/>
                <a:lumOff val="60000"/>
              </a:schemeClr>
            </a:solidFill>
          </c:spPr>
          <c:invertIfNegative val="0"/>
          <c:cat>
            <c:strRef>
              <c:f>'Graphique B'!$C$12:$L$12</c:f>
              <c:strCache>
                <c:ptCount val="10"/>
                <c:pt idx="0">
                  <c:v>Danemark</c:v>
                </c:pt>
                <c:pt idx="1">
                  <c:v>France</c:v>
                </c:pt>
                <c:pt idx="2">
                  <c:v>Finlande</c:v>
                </c:pt>
                <c:pt idx="3">
                  <c:v>Espagne</c:v>
                </c:pt>
                <c:pt idx="4">
                  <c:v>Autriche</c:v>
                </c:pt>
                <c:pt idx="5">
                  <c:v>Belgique </c:v>
                </c:pt>
                <c:pt idx="6">
                  <c:v>UE-14</c:v>
                </c:pt>
                <c:pt idx="7">
                  <c:v>Italie</c:v>
                </c:pt>
                <c:pt idx="8">
                  <c:v>Suède</c:v>
                </c:pt>
                <c:pt idx="9">
                  <c:v>Allemagne</c:v>
                </c:pt>
              </c:strCache>
            </c:strRef>
          </c:cat>
          <c:val>
            <c:numRef>
              <c:f>'Graphique B'!$C$14:$L$14</c:f>
              <c:numCache>
                <c:formatCode>0.00%</c:formatCode>
                <c:ptCount val="10"/>
                <c:pt idx="0">
                  <c:v>1.3922644194429869E-2</c:v>
                </c:pt>
                <c:pt idx="1">
                  <c:v>6.6892504524928963E-3</c:v>
                </c:pt>
                <c:pt idx="2">
                  <c:v>8.4750821870239416E-3</c:v>
                </c:pt>
                <c:pt idx="3">
                  <c:v>4.407594546195783E-3</c:v>
                </c:pt>
                <c:pt idx="4">
                  <c:v>5.8297623713652732E-3</c:v>
                </c:pt>
                <c:pt idx="5">
                  <c:v>5.3788450249275758E-3</c:v>
                </c:pt>
                <c:pt idx="6">
                  <c:v>5.1449263665894933E-3</c:v>
                </c:pt>
                <c:pt idx="7">
                  <c:v>5.7700208619052553E-3</c:v>
                </c:pt>
                <c:pt idx="8">
                  <c:v>9.714049371114768E-3</c:v>
                </c:pt>
                <c:pt idx="9">
                  <c:v>2.5936172568668493E-3</c:v>
                </c:pt>
              </c:numCache>
            </c:numRef>
          </c:val>
          <c:extLst>
            <c:ext xmlns:c16="http://schemas.microsoft.com/office/drawing/2014/chart" uri="{C3380CC4-5D6E-409C-BE32-E72D297353CC}">
              <c16:uniqueId val="{00000001-F77F-48DF-B80E-C0A2D805C441}"/>
            </c:ext>
          </c:extLst>
        </c:ser>
        <c:ser>
          <c:idx val="1"/>
          <c:order val="2"/>
          <c:tx>
            <c:strRef>
              <c:f>'Graphique B'!$B$15</c:f>
              <c:strCache>
                <c:ptCount val="1"/>
                <c:pt idx="0">
                  <c:v>Soutiens au revenu</c:v>
                </c:pt>
              </c:strCache>
            </c:strRef>
          </c:tx>
          <c:spPr>
            <a:solidFill>
              <a:schemeClr val="accent1">
                <a:lumMod val="75000"/>
              </a:schemeClr>
            </a:solidFill>
          </c:spPr>
          <c:invertIfNegative val="0"/>
          <c:cat>
            <c:strRef>
              <c:f>'Graphique B'!$C$12:$L$12</c:f>
              <c:strCache>
                <c:ptCount val="10"/>
                <c:pt idx="0">
                  <c:v>Danemark</c:v>
                </c:pt>
                <c:pt idx="1">
                  <c:v>France</c:v>
                </c:pt>
                <c:pt idx="2">
                  <c:v>Finlande</c:v>
                </c:pt>
                <c:pt idx="3">
                  <c:v>Espagne</c:v>
                </c:pt>
                <c:pt idx="4">
                  <c:v>Autriche</c:v>
                </c:pt>
                <c:pt idx="5">
                  <c:v>Belgique </c:v>
                </c:pt>
                <c:pt idx="6">
                  <c:v>UE-14</c:v>
                </c:pt>
                <c:pt idx="7">
                  <c:v>Italie</c:v>
                </c:pt>
                <c:pt idx="8">
                  <c:v>Suède</c:v>
                </c:pt>
                <c:pt idx="9">
                  <c:v>Allemagne</c:v>
                </c:pt>
              </c:strCache>
            </c:strRef>
          </c:cat>
          <c:val>
            <c:numRef>
              <c:f>'Graphique B'!$C$15:$L$15</c:f>
              <c:numCache>
                <c:formatCode>0.00%</c:formatCode>
                <c:ptCount val="10"/>
                <c:pt idx="0">
                  <c:v>1.0907928865470125E-2</c:v>
                </c:pt>
                <c:pt idx="1">
                  <c:v>1.9737044107771291E-2</c:v>
                </c:pt>
                <c:pt idx="2">
                  <c:v>1.5827573582064214E-2</c:v>
                </c:pt>
                <c:pt idx="3">
                  <c:v>1.7243009682420193E-2</c:v>
                </c:pt>
                <c:pt idx="4">
                  <c:v>1.5108009459833923E-2</c:v>
                </c:pt>
                <c:pt idx="5">
                  <c:v>1.3943569352507073E-2</c:v>
                </c:pt>
                <c:pt idx="6">
                  <c:v>1.4126830341555719E-2</c:v>
                </c:pt>
                <c:pt idx="7">
                  <c:v>1.3311543972119066E-2</c:v>
                </c:pt>
                <c:pt idx="8">
                  <c:v>5.2786156238077342E-3</c:v>
                </c:pt>
                <c:pt idx="9">
                  <c:v>1.0904706783855198E-2</c:v>
                </c:pt>
              </c:numCache>
            </c:numRef>
          </c:val>
          <c:extLst>
            <c:ext xmlns:c16="http://schemas.microsoft.com/office/drawing/2014/chart" uri="{C3380CC4-5D6E-409C-BE32-E72D297353CC}">
              <c16:uniqueId val="{00000002-F77F-48DF-B80E-C0A2D805C441}"/>
            </c:ext>
          </c:extLst>
        </c:ser>
        <c:dLbls>
          <c:showLegendKey val="0"/>
          <c:showVal val="0"/>
          <c:showCatName val="0"/>
          <c:showSerName val="0"/>
          <c:showPercent val="0"/>
          <c:showBubbleSize val="0"/>
        </c:dLbls>
        <c:gapWidth val="150"/>
        <c:overlap val="100"/>
        <c:axId val="204143232"/>
        <c:axId val="204349824"/>
      </c:barChart>
      <c:catAx>
        <c:axId val="204143232"/>
        <c:scaling>
          <c:orientation val="minMax"/>
        </c:scaling>
        <c:delete val="0"/>
        <c:axPos val="b"/>
        <c:numFmt formatCode="General" sourceLinked="0"/>
        <c:majorTickMark val="out"/>
        <c:minorTickMark val="none"/>
        <c:tickLblPos val="nextTo"/>
        <c:crossAx val="204349824"/>
        <c:crosses val="autoZero"/>
        <c:auto val="1"/>
        <c:lblAlgn val="ctr"/>
        <c:lblOffset val="100"/>
        <c:noMultiLvlLbl val="0"/>
      </c:catAx>
      <c:valAx>
        <c:axId val="204349824"/>
        <c:scaling>
          <c:orientation val="minMax"/>
        </c:scaling>
        <c:delete val="0"/>
        <c:axPos val="l"/>
        <c:majorGridlines/>
        <c:title>
          <c:tx>
            <c:rich>
              <a:bodyPr rot="-5400000" vert="horz"/>
              <a:lstStyle/>
              <a:p>
                <a:pPr algn="ctr" rtl="0">
                  <a:defRPr lang="en-US" sz="1100" b="0" i="0" u="none" strike="noStrike" kern="1200" baseline="0">
                    <a:solidFill>
                      <a:sysClr val="windowText" lastClr="000000"/>
                    </a:solidFill>
                    <a:latin typeface="+mn-lt"/>
                    <a:ea typeface="+mn-ea"/>
                    <a:cs typeface="+mn-cs"/>
                  </a:defRPr>
                </a:pPr>
                <a:r>
                  <a:rPr lang="en-US" sz="1100" b="0" i="0" u="none" strike="noStrike" kern="1200" baseline="0">
                    <a:solidFill>
                      <a:sysClr val="windowText" lastClr="000000"/>
                    </a:solidFill>
                    <a:latin typeface="+mn-lt"/>
                    <a:ea typeface="+mn-ea"/>
                    <a:cs typeface="+mn-cs"/>
                  </a:rPr>
                  <a:t>Dépenses en % de PIB</a:t>
                </a:r>
              </a:p>
            </c:rich>
          </c:tx>
          <c:layout>
            <c:manualLayout>
              <c:xMode val="edge"/>
              <c:yMode val="edge"/>
              <c:x val="1.2073194454363504E-2"/>
              <c:y val="0.30577709733990072"/>
            </c:manualLayout>
          </c:layout>
          <c:overlay val="0"/>
        </c:title>
        <c:numFmt formatCode="0.0%" sourceLinked="0"/>
        <c:majorTickMark val="out"/>
        <c:minorTickMark val="none"/>
        <c:tickLblPos val="nextTo"/>
        <c:crossAx val="204143232"/>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844760977911475E-2"/>
          <c:y val="4.6405515924929447E-2"/>
          <c:w val="0.50839993315442311"/>
          <c:h val="0.84888537835591871"/>
        </c:manualLayout>
      </c:layout>
      <c:barChart>
        <c:barDir val="col"/>
        <c:grouping val="stacked"/>
        <c:varyColors val="0"/>
        <c:ser>
          <c:idx val="0"/>
          <c:order val="0"/>
          <c:tx>
            <c:strRef>
              <c:f>'Graphique 5'!$A$17</c:f>
              <c:strCache>
                <c:ptCount val="1"/>
                <c:pt idx="0">
                  <c:v>Allègements généraux sur les bas salaires </c:v>
                </c:pt>
              </c:strCache>
            </c:strRef>
          </c:tx>
          <c:invertIfNegative val="0"/>
          <c:cat>
            <c:numRef>
              <c:f>'Graphique 5'!$B$16:$I$16</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5'!$B$17:$I$17</c:f>
              <c:numCache>
                <c:formatCode>#,##0</c:formatCode>
                <c:ptCount val="8"/>
                <c:pt idx="0">
                  <c:v>23237.078197812287</c:v>
                </c:pt>
                <c:pt idx="1">
                  <c:v>20930.815449680293</c:v>
                </c:pt>
                <c:pt idx="2">
                  <c:v>21350.557564662689</c:v>
                </c:pt>
                <c:pt idx="3">
                  <c:v>21254.571687110398</c:v>
                </c:pt>
                <c:pt idx="4">
                  <c:v>21050.7036785042</c:v>
                </c:pt>
                <c:pt idx="5">
                  <c:v>21988.0206</c:v>
                </c:pt>
                <c:pt idx="6">
                  <c:v>22275.8768217209</c:v>
                </c:pt>
                <c:pt idx="7">
                  <c:v>22912</c:v>
                </c:pt>
              </c:numCache>
            </c:numRef>
          </c:val>
          <c:extLst>
            <c:ext xmlns:c16="http://schemas.microsoft.com/office/drawing/2014/chart" uri="{C3380CC4-5D6E-409C-BE32-E72D297353CC}">
              <c16:uniqueId val="{00000000-D485-4095-874D-39786AEAFD88}"/>
            </c:ext>
          </c:extLst>
        </c:ser>
        <c:ser>
          <c:idx val="1"/>
          <c:order val="1"/>
          <c:tx>
            <c:strRef>
              <c:f>'Graphique 5'!$A$18</c:f>
              <c:strCache>
                <c:ptCount val="1"/>
                <c:pt idx="0">
                  <c:v>Autres allègements généraux de cotisations sociales</c:v>
                </c:pt>
              </c:strCache>
            </c:strRef>
          </c:tx>
          <c:invertIfNegative val="0"/>
          <c:cat>
            <c:numRef>
              <c:f>'Graphique 5'!$B$16:$I$16</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5'!$B$18:$I$18</c:f>
              <c:numCache>
                <c:formatCode>#,##0</c:formatCode>
                <c:ptCount val="8"/>
                <c:pt idx="0">
                  <c:v>0</c:v>
                </c:pt>
                <c:pt idx="1">
                  <c:v>0</c:v>
                </c:pt>
                <c:pt idx="2">
                  <c:v>0</c:v>
                </c:pt>
                <c:pt idx="3">
                  <c:v>0</c:v>
                </c:pt>
                <c:pt idx="4">
                  <c:v>0</c:v>
                </c:pt>
                <c:pt idx="5">
                  <c:v>4636.8882000000003</c:v>
                </c:pt>
                <c:pt idx="6">
                  <c:v>7553.6107007386699</c:v>
                </c:pt>
                <c:pt idx="7">
                  <c:v>8700</c:v>
                </c:pt>
              </c:numCache>
            </c:numRef>
          </c:val>
          <c:extLst>
            <c:ext xmlns:c16="http://schemas.microsoft.com/office/drawing/2014/chart" uri="{C3380CC4-5D6E-409C-BE32-E72D297353CC}">
              <c16:uniqueId val="{00000001-D485-4095-874D-39786AEAFD88}"/>
            </c:ext>
          </c:extLst>
        </c:ser>
        <c:ser>
          <c:idx val="2"/>
          <c:order val="2"/>
          <c:tx>
            <c:strRef>
              <c:f>'Graphique 5'!$A$19</c:f>
              <c:strCache>
                <c:ptCount val="1"/>
                <c:pt idx="0">
                  <c:v>CICE </c:v>
                </c:pt>
              </c:strCache>
            </c:strRef>
          </c:tx>
          <c:invertIfNegative val="0"/>
          <c:cat>
            <c:numRef>
              <c:f>'Graphique 5'!$B$16:$I$16</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5'!$B$19:$I$19</c:f>
              <c:numCache>
                <c:formatCode>#,##0</c:formatCode>
                <c:ptCount val="8"/>
                <c:pt idx="0">
                  <c:v>0</c:v>
                </c:pt>
                <c:pt idx="1">
                  <c:v>0</c:v>
                </c:pt>
                <c:pt idx="2">
                  <c:v>0</c:v>
                </c:pt>
                <c:pt idx="3">
                  <c:v>11703.498894027751</c:v>
                </c:pt>
                <c:pt idx="4">
                  <c:v>17923.10924369748</c:v>
                </c:pt>
                <c:pt idx="5">
                  <c:v>18826.920000000002</c:v>
                </c:pt>
                <c:pt idx="6">
                  <c:v>19399.321221800757</c:v>
                </c:pt>
                <c:pt idx="7">
                  <c:v>23200</c:v>
                </c:pt>
              </c:numCache>
            </c:numRef>
          </c:val>
          <c:extLst>
            <c:ext xmlns:c16="http://schemas.microsoft.com/office/drawing/2014/chart" uri="{C3380CC4-5D6E-409C-BE32-E72D297353CC}">
              <c16:uniqueId val="{00000002-D485-4095-874D-39786AEAFD88}"/>
            </c:ext>
          </c:extLst>
        </c:ser>
        <c:ser>
          <c:idx val="3"/>
          <c:order val="3"/>
          <c:tx>
            <c:strRef>
              <c:f>'Graphique 5'!$A$20</c:f>
              <c:strCache>
                <c:ptCount val="1"/>
                <c:pt idx="0">
                  <c:v>Heures supplémentaires + exonérations TPE</c:v>
                </c:pt>
              </c:strCache>
            </c:strRef>
          </c:tx>
          <c:invertIfNegative val="0"/>
          <c:cat>
            <c:numRef>
              <c:f>'Graphique 5'!$B$16:$I$16</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5'!$B$20:$I$20</c:f>
              <c:numCache>
                <c:formatCode>#,##0</c:formatCode>
                <c:ptCount val="8"/>
                <c:pt idx="0">
                  <c:v>5493.9694878052778</c:v>
                </c:pt>
                <c:pt idx="1">
                  <c:v>5401.470127184366</c:v>
                </c:pt>
                <c:pt idx="2">
                  <c:v>3940.1886815415819</c:v>
                </c:pt>
                <c:pt idx="3">
                  <c:v>613.33458073597421</c:v>
                </c:pt>
                <c:pt idx="4">
                  <c:v>496.7739075630252</c:v>
                </c:pt>
                <c:pt idx="5">
                  <c:v>484.84380000000004</c:v>
                </c:pt>
                <c:pt idx="6">
                  <c:v>501.14913156318624</c:v>
                </c:pt>
                <c:pt idx="7">
                  <c:v>520</c:v>
                </c:pt>
              </c:numCache>
            </c:numRef>
          </c:val>
          <c:extLst>
            <c:ext xmlns:c16="http://schemas.microsoft.com/office/drawing/2014/chart" uri="{C3380CC4-5D6E-409C-BE32-E72D297353CC}">
              <c16:uniqueId val="{00000003-D485-4095-874D-39786AEAFD88}"/>
            </c:ext>
          </c:extLst>
        </c:ser>
        <c:ser>
          <c:idx val="4"/>
          <c:order val="4"/>
          <c:tx>
            <c:strRef>
              <c:f>'Graphique 5'!$A$21</c:f>
              <c:strCache>
                <c:ptCount val="1"/>
                <c:pt idx="0">
                  <c:v>Incitations financières à l'offre de travail</c:v>
                </c:pt>
              </c:strCache>
            </c:strRef>
          </c:tx>
          <c:invertIfNegative val="0"/>
          <c:cat>
            <c:numRef>
              <c:f>'Graphique 5'!$B$16:$I$16</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5'!$B$21:$I$21</c:f>
              <c:numCache>
                <c:formatCode>#,##0</c:formatCode>
                <c:ptCount val="8"/>
                <c:pt idx="0">
                  <c:v>4998.1796895787147</c:v>
                </c:pt>
                <c:pt idx="1">
                  <c:v>4828.9507165753284</c:v>
                </c:pt>
                <c:pt idx="2">
                  <c:v>4345.0276186612582</c:v>
                </c:pt>
                <c:pt idx="3">
                  <c:v>4116.629408807561</c:v>
                </c:pt>
                <c:pt idx="4">
                  <c:v>4115.226890756303</c:v>
                </c:pt>
                <c:pt idx="5">
                  <c:v>2215.7058000000002</c:v>
                </c:pt>
                <c:pt idx="6">
                  <c:v>4895.5674940823837</c:v>
                </c:pt>
                <c:pt idx="7">
                  <c:v>5308.5073892099999</c:v>
                </c:pt>
              </c:numCache>
            </c:numRef>
          </c:val>
          <c:extLst>
            <c:ext xmlns:c16="http://schemas.microsoft.com/office/drawing/2014/chart" uri="{C3380CC4-5D6E-409C-BE32-E72D297353CC}">
              <c16:uniqueId val="{00000004-D485-4095-874D-39786AEAFD88}"/>
            </c:ext>
          </c:extLst>
        </c:ser>
        <c:ser>
          <c:idx val="5"/>
          <c:order val="5"/>
          <c:tx>
            <c:strRef>
              <c:f>'Graphique 5'!$A$22</c:f>
              <c:strCache>
                <c:ptCount val="1"/>
                <c:pt idx="0">
                  <c:v>Primes à l'embauche</c:v>
                </c:pt>
              </c:strCache>
            </c:strRef>
          </c:tx>
          <c:invertIfNegative val="0"/>
          <c:cat>
            <c:numRef>
              <c:f>'Graphique 5'!$B$16:$I$16</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5'!$B$22:$I$22</c:f>
              <c:numCache>
                <c:formatCode>#,##0</c:formatCode>
                <c:ptCount val="8"/>
                <c:pt idx="0">
                  <c:v>0</c:v>
                </c:pt>
                <c:pt idx="1">
                  <c:v>0</c:v>
                </c:pt>
                <c:pt idx="2">
                  <c:v>0</c:v>
                </c:pt>
                <c:pt idx="3">
                  <c:v>0</c:v>
                </c:pt>
                <c:pt idx="4">
                  <c:v>0</c:v>
                </c:pt>
                <c:pt idx="5">
                  <c:v>1.0122000000000001E-2</c:v>
                </c:pt>
                <c:pt idx="6">
                  <c:v>3037.0344639648629</c:v>
                </c:pt>
                <c:pt idx="7">
                  <c:v>2088.73</c:v>
                </c:pt>
              </c:numCache>
            </c:numRef>
          </c:val>
          <c:extLst>
            <c:ext xmlns:c16="http://schemas.microsoft.com/office/drawing/2014/chart" uri="{C3380CC4-5D6E-409C-BE32-E72D297353CC}">
              <c16:uniqueId val="{00000005-D485-4095-874D-39786AEAFD88}"/>
            </c:ext>
          </c:extLst>
        </c:ser>
        <c:ser>
          <c:idx val="6"/>
          <c:order val="6"/>
          <c:tx>
            <c:strRef>
              <c:f>'Graphique 5'!$A$23</c:f>
              <c:strCache>
                <c:ptCount val="1"/>
                <c:pt idx="0">
                  <c:v>Mesures en faveur de l'emploi dans certaines zones géographiques</c:v>
                </c:pt>
              </c:strCache>
            </c:strRef>
          </c:tx>
          <c:invertIfNegative val="0"/>
          <c:cat>
            <c:numRef>
              <c:f>'Graphique 5'!$B$16:$I$16</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5'!$B$23:$I$23</c:f>
              <c:numCache>
                <c:formatCode>#,##0</c:formatCode>
                <c:ptCount val="8"/>
                <c:pt idx="0">
                  <c:v>1746.8478345898006</c:v>
                </c:pt>
                <c:pt idx="1">
                  <c:v>1611.7026886568092</c:v>
                </c:pt>
                <c:pt idx="2">
                  <c:v>1635.9101994060852</c:v>
                </c:pt>
                <c:pt idx="3">
                  <c:v>1753.6929821033582</c:v>
                </c:pt>
                <c:pt idx="4">
                  <c:v>1657.6344537815128</c:v>
                </c:pt>
                <c:pt idx="5">
                  <c:v>1558.63617</c:v>
                </c:pt>
                <c:pt idx="6">
                  <c:v>1537.9013974845277</c:v>
                </c:pt>
                <c:pt idx="7">
                  <c:v>1567</c:v>
                </c:pt>
              </c:numCache>
            </c:numRef>
          </c:val>
          <c:extLst>
            <c:ext xmlns:c16="http://schemas.microsoft.com/office/drawing/2014/chart" uri="{C3380CC4-5D6E-409C-BE32-E72D297353CC}">
              <c16:uniqueId val="{00000006-D485-4095-874D-39786AEAFD88}"/>
            </c:ext>
          </c:extLst>
        </c:ser>
        <c:ser>
          <c:idx val="7"/>
          <c:order val="7"/>
          <c:tx>
            <c:strRef>
              <c:f>'Graphique 5'!$A$24</c:f>
              <c:strCache>
                <c:ptCount val="1"/>
                <c:pt idx="0">
                  <c:v>Mesures en faveur de l'emploi dans certains secteurs</c:v>
                </c:pt>
              </c:strCache>
            </c:strRef>
          </c:tx>
          <c:invertIfNegative val="0"/>
          <c:cat>
            <c:numRef>
              <c:f>'Graphique 5'!$B$16:$I$16</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5'!$B$24:$I$24</c:f>
              <c:numCache>
                <c:formatCode>#,##0</c:formatCode>
                <c:ptCount val="8"/>
                <c:pt idx="0">
                  <c:v>7478.4328461197356</c:v>
                </c:pt>
                <c:pt idx="1">
                  <c:v>6829.9246344121611</c:v>
                </c:pt>
                <c:pt idx="2">
                  <c:v>6804.970297971603</c:v>
                </c:pt>
                <c:pt idx="3">
                  <c:v>6991.0996966113498</c:v>
                </c:pt>
                <c:pt idx="4">
                  <c:v>6925.10462184874</c:v>
                </c:pt>
                <c:pt idx="5">
                  <c:v>6849.5574000000006</c:v>
                </c:pt>
                <c:pt idx="6">
                  <c:v>7515.216210820523</c:v>
                </c:pt>
                <c:pt idx="7">
                  <c:v>8554</c:v>
                </c:pt>
              </c:numCache>
            </c:numRef>
          </c:val>
          <c:extLst>
            <c:ext xmlns:c16="http://schemas.microsoft.com/office/drawing/2014/chart" uri="{C3380CC4-5D6E-409C-BE32-E72D297353CC}">
              <c16:uniqueId val="{00000007-D485-4095-874D-39786AEAFD88}"/>
            </c:ext>
          </c:extLst>
        </c:ser>
        <c:dLbls>
          <c:showLegendKey val="0"/>
          <c:showVal val="0"/>
          <c:showCatName val="0"/>
          <c:showSerName val="0"/>
          <c:showPercent val="0"/>
          <c:showBubbleSize val="0"/>
        </c:dLbls>
        <c:gapWidth val="150"/>
        <c:overlap val="100"/>
        <c:axId val="204484992"/>
        <c:axId val="204486528"/>
      </c:barChart>
      <c:catAx>
        <c:axId val="204484992"/>
        <c:scaling>
          <c:orientation val="minMax"/>
        </c:scaling>
        <c:delete val="0"/>
        <c:axPos val="b"/>
        <c:numFmt formatCode="General" sourceLinked="1"/>
        <c:majorTickMark val="out"/>
        <c:minorTickMark val="none"/>
        <c:tickLblPos val="nextTo"/>
        <c:crossAx val="204486528"/>
        <c:crosses val="autoZero"/>
        <c:auto val="1"/>
        <c:lblAlgn val="ctr"/>
        <c:lblOffset val="100"/>
        <c:noMultiLvlLbl val="0"/>
      </c:catAx>
      <c:valAx>
        <c:axId val="204486528"/>
        <c:scaling>
          <c:orientation val="minMax"/>
        </c:scaling>
        <c:delete val="0"/>
        <c:axPos val="l"/>
        <c:majorGridlines/>
        <c:numFmt formatCode="#,##0" sourceLinked="1"/>
        <c:majorTickMark val="out"/>
        <c:minorTickMark val="none"/>
        <c:tickLblPos val="nextTo"/>
        <c:crossAx val="204484992"/>
        <c:crosses val="autoZero"/>
        <c:crossBetween val="between"/>
        <c:dispUnits>
          <c:builtInUnit val="thousands"/>
        </c:dispUnits>
      </c:valAx>
    </c:plotArea>
    <c:legend>
      <c:legendPos val="r"/>
      <c:layout>
        <c:manualLayout>
          <c:xMode val="edge"/>
          <c:yMode val="edge"/>
          <c:x val="0.64166666666666672"/>
          <c:y val="0"/>
          <c:w val="0.35833333333333334"/>
          <c:h val="1"/>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7</xdr:col>
      <xdr:colOff>801077</xdr:colOff>
      <xdr:row>1</xdr:row>
      <xdr:rowOff>183435</xdr:rowOff>
    </xdr:from>
    <xdr:to>
      <xdr:col>16</xdr:col>
      <xdr:colOff>748393</xdr:colOff>
      <xdr:row>18</xdr:row>
      <xdr:rowOff>119324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15630</xdr:colOff>
      <xdr:row>19</xdr:row>
      <xdr:rowOff>77421</xdr:rowOff>
    </xdr:from>
    <xdr:to>
      <xdr:col>16</xdr:col>
      <xdr:colOff>707964</xdr:colOff>
      <xdr:row>38</xdr:row>
      <xdr:rowOff>86091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635000</xdr:colOff>
      <xdr:row>12</xdr:row>
      <xdr:rowOff>10584</xdr:rowOff>
    </xdr:from>
    <xdr:to>
      <xdr:col>15</xdr:col>
      <xdr:colOff>31750</xdr:colOff>
      <xdr:row>36</xdr:row>
      <xdr:rowOff>31750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0.01216</cdr:x>
      <cdr:y>0.09307</cdr:y>
    </cdr:from>
    <cdr:to>
      <cdr:x>0.09926</cdr:x>
      <cdr:y>0.14943</cdr:y>
    </cdr:to>
    <cdr:sp macro="" textlink="">
      <cdr:nvSpPr>
        <cdr:cNvPr id="8193" name="Text Box 1"/>
        <cdr:cNvSpPr txBox="1">
          <a:spLocks xmlns:a="http://schemas.openxmlformats.org/drawingml/2006/main" noChangeArrowheads="1"/>
        </cdr:cNvSpPr>
      </cdr:nvSpPr>
      <cdr:spPr bwMode="auto">
        <a:xfrm xmlns:a="http://schemas.openxmlformats.org/drawingml/2006/main">
          <a:off x="86891" y="342791"/>
          <a:ext cx="622194" cy="207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horz"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 de PIB</a:t>
          </a:r>
          <a:endParaRPr lang="fr-FR" sz="800"/>
        </a:p>
      </cdr:txBody>
    </cdr:sp>
  </cdr:relSizeAnchor>
  <cdr:relSizeAnchor xmlns:cdr="http://schemas.openxmlformats.org/drawingml/2006/chartDrawing">
    <cdr:from>
      <cdr:x>0.78815</cdr:x>
      <cdr:y>0.09242</cdr:y>
    </cdr:from>
    <cdr:to>
      <cdr:x>0.99852</cdr:x>
      <cdr:y>0.14322</cdr:y>
    </cdr:to>
    <cdr:sp macro="" textlink="">
      <cdr:nvSpPr>
        <cdr:cNvPr id="4" name="Text Box 1"/>
        <cdr:cNvSpPr txBox="1">
          <a:spLocks xmlns:a="http://schemas.openxmlformats.org/drawingml/2006/main" noChangeArrowheads="1"/>
        </cdr:cNvSpPr>
      </cdr:nvSpPr>
      <cdr:spPr bwMode="auto">
        <a:xfrm xmlns:a="http://schemas.openxmlformats.org/drawingml/2006/main">
          <a:off x="5630334" y="389288"/>
          <a:ext cx="1502843" cy="2139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horz"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Chomeurs indemnisés (millions)</a:t>
          </a:r>
          <a:endParaRPr lang="fr-FR" sz="800"/>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79373</xdr:colOff>
      <xdr:row>13</xdr:row>
      <xdr:rowOff>26458</xdr:rowOff>
    </xdr:from>
    <xdr:to>
      <xdr:col>14</xdr:col>
      <xdr:colOff>631031</xdr:colOff>
      <xdr:row>42</xdr:row>
      <xdr:rowOff>130969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0.09669</cdr:y>
    </cdr:from>
    <cdr:to>
      <cdr:x>0.26059</cdr:x>
      <cdr:y>0.1458</cdr:y>
    </cdr:to>
    <cdr:sp macro="" textlink="">
      <cdr:nvSpPr>
        <cdr:cNvPr id="12289" name="Text Box 1"/>
        <cdr:cNvSpPr txBox="1">
          <a:spLocks xmlns:a="http://schemas.openxmlformats.org/drawingml/2006/main" noChangeArrowheads="1"/>
        </cdr:cNvSpPr>
      </cdr:nvSpPr>
      <cdr:spPr bwMode="auto">
        <a:xfrm xmlns:a="http://schemas.openxmlformats.org/drawingml/2006/main">
          <a:off x="0" y="369044"/>
          <a:ext cx="1819394" cy="1874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Milliards d'euros constants 2017</a:t>
          </a:r>
        </a:p>
        <a:p xmlns:a="http://schemas.openxmlformats.org/drawingml/2006/main">
          <a:pPr algn="l" rtl="0">
            <a:defRPr sz="1000"/>
          </a:pPr>
          <a:endParaRPr lang="fr-FR" sz="900" b="0" i="0" u="none" strike="noStrike" baseline="0">
            <a:solidFill>
              <a:srgbClr val="000000"/>
            </a:solidFill>
            <a:latin typeface="Arial"/>
            <a:cs typeface="Arial"/>
          </a:endParaRPr>
        </a:p>
        <a:p xmlns:a="http://schemas.openxmlformats.org/drawingml/2006/main">
          <a:pPr algn="l" rtl="0">
            <a:defRPr sz="1000"/>
          </a:pPr>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742949</xdr:colOff>
      <xdr:row>12</xdr:row>
      <xdr:rowOff>0</xdr:rowOff>
    </xdr:from>
    <xdr:to>
      <xdr:col>6</xdr:col>
      <xdr:colOff>771524</xdr:colOff>
      <xdr:row>12</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2379</xdr:colOff>
      <xdr:row>13</xdr:row>
      <xdr:rowOff>1</xdr:rowOff>
    </xdr:from>
    <xdr:to>
      <xdr:col>22</xdr:col>
      <xdr:colOff>619124</xdr:colOff>
      <xdr:row>45</xdr:row>
      <xdr:rowOff>35719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2595563</xdr:colOff>
      <xdr:row>25</xdr:row>
      <xdr:rowOff>59530</xdr:rowOff>
    </xdr:from>
    <xdr:to>
      <xdr:col>9</xdr:col>
      <xdr:colOff>771525</xdr:colOff>
      <xdr:row>46</xdr:row>
      <xdr:rowOff>64294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314325</xdr:colOff>
      <xdr:row>13</xdr:row>
      <xdr:rowOff>28574</xdr:rowOff>
    </xdr:from>
    <xdr:to>
      <xdr:col>16</xdr:col>
      <xdr:colOff>504825</xdr:colOff>
      <xdr:row>32</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Utilisateurs\thomas.cayet\Local%20Settings\Temporary%20Internet%20Files\OLK79\D&#233;p-cibl-2013.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gr1"/>
      <sheetName val="gr2"/>
      <sheetName val="gr3"/>
      <sheetName val="gr4"/>
      <sheetName val="gr5"/>
      <sheetName val="gr6"/>
      <sheetName val="graph DA"/>
      <sheetName val="gr8 type"/>
      <sheetName val="gr8bis type activ"/>
      <sheetName val="gr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tabSelected="1" workbookViewId="0">
      <selection activeCell="D8" sqref="D8"/>
    </sheetView>
  </sheetViews>
  <sheetFormatPr baseColWidth="10" defaultRowHeight="12.75"/>
  <cols>
    <col min="1" max="1" width="122.7109375" customWidth="1"/>
  </cols>
  <sheetData>
    <row r="1" spans="1:1">
      <c r="A1" s="398" t="s">
        <v>245</v>
      </c>
    </row>
    <row r="2" spans="1:1" ht="12.75" customHeight="1">
      <c r="A2" s="399" t="s">
        <v>246</v>
      </c>
    </row>
    <row r="3" spans="1:1" ht="45" customHeight="1">
      <c r="A3" s="400" t="s">
        <v>247</v>
      </c>
    </row>
    <row r="4" spans="1:1" ht="12.75" customHeight="1">
      <c r="A4" s="401" t="s">
        <v>248</v>
      </c>
    </row>
    <row r="5" spans="1:1" ht="56.25" customHeight="1">
      <c r="A5" s="402" t="s">
        <v>249</v>
      </c>
    </row>
    <row r="6" spans="1:1" ht="33.75" customHeight="1">
      <c r="A6" s="402" t="s">
        <v>250</v>
      </c>
    </row>
    <row r="7" spans="1:1" ht="12.75" customHeight="1">
      <c r="A7" s="401" t="s">
        <v>251</v>
      </c>
    </row>
    <row r="8" spans="1:1">
      <c r="A8" s="403" t="s">
        <v>252</v>
      </c>
    </row>
    <row r="9" spans="1:1">
      <c r="A9" s="402" t="s">
        <v>253</v>
      </c>
    </row>
    <row r="10" spans="1:1">
      <c r="A10" s="403" t="s">
        <v>254</v>
      </c>
    </row>
    <row r="11" spans="1:1" ht="67.5">
      <c r="A11" s="402" t="s">
        <v>255</v>
      </c>
    </row>
    <row r="12" spans="1:1">
      <c r="A12" s="403" t="s">
        <v>256</v>
      </c>
    </row>
    <row r="13" spans="1:1" ht="22.5">
      <c r="A13" s="402" t="s">
        <v>257</v>
      </c>
    </row>
    <row r="14" spans="1:1">
      <c r="A14" s="401" t="s">
        <v>258</v>
      </c>
    </row>
    <row r="15" spans="1:1" ht="33.75">
      <c r="A15" s="404" t="s">
        <v>259</v>
      </c>
    </row>
    <row r="16" spans="1:1">
      <c r="A16" s="404" t="s">
        <v>260</v>
      </c>
    </row>
    <row r="17" spans="1:1">
      <c r="A17" s="405" t="s">
        <v>261</v>
      </c>
    </row>
    <row r="18" spans="1:1" ht="22.5">
      <c r="A18" s="406" t="s">
        <v>262</v>
      </c>
    </row>
    <row r="19" spans="1:1" ht="45">
      <c r="A19" s="404" t="s">
        <v>263</v>
      </c>
    </row>
    <row r="20" spans="1:1">
      <c r="A20" s="401" t="s">
        <v>264</v>
      </c>
    </row>
    <row r="21" spans="1:1">
      <c r="A21" s="407" t="s">
        <v>60</v>
      </c>
    </row>
    <row r="22" spans="1:1">
      <c r="A22" s="401" t="s">
        <v>265</v>
      </c>
    </row>
    <row r="23" spans="1:1">
      <c r="A23" s="408" t="s">
        <v>266</v>
      </c>
    </row>
    <row r="24" spans="1:1">
      <c r="A24" s="408" t="s">
        <v>267</v>
      </c>
    </row>
    <row r="25" spans="1:1">
      <c r="A25" s="409"/>
    </row>
    <row r="26" spans="1:1">
      <c r="A26" s="410" t="s">
        <v>32</v>
      </c>
    </row>
    <row r="27" spans="1:1">
      <c r="A27" s="411"/>
    </row>
    <row r="28" spans="1:1">
      <c r="A28" s="410" t="s">
        <v>101</v>
      </c>
    </row>
    <row r="29" spans="1:1">
      <c r="A29" s="412"/>
    </row>
    <row r="30" spans="1:1">
      <c r="A30" s="410" t="s">
        <v>74</v>
      </c>
    </row>
    <row r="31" spans="1:1">
      <c r="A31" s="412"/>
    </row>
    <row r="32" spans="1:1">
      <c r="A32" s="410" t="s">
        <v>268</v>
      </c>
    </row>
    <row r="33" spans="1:1">
      <c r="A33" s="412"/>
    </row>
    <row r="34" spans="1:1">
      <c r="A34" s="410" t="s">
        <v>156</v>
      </c>
    </row>
    <row r="35" spans="1:1">
      <c r="A35" s="412"/>
    </row>
    <row r="36" spans="1:1">
      <c r="A36" s="410" t="s">
        <v>157</v>
      </c>
    </row>
    <row r="37" spans="1:1">
      <c r="A37" s="413"/>
    </row>
    <row r="38" spans="1:1">
      <c r="A38" s="410" t="s">
        <v>238</v>
      </c>
    </row>
    <row r="39" spans="1:1">
      <c r="A39" s="412"/>
    </row>
    <row r="40" spans="1:1">
      <c r="A40" s="410" t="s">
        <v>104</v>
      </c>
    </row>
    <row r="41" spans="1:1">
      <c r="A41" s="413"/>
    </row>
    <row r="42" spans="1:1">
      <c r="A42" s="410" t="s">
        <v>269</v>
      </c>
    </row>
    <row r="43" spans="1:1">
      <c r="A43" s="412"/>
    </row>
    <row r="44" spans="1:1" ht="22.5">
      <c r="A44" s="410" t="s">
        <v>270</v>
      </c>
    </row>
    <row r="45" spans="1:1">
      <c r="A45" s="413"/>
    </row>
    <row r="46" spans="1:1">
      <c r="A46" s="410" t="s">
        <v>236</v>
      </c>
    </row>
    <row r="47" spans="1:1">
      <c r="A47" s="412"/>
    </row>
    <row r="48" spans="1:1">
      <c r="A48" s="410" t="s">
        <v>239</v>
      </c>
    </row>
    <row r="49" spans="1:1">
      <c r="A49" s="412"/>
    </row>
    <row r="50" spans="1:1">
      <c r="A50" s="401" t="s">
        <v>271</v>
      </c>
    </row>
    <row r="51" spans="1:1">
      <c r="A51" s="414"/>
    </row>
    <row r="52" spans="1:1">
      <c r="A52" s="415" t="s">
        <v>272</v>
      </c>
    </row>
  </sheetData>
  <hyperlinks>
    <hyperlink ref="A52" r:id="rId1" display="mailto:DARES.communication@dares.travail.gouv.fr"/>
    <hyperlink ref="A26" location="'Tableau A'!A1" display="Tableau A : Classification européenne des dépenses ciblées en faveur du marché du travail"/>
    <hyperlink ref="A28" location="'Tableau 1.a'!A1" display="Tableau 1.a : Dépenses ciblées par mesure"/>
    <hyperlink ref="A30" location="'Tableau 1.b'!A1" display="Tableau 1.b : Répartition des dépenses ciblées par type de transfert"/>
    <hyperlink ref="A32" location="'Graphiques 1 et 2'!A1" display="Graphiques 1 et 2 : Evolution des principales dépenses ciblées et générales"/>
    <hyperlink ref="A34" location="'Graphique 3'!A1" display="Graphique 3 : Dépenses ciblées pour les politiques du marché du travail "/>
    <hyperlink ref="A36" location="'Graphique 4'!A1" display="Graphique 4 : Dépenses pour les politiques &quot;actives&quot; du marché du travail"/>
    <hyperlink ref="A38" location="'Graphique A'!A1" display="Graphique A : Dépenses pour les politiques du marché du travail"/>
    <hyperlink ref="A40" location="'Graphique B'!A1" display="Graphique B : Dépenses pour les politiques du marché du travail en 2017, par grandes catégories"/>
    <hyperlink ref="A42" location="'Graphique C'!A1" display="Graphique C : Structure des dépenses actives par catégorie d’âge en 2017"/>
    <hyperlink ref="A44" location="'Tableaux 2a et 2b'!A1" display="'Tableaux 2a et 2b'!A1"/>
    <hyperlink ref="A46" location="'Tableau 3'!A1" display="Tableau 3. Dépenses sociales au titre des minima sociaux à la lisière des politiques de l'emploi"/>
    <hyperlink ref="A48" location="'Graphique 5'!A1" display="Graphique 5 : Structure et montant des dépenses générales, de 2010 à 20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3"/>
  <sheetViews>
    <sheetView showGridLines="0" zoomScale="80" zoomScaleNormal="80" workbookViewId="0">
      <selection activeCell="J12" sqref="J12"/>
    </sheetView>
  </sheetViews>
  <sheetFormatPr baseColWidth="10" defaultRowHeight="15"/>
  <cols>
    <col min="1" max="1" width="68.42578125" style="254" customWidth="1"/>
    <col min="2" max="2" width="11.42578125" style="254" hidden="1" customWidth="1"/>
    <col min="3" max="4" width="11.42578125" style="254"/>
    <col min="5" max="5" width="16.28515625" style="254" customWidth="1"/>
    <col min="6" max="16384" width="11.42578125" style="254"/>
  </cols>
  <sheetData>
    <row r="2" spans="1:8">
      <c r="A2" s="253" t="s">
        <v>163</v>
      </c>
      <c r="B2" s="253"/>
    </row>
    <row r="3" spans="1:8">
      <c r="A3" s="255" t="s">
        <v>164</v>
      </c>
      <c r="H3" s="394"/>
    </row>
    <row r="4" spans="1:8" ht="25.5">
      <c r="A4" s="256"/>
      <c r="B4" s="256">
        <v>2010</v>
      </c>
      <c r="C4" s="257">
        <v>2016</v>
      </c>
      <c r="D4" s="257">
        <v>2017</v>
      </c>
      <c r="E4" s="258" t="s">
        <v>165</v>
      </c>
      <c r="F4" s="259"/>
      <c r="G4" s="259"/>
    </row>
    <row r="5" spans="1:8">
      <c r="A5" s="260" t="s">
        <v>166</v>
      </c>
      <c r="B5" s="261">
        <v>26883.200220359999</v>
      </c>
      <c r="C5" s="262">
        <v>49219</v>
      </c>
      <c r="D5" s="262">
        <v>55332</v>
      </c>
      <c r="E5" s="263">
        <v>11.26492433024953</v>
      </c>
      <c r="G5" s="336"/>
    </row>
    <row r="6" spans="1:8" ht="20.25" customHeight="1">
      <c r="A6" s="264" t="s">
        <v>167</v>
      </c>
      <c r="B6" s="265">
        <v>21742.57731787</v>
      </c>
      <c r="C6" s="266">
        <v>22047</v>
      </c>
      <c r="D6" s="266">
        <v>22912</v>
      </c>
      <c r="E6" s="267">
        <v>2.8556594354069382</v>
      </c>
      <c r="G6" s="336"/>
      <c r="H6" s="336"/>
    </row>
    <row r="7" spans="1:8" ht="17.25" customHeight="1">
      <c r="A7" s="268" t="s">
        <v>168</v>
      </c>
      <c r="B7" s="265">
        <v>0</v>
      </c>
      <c r="C7" s="266">
        <v>7476</v>
      </c>
      <c r="D7" s="266">
        <v>8550</v>
      </c>
      <c r="E7" s="267">
        <v>13.190900864984911</v>
      </c>
    </row>
    <row r="8" spans="1:8" ht="18.75" customHeight="1">
      <c r="A8" s="269" t="s">
        <v>169</v>
      </c>
      <c r="B8" s="270">
        <v>0</v>
      </c>
      <c r="C8" s="271">
        <v>6502</v>
      </c>
      <c r="D8" s="271">
        <v>7572</v>
      </c>
      <c r="E8" s="272">
        <v>15.259925494631446</v>
      </c>
      <c r="G8" s="273"/>
    </row>
    <row r="9" spans="1:8" ht="16.5" customHeight="1">
      <c r="A9" s="269" t="s">
        <v>170</v>
      </c>
      <c r="B9" s="270">
        <v>0</v>
      </c>
      <c r="C9" s="271">
        <v>974</v>
      </c>
      <c r="D9" s="271">
        <v>978</v>
      </c>
      <c r="E9" s="272">
        <v>-0.62100687830237089</v>
      </c>
    </row>
    <row r="10" spans="1:8" ht="16.5" customHeight="1">
      <c r="A10" s="274" t="s">
        <v>171</v>
      </c>
      <c r="B10" s="265"/>
      <c r="C10" s="266"/>
      <c r="D10" s="266">
        <v>150</v>
      </c>
      <c r="E10" s="267"/>
    </row>
    <row r="11" spans="1:8">
      <c r="A11" s="275" t="s">
        <v>172</v>
      </c>
      <c r="B11" s="265">
        <v>4720</v>
      </c>
      <c r="C11" s="266">
        <v>496</v>
      </c>
      <c r="D11" s="266">
        <v>520</v>
      </c>
      <c r="E11" s="267">
        <v>3.76152870464208</v>
      </c>
    </row>
    <row r="12" spans="1:8" ht="18" customHeight="1">
      <c r="A12" s="269" t="s">
        <v>173</v>
      </c>
      <c r="B12" s="270">
        <v>3200</v>
      </c>
      <c r="C12" s="271">
        <v>496</v>
      </c>
      <c r="D12" s="271">
        <v>520</v>
      </c>
      <c r="E12" s="272">
        <v>3.76152870464208</v>
      </c>
    </row>
    <row r="13" spans="1:8">
      <c r="A13" s="276" t="s">
        <v>174</v>
      </c>
      <c r="B13" s="270">
        <v>1520</v>
      </c>
      <c r="C13" s="271">
        <v>0</v>
      </c>
      <c r="D13" s="271">
        <v>0</v>
      </c>
      <c r="E13" s="272" t="s">
        <v>175</v>
      </c>
    </row>
    <row r="14" spans="1:8" ht="24" customHeight="1">
      <c r="A14" s="277" t="s">
        <v>176</v>
      </c>
      <c r="B14" s="265">
        <v>420.62290249</v>
      </c>
      <c r="C14" s="266">
        <v>0</v>
      </c>
      <c r="D14" s="266">
        <v>0</v>
      </c>
      <c r="E14" s="267" t="s">
        <v>175</v>
      </c>
    </row>
    <row r="15" spans="1:8">
      <c r="A15" s="278" t="s">
        <v>177</v>
      </c>
      <c r="B15" s="279">
        <v>0</v>
      </c>
      <c r="C15" s="280">
        <v>19200</v>
      </c>
      <c r="D15" s="280">
        <v>23200</v>
      </c>
      <c r="E15" s="281">
        <v>19.591813212145169</v>
      </c>
      <c r="G15" s="336"/>
    </row>
    <row r="16" spans="1:8">
      <c r="A16" s="260" t="s">
        <v>178</v>
      </c>
      <c r="B16" s="282"/>
      <c r="C16" s="262">
        <v>3005.83</v>
      </c>
      <c r="D16" s="261">
        <v>2088.73</v>
      </c>
      <c r="E16" s="283">
        <v>-31.224685633855039</v>
      </c>
      <c r="G16" s="336"/>
    </row>
    <row r="17" spans="1:7">
      <c r="A17" s="284" t="s">
        <v>179</v>
      </c>
      <c r="B17" s="270"/>
      <c r="C17" s="285">
        <v>85</v>
      </c>
      <c r="D17" s="286">
        <v>11.55</v>
      </c>
      <c r="E17" s="272">
        <v>-86.551379057847214</v>
      </c>
    </row>
    <row r="18" spans="1:7">
      <c r="A18" s="287" t="s">
        <v>180</v>
      </c>
      <c r="B18" s="288"/>
      <c r="C18" s="289">
        <v>2920.83</v>
      </c>
      <c r="D18" s="290">
        <v>2077.1799999999998</v>
      </c>
      <c r="E18" s="291">
        <v>-29.614605984906177</v>
      </c>
    </row>
    <row r="19" spans="1:7">
      <c r="A19" s="260" t="s">
        <v>181</v>
      </c>
      <c r="B19" s="261">
        <v>4676.72</v>
      </c>
      <c r="C19" s="262">
        <v>4845.26725506</v>
      </c>
      <c r="D19" s="262">
        <v>5308.5073892099999</v>
      </c>
      <c r="E19" s="283">
        <v>8.4349750182540753</v>
      </c>
      <c r="G19" s="336"/>
    </row>
    <row r="20" spans="1:7">
      <c r="A20" s="292" t="s">
        <v>182</v>
      </c>
      <c r="B20" s="270">
        <v>0</v>
      </c>
      <c r="C20" s="271">
        <v>4766.7007679999997</v>
      </c>
      <c r="D20" s="271">
        <v>5311.3208109999996</v>
      </c>
      <c r="E20" s="272">
        <v>10.280655495507521</v>
      </c>
    </row>
    <row r="21" spans="1:7">
      <c r="A21" s="292" t="s">
        <v>183</v>
      </c>
      <c r="B21" s="270">
        <v>3105</v>
      </c>
      <c r="C21" s="271">
        <v>0</v>
      </c>
      <c r="D21" s="271">
        <v>0</v>
      </c>
      <c r="E21" s="272" t="s">
        <v>175</v>
      </c>
    </row>
    <row r="22" spans="1:7">
      <c r="A22" s="292" t="s">
        <v>184</v>
      </c>
      <c r="B22" s="270">
        <v>1409.62</v>
      </c>
      <c r="C22" s="271">
        <v>78.566487059999986</v>
      </c>
      <c r="D22" s="271">
        <v>-2.81342179</v>
      </c>
      <c r="E22" s="272">
        <v>-103.54415091221773</v>
      </c>
    </row>
    <row r="23" spans="1:7">
      <c r="A23" s="293" t="s">
        <v>185</v>
      </c>
      <c r="B23" s="270">
        <v>162.1</v>
      </c>
      <c r="C23" s="271">
        <v>0</v>
      </c>
      <c r="D23" s="271">
        <v>0</v>
      </c>
      <c r="E23" s="272" t="s">
        <v>175</v>
      </c>
    </row>
    <row r="24" spans="1:7">
      <c r="A24" s="294" t="s">
        <v>186</v>
      </c>
      <c r="B24" s="261">
        <v>1634.4987000000001</v>
      </c>
      <c r="C24" s="262">
        <v>1522.1</v>
      </c>
      <c r="D24" s="262">
        <v>1567</v>
      </c>
      <c r="E24" s="283">
        <v>1.8920980605822646</v>
      </c>
      <c r="G24" s="336"/>
    </row>
    <row r="25" spans="1:7" ht="30">
      <c r="A25" s="295" t="s">
        <v>187</v>
      </c>
      <c r="B25" s="270">
        <v>197</v>
      </c>
      <c r="C25" s="271">
        <v>234</v>
      </c>
      <c r="D25" s="271">
        <v>222</v>
      </c>
      <c r="E25" s="272">
        <v>-6.1029795469629411</v>
      </c>
    </row>
    <row r="26" spans="1:7">
      <c r="A26" s="284" t="s">
        <v>188</v>
      </c>
      <c r="B26" s="270">
        <v>407</v>
      </c>
      <c r="C26" s="271">
        <v>271</v>
      </c>
      <c r="D26" s="271">
        <v>236</v>
      </c>
      <c r="E26" s="272">
        <v>-13.809895656751465</v>
      </c>
    </row>
    <row r="27" spans="1:7">
      <c r="A27" s="284" t="s">
        <v>189</v>
      </c>
      <c r="B27" s="270">
        <v>9</v>
      </c>
      <c r="C27" s="271">
        <v>24</v>
      </c>
      <c r="D27" s="271">
        <v>22</v>
      </c>
      <c r="E27" s="272">
        <v>-9.2751761838898759</v>
      </c>
    </row>
    <row r="28" spans="1:7">
      <c r="A28" s="287" t="s">
        <v>190</v>
      </c>
      <c r="B28" s="288">
        <v>1021.4987</v>
      </c>
      <c r="C28" s="296">
        <v>993.1</v>
      </c>
      <c r="D28" s="296">
        <v>1087</v>
      </c>
      <c r="E28" s="291">
        <v>8.3306269493450706</v>
      </c>
    </row>
    <row r="29" spans="1:7">
      <c r="A29" s="294" t="s">
        <v>191</v>
      </c>
      <c r="B29" s="261">
        <v>6997.4548000000004</v>
      </c>
      <c r="C29" s="262">
        <v>7438</v>
      </c>
      <c r="D29" s="262">
        <v>8554</v>
      </c>
      <c r="E29" s="283">
        <v>13.822407234056955</v>
      </c>
      <c r="G29" s="336"/>
    </row>
    <row r="30" spans="1:7">
      <c r="A30" s="275" t="s">
        <v>192</v>
      </c>
      <c r="B30" s="265">
        <v>6223.4100000000008</v>
      </c>
      <c r="C30" s="266">
        <v>6587</v>
      </c>
      <c r="D30" s="266">
        <v>7682</v>
      </c>
      <c r="E30" s="267">
        <v>15.425385520574913</v>
      </c>
    </row>
    <row r="31" spans="1:7">
      <c r="A31" s="297" t="s">
        <v>193</v>
      </c>
      <c r="B31" s="298">
        <v>4430</v>
      </c>
      <c r="C31" s="299">
        <v>4835</v>
      </c>
      <c r="D31" s="299">
        <v>5911</v>
      </c>
      <c r="E31" s="300">
        <v>20.998274004405822</v>
      </c>
    </row>
    <row r="32" spans="1:7">
      <c r="A32" s="276" t="s">
        <v>194</v>
      </c>
      <c r="B32" s="270">
        <v>1270</v>
      </c>
      <c r="C32" s="271">
        <v>1444</v>
      </c>
      <c r="D32" s="435">
        <v>4665</v>
      </c>
      <c r="E32" s="436">
        <v>31.76566099070789</v>
      </c>
    </row>
    <row r="33" spans="1:5">
      <c r="A33" s="276" t="s">
        <v>195</v>
      </c>
      <c r="B33" s="270">
        <v>1900</v>
      </c>
      <c r="C33" s="271">
        <v>2060</v>
      </c>
      <c r="D33" s="435"/>
      <c r="E33" s="436"/>
    </row>
    <row r="34" spans="1:5">
      <c r="A34" s="269" t="s">
        <v>196</v>
      </c>
      <c r="B34" s="270">
        <v>856</v>
      </c>
      <c r="C34" s="271">
        <v>864</v>
      </c>
      <c r="D34" s="271">
        <v>767</v>
      </c>
      <c r="E34" s="272">
        <v>-12.138964814448906</v>
      </c>
    </row>
    <row r="35" spans="1:5">
      <c r="A35" s="276" t="s">
        <v>197</v>
      </c>
      <c r="B35" s="270">
        <v>0</v>
      </c>
      <c r="C35" s="271">
        <v>432</v>
      </c>
      <c r="D35" s="271">
        <v>444</v>
      </c>
      <c r="E35" s="272">
        <v>1.7217721574568072</v>
      </c>
    </row>
    <row r="36" spans="1:5">
      <c r="A36" s="276" t="s">
        <v>198</v>
      </c>
      <c r="B36" s="270">
        <v>334</v>
      </c>
      <c r="C36" s="271">
        <v>0</v>
      </c>
      <c r="D36" s="271">
        <v>0</v>
      </c>
      <c r="E36" s="272" t="s">
        <v>175</v>
      </c>
    </row>
    <row r="37" spans="1:5" ht="30">
      <c r="A37" s="269" t="s">
        <v>199</v>
      </c>
      <c r="B37" s="270">
        <v>70</v>
      </c>
      <c r="C37" s="271">
        <v>35</v>
      </c>
      <c r="D37" s="271">
        <v>35</v>
      </c>
      <c r="E37" s="272">
        <v>-1.0274649278798704</v>
      </c>
    </row>
    <row r="38" spans="1:5">
      <c r="A38" s="301" t="s">
        <v>200</v>
      </c>
      <c r="B38" s="298">
        <v>1735.51</v>
      </c>
      <c r="C38" s="299">
        <v>1712</v>
      </c>
      <c r="D38" s="299">
        <v>1721</v>
      </c>
      <c r="E38" s="300">
        <v>-0.50716538602875816</v>
      </c>
    </row>
    <row r="39" spans="1:5" ht="30">
      <c r="A39" s="269" t="s">
        <v>201</v>
      </c>
      <c r="B39" s="270">
        <v>700</v>
      </c>
      <c r="C39" s="271">
        <v>572</v>
      </c>
      <c r="D39" s="271">
        <v>553</v>
      </c>
      <c r="E39" s="272">
        <v>-4.3150141697859539</v>
      </c>
    </row>
    <row r="40" spans="1:5">
      <c r="A40" s="269" t="s">
        <v>202</v>
      </c>
      <c r="B40" s="270">
        <v>100</v>
      </c>
      <c r="C40" s="271">
        <v>202</v>
      </c>
      <c r="D40" s="271">
        <v>223</v>
      </c>
      <c r="E40" s="272">
        <v>9.2617590152613456</v>
      </c>
    </row>
    <row r="41" spans="1:5">
      <c r="A41" s="269" t="s">
        <v>196</v>
      </c>
      <c r="B41" s="270">
        <v>662</v>
      </c>
      <c r="C41" s="271">
        <v>838</v>
      </c>
      <c r="D41" s="271">
        <v>845</v>
      </c>
      <c r="E41" s="272">
        <v>-0.20072537477145999</v>
      </c>
    </row>
    <row r="42" spans="1:5" ht="30">
      <c r="A42" s="269" t="s">
        <v>203</v>
      </c>
      <c r="B42" s="270">
        <v>261.51</v>
      </c>
      <c r="C42" s="271">
        <v>0</v>
      </c>
      <c r="D42" s="271">
        <v>0</v>
      </c>
      <c r="E42" s="272" t="s">
        <v>175</v>
      </c>
    </row>
    <row r="43" spans="1:5">
      <c r="A43" s="269" t="s">
        <v>204</v>
      </c>
      <c r="B43" s="270">
        <v>12</v>
      </c>
      <c r="C43" s="271">
        <v>100</v>
      </c>
      <c r="D43" s="271">
        <v>100</v>
      </c>
      <c r="E43" s="272">
        <v>-1.0274649278798644</v>
      </c>
    </row>
    <row r="44" spans="1:5">
      <c r="A44" s="301" t="s">
        <v>205</v>
      </c>
      <c r="B44" s="298">
        <v>39.1</v>
      </c>
      <c r="C44" s="299">
        <v>40</v>
      </c>
      <c r="D44" s="299">
        <v>50</v>
      </c>
      <c r="E44" s="300">
        <v>23.715668840150165</v>
      </c>
    </row>
    <row r="45" spans="1:5">
      <c r="A45" s="301" t="s">
        <v>206</v>
      </c>
      <c r="B45" s="298">
        <v>18.8</v>
      </c>
      <c r="C45" s="299">
        <v>0</v>
      </c>
      <c r="D45" s="299">
        <v>0</v>
      </c>
      <c r="E45" s="300" t="s">
        <v>175</v>
      </c>
    </row>
    <row r="46" spans="1:5">
      <c r="A46" s="268" t="s">
        <v>207</v>
      </c>
      <c r="B46" s="265">
        <v>525.0447999999999</v>
      </c>
      <c r="C46" s="266">
        <v>851</v>
      </c>
      <c r="D46" s="266">
        <v>872</v>
      </c>
      <c r="E46" s="267">
        <v>1.4148655498105351</v>
      </c>
    </row>
    <row r="47" spans="1:5">
      <c r="A47" s="269" t="s">
        <v>208</v>
      </c>
      <c r="B47" s="270">
        <v>44.591000000000001</v>
      </c>
      <c r="C47" s="271">
        <v>36</v>
      </c>
      <c r="D47" s="271">
        <v>30</v>
      </c>
      <c r="E47" s="272">
        <v>-17.522887439899893</v>
      </c>
    </row>
    <row r="48" spans="1:5" ht="30">
      <c r="A48" s="269" t="s">
        <v>209</v>
      </c>
      <c r="B48" s="270">
        <v>452.5521</v>
      </c>
      <c r="C48" s="271">
        <v>370</v>
      </c>
      <c r="D48" s="271">
        <v>395</v>
      </c>
      <c r="E48" s="272">
        <v>5.6598685229390586</v>
      </c>
    </row>
    <row r="49" spans="1:7">
      <c r="A49" s="269" t="s">
        <v>210</v>
      </c>
      <c r="B49" s="270">
        <v>0</v>
      </c>
      <c r="C49" s="271">
        <v>445</v>
      </c>
      <c r="D49" s="271">
        <v>447</v>
      </c>
      <c r="E49" s="302" t="e">
        <f>((D49/(C49/$H$3%))-1)*100</f>
        <v>#DIV/0!</v>
      </c>
    </row>
    <row r="50" spans="1:7">
      <c r="A50" s="269" t="s">
        <v>211</v>
      </c>
      <c r="B50" s="270">
        <v>19.880199999999999</v>
      </c>
      <c r="C50" s="271">
        <v>0</v>
      </c>
      <c r="D50" s="271">
        <v>0</v>
      </c>
      <c r="E50" s="302" t="s">
        <v>175</v>
      </c>
      <c r="G50" s="350"/>
    </row>
    <row r="51" spans="1:7">
      <c r="A51" s="269" t="s">
        <v>212</v>
      </c>
      <c r="B51" s="270">
        <v>8.0215000000000032</v>
      </c>
      <c r="C51" s="271">
        <v>0</v>
      </c>
      <c r="D51" s="271">
        <v>0</v>
      </c>
      <c r="E51" s="303" t="s">
        <v>175</v>
      </c>
    </row>
    <row r="52" spans="1:7">
      <c r="A52" s="304" t="s">
        <v>213</v>
      </c>
      <c r="B52" s="279">
        <v>249</v>
      </c>
      <c r="C52" s="280">
        <v>0</v>
      </c>
      <c r="D52" s="280">
        <v>0</v>
      </c>
      <c r="E52" s="305" t="s">
        <v>175</v>
      </c>
    </row>
    <row r="53" spans="1:7">
      <c r="A53" s="306" t="s">
        <v>214</v>
      </c>
      <c r="B53" s="261">
        <v>40191.873720359996</v>
      </c>
      <c r="C53" s="262">
        <v>66030.197255059989</v>
      </c>
      <c r="D53" s="262">
        <v>72850.237389209986</v>
      </c>
      <c r="E53" s="307" t="s">
        <v>175</v>
      </c>
      <c r="G53" s="336"/>
    </row>
    <row r="54" spans="1:7">
      <c r="A54" s="306" t="s">
        <v>215</v>
      </c>
      <c r="B54" s="308">
        <v>2.0111211325181472E-2</v>
      </c>
      <c r="C54" s="309">
        <v>2.9625138470103729E-2</v>
      </c>
      <c r="D54" s="308">
        <v>3.1788657765852581E-2</v>
      </c>
      <c r="E54" s="307" t="s">
        <v>175</v>
      </c>
    </row>
    <row r="55" spans="1:7">
      <c r="A55" s="310" t="s">
        <v>216</v>
      </c>
      <c r="B55" s="311">
        <v>42954.508055905811</v>
      </c>
      <c r="C55" s="312">
        <v>66715.677442175802</v>
      </c>
      <c r="D55" s="312">
        <v>72850.237389209986</v>
      </c>
      <c r="E55" s="313">
        <v>9.1950800504891301</v>
      </c>
    </row>
    <row r="56" spans="1:7">
      <c r="A56" s="314"/>
      <c r="B56" s="314"/>
      <c r="C56" s="314"/>
      <c r="D56" s="315"/>
      <c r="E56" s="316"/>
    </row>
    <row r="57" spans="1:7">
      <c r="A57" s="317" t="s">
        <v>217</v>
      </c>
      <c r="B57" s="314"/>
      <c r="C57" s="314"/>
      <c r="D57" s="318"/>
      <c r="E57" s="316"/>
    </row>
    <row r="58" spans="1:7" ht="26.25" thickBot="1">
      <c r="A58" s="319"/>
      <c r="B58" s="320">
        <v>2010</v>
      </c>
      <c r="C58" s="321">
        <v>2016</v>
      </c>
      <c r="D58" s="321">
        <v>2017</v>
      </c>
      <c r="E58" s="322" t="s">
        <v>218</v>
      </c>
      <c r="F58" s="273"/>
    </row>
    <row r="59" spans="1:7">
      <c r="A59" s="323" t="s">
        <v>219</v>
      </c>
      <c r="B59" s="324">
        <v>29621.353720359995</v>
      </c>
      <c r="C59" s="325">
        <v>34223.1</v>
      </c>
      <c r="D59" s="325">
        <v>36354</v>
      </c>
      <c r="E59" s="326">
        <v>5.1350561466335744E-2</v>
      </c>
    </row>
    <row r="60" spans="1:7">
      <c r="A60" s="327" t="s">
        <v>220</v>
      </c>
      <c r="B60" s="328">
        <v>8981</v>
      </c>
      <c r="C60" s="329">
        <v>23956</v>
      </c>
      <c r="D60" s="328">
        <v>29099</v>
      </c>
      <c r="E60" s="330">
        <v>0.20220479131057933</v>
      </c>
      <c r="G60" s="331"/>
    </row>
    <row r="61" spans="1:7" ht="15.75" thickBot="1">
      <c r="A61" s="332" t="s">
        <v>221</v>
      </c>
      <c r="B61" s="333">
        <v>1590.5199999999998</v>
      </c>
      <c r="C61" s="334">
        <v>7851.09725506</v>
      </c>
      <c r="D61" s="334">
        <v>7397.2373892100004</v>
      </c>
      <c r="E61" s="335">
        <v>-6.7489150680773088E-2</v>
      </c>
    </row>
    <row r="62" spans="1:7">
      <c r="B62" s="336" t="s">
        <v>175</v>
      </c>
      <c r="C62" s="336" t="s">
        <v>175</v>
      </c>
      <c r="D62" s="336" t="s">
        <v>175</v>
      </c>
    </row>
    <row r="63" spans="1:7">
      <c r="D63" s="336"/>
    </row>
  </sheetData>
  <mergeCells count="2">
    <mergeCell ref="D32:D33"/>
    <mergeCell ref="E32:E33"/>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
  <sheetViews>
    <sheetView showGridLines="0" zoomScale="80" zoomScaleNormal="80" workbookViewId="0">
      <selection activeCell="J10" sqref="J10"/>
    </sheetView>
  </sheetViews>
  <sheetFormatPr baseColWidth="10" defaultRowHeight="15"/>
  <cols>
    <col min="1" max="1" width="42.5703125" style="254" customWidth="1"/>
    <col min="2" max="7" width="11.42578125" style="254" hidden="1" customWidth="1"/>
    <col min="8" max="9" width="11.42578125" style="254"/>
    <col min="10" max="10" width="17.7109375" style="254" customWidth="1"/>
    <col min="11" max="16384" width="11.42578125" style="254"/>
  </cols>
  <sheetData>
    <row r="2" spans="1:10">
      <c r="A2" s="253" t="s">
        <v>236</v>
      </c>
    </row>
    <row r="3" spans="1:10" ht="15.75" thickBot="1">
      <c r="A3" s="254" t="s">
        <v>228</v>
      </c>
    </row>
    <row r="4" spans="1:10" ht="30.75" thickBot="1">
      <c r="A4" s="371"/>
      <c r="B4" s="362">
        <v>2010</v>
      </c>
      <c r="C4" s="361">
        <v>2011</v>
      </c>
      <c r="D4" s="361">
        <v>2012</v>
      </c>
      <c r="E4" s="361">
        <v>2013</v>
      </c>
      <c r="F4" s="361">
        <v>2014</v>
      </c>
      <c r="G4" s="362">
        <v>2015</v>
      </c>
      <c r="H4" s="361">
        <v>2016</v>
      </c>
      <c r="I4" s="363">
        <v>2017</v>
      </c>
      <c r="J4" s="259" t="s">
        <v>237</v>
      </c>
    </row>
    <row r="5" spans="1:10">
      <c r="A5" s="372" t="s">
        <v>231</v>
      </c>
      <c r="B5" s="365">
        <v>6952.47</v>
      </c>
      <c r="C5" s="364">
        <v>8176.16</v>
      </c>
      <c r="D5" s="364">
        <v>8627.6</v>
      </c>
      <c r="E5" s="364">
        <v>9399.3100000000013</v>
      </c>
      <c r="F5" s="364">
        <v>10238.190399999999</v>
      </c>
      <c r="G5" s="365">
        <v>10923.8469</v>
      </c>
      <c r="H5" s="364">
        <v>11120.115628069998</v>
      </c>
      <c r="I5" s="366">
        <v>11174.439502539999</v>
      </c>
      <c r="J5" s="352">
        <v>-5.4396531770820322E-3</v>
      </c>
    </row>
    <row r="6" spans="1:10">
      <c r="A6" s="373" t="s">
        <v>232</v>
      </c>
      <c r="B6" s="343">
        <v>909.98</v>
      </c>
      <c r="C6" s="342">
        <v>17.170000000000002</v>
      </c>
      <c r="D6" s="342">
        <v>11.269999999999998</v>
      </c>
      <c r="E6" s="342">
        <v>12.584999999999999</v>
      </c>
      <c r="F6" s="342">
        <v>10.549999999999999</v>
      </c>
      <c r="G6" s="343">
        <v>9.2255000000000003</v>
      </c>
      <c r="H6" s="342">
        <v>8.0013921999999997</v>
      </c>
      <c r="I6" s="354">
        <v>7.8507342600000003</v>
      </c>
      <c r="J6" s="352">
        <v>-2.8910154048260289E-2</v>
      </c>
    </row>
    <row r="7" spans="1:10">
      <c r="A7" s="373" t="s">
        <v>233</v>
      </c>
      <c r="B7" s="343">
        <v>6323.35</v>
      </c>
      <c r="C7" s="342">
        <v>6900.92</v>
      </c>
      <c r="D7" s="342">
        <v>7489.97</v>
      </c>
      <c r="E7" s="342">
        <v>7883.85</v>
      </c>
      <c r="F7" s="342">
        <v>8169.8694999999998</v>
      </c>
      <c r="G7" s="343">
        <v>8511.8953999999994</v>
      </c>
      <c r="H7" s="342">
        <v>9096.8551000000007</v>
      </c>
      <c r="I7" s="354">
        <v>9409.3384700000006</v>
      </c>
      <c r="J7" s="352">
        <v>2.3723112537567304E-2</v>
      </c>
    </row>
    <row r="8" spans="1:10" ht="15.75" thickBot="1">
      <c r="A8" s="374" t="s">
        <v>234</v>
      </c>
      <c r="B8" s="368">
        <v>73.45</v>
      </c>
      <c r="C8" s="367">
        <v>72.63</v>
      </c>
      <c r="D8" s="367">
        <v>68.06</v>
      </c>
      <c r="E8" s="367">
        <v>63.86</v>
      </c>
      <c r="F8" s="367">
        <v>61.25</v>
      </c>
      <c r="G8" s="368">
        <v>58.568300000000001</v>
      </c>
      <c r="H8" s="367">
        <v>56.408645139999997</v>
      </c>
      <c r="I8" s="369">
        <v>53.46363444</v>
      </c>
      <c r="J8" s="352">
        <v>-6.1946724378299706E-2</v>
      </c>
    </row>
    <row r="9" spans="1:10">
      <c r="A9" s="375" t="s">
        <v>71</v>
      </c>
      <c r="B9" s="345">
        <v>14259.250000000002</v>
      </c>
      <c r="C9" s="344">
        <v>15166.88</v>
      </c>
      <c r="D9" s="344">
        <v>16196.9</v>
      </c>
      <c r="E9" s="344">
        <v>17359.605000000003</v>
      </c>
      <c r="F9" s="344">
        <v>18479.859899999999</v>
      </c>
      <c r="G9" s="345">
        <v>19503.536099999998</v>
      </c>
      <c r="H9" s="345">
        <v>20281.380765409998</v>
      </c>
      <c r="I9" s="355">
        <v>20645.092341240001</v>
      </c>
      <c r="J9" s="352">
        <v>7.47436747274561E-3</v>
      </c>
    </row>
    <row r="10" spans="1:10">
      <c r="A10" s="375" t="s">
        <v>215</v>
      </c>
      <c r="B10" s="347">
        <v>7.1350440659681035E-3</v>
      </c>
      <c r="C10" s="346">
        <v>7.3651230233420933E-3</v>
      </c>
      <c r="D10" s="346">
        <v>7.7611169330628876E-3</v>
      </c>
      <c r="E10" s="346">
        <v>8.2068577042211446E-3</v>
      </c>
      <c r="F10" s="346">
        <v>8.604853071485544E-3</v>
      </c>
      <c r="G10" s="347">
        <v>8.8885032788073148E-3</v>
      </c>
      <c r="H10" s="347">
        <v>9.0994535609103672E-3</v>
      </c>
      <c r="I10" s="356">
        <v>9.0086154623472206E-3</v>
      </c>
      <c r="J10" s="352"/>
    </row>
    <row r="11" spans="1:10">
      <c r="A11" s="375" t="s">
        <v>103</v>
      </c>
      <c r="B11" s="349">
        <v>15239.375831485591</v>
      </c>
      <c r="C11" s="348">
        <v>15874.176337503877</v>
      </c>
      <c r="D11" s="348">
        <v>16627.28415821501</v>
      </c>
      <c r="E11" s="348">
        <v>17666.792862457274</v>
      </c>
      <c r="F11" s="348">
        <v>18712.799310504204</v>
      </c>
      <c r="G11" s="349">
        <v>19741.479240419998</v>
      </c>
      <c r="H11" s="349">
        <v>20491.928140095828</v>
      </c>
      <c r="I11" s="357">
        <v>20645.092341240001</v>
      </c>
      <c r="J11" s="352">
        <v>0</v>
      </c>
    </row>
    <row r="12" spans="1:10" ht="15.75" thickBot="1">
      <c r="A12" s="376" t="s">
        <v>235</v>
      </c>
      <c r="B12" s="370">
        <v>0.12390500243988976</v>
      </c>
      <c r="C12" s="358">
        <v>4.165528254160808E-2</v>
      </c>
      <c r="D12" s="358">
        <v>4.7442324231453954E-2</v>
      </c>
      <c r="E12" s="358">
        <v>6.2518249784567229E-2</v>
      </c>
      <c r="F12" s="358">
        <v>5.9207489225151927E-2</v>
      </c>
      <c r="G12" s="359">
        <v>5.4971996057177654E-2</v>
      </c>
      <c r="H12" s="359">
        <v>3.8013812974020296E-2</v>
      </c>
      <c r="I12" s="360">
        <v>7.47436747274561E-3</v>
      </c>
      <c r="J12" s="352">
        <v>0</v>
      </c>
    </row>
    <row r="13" spans="1:10">
      <c r="A13" s="353"/>
      <c r="B13" s="350"/>
    </row>
    <row r="14" spans="1:10">
      <c r="A14" s="350"/>
      <c r="B14" s="350"/>
    </row>
    <row r="18" spans="2:9">
      <c r="B18" s="351"/>
      <c r="C18" s="351"/>
      <c r="D18" s="351"/>
      <c r="E18" s="351"/>
      <c r="F18" s="351"/>
      <c r="G18" s="351"/>
      <c r="H18" s="351"/>
      <c r="I18" s="351"/>
    </row>
    <row r="33" spans="6:6">
      <c r="F33" s="350"/>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showGridLines="0" zoomScale="80" zoomScaleNormal="80" workbookViewId="0"/>
  </sheetViews>
  <sheetFormatPr baseColWidth="10" defaultRowHeight="15"/>
  <cols>
    <col min="1" max="1" width="55.42578125" style="254" customWidth="1"/>
    <col min="2" max="16384" width="11.42578125" style="254"/>
  </cols>
  <sheetData>
    <row r="2" spans="1:9">
      <c r="A2" s="380" t="s">
        <v>239</v>
      </c>
    </row>
    <row r="3" spans="1:9">
      <c r="A3" s="380" t="s">
        <v>240</v>
      </c>
    </row>
    <row r="4" spans="1:9">
      <c r="B4" s="337">
        <v>2010</v>
      </c>
      <c r="C4" s="337">
        <v>2011</v>
      </c>
      <c r="D4" s="337">
        <v>2012</v>
      </c>
      <c r="E4" s="337">
        <v>2013</v>
      </c>
      <c r="F4" s="337">
        <v>2014</v>
      </c>
      <c r="G4" s="337">
        <v>2015</v>
      </c>
      <c r="H4" s="338">
        <v>2016</v>
      </c>
      <c r="I4" s="338">
        <v>2017</v>
      </c>
    </row>
    <row r="5" spans="1:9">
      <c r="A5" s="254" t="s">
        <v>222</v>
      </c>
      <c r="B5" s="339">
        <v>21742.57731787</v>
      </c>
      <c r="C5" s="339">
        <v>19998.213417689993</v>
      </c>
      <c r="D5" s="339">
        <v>20797.915193397956</v>
      </c>
      <c r="E5" s="339">
        <v>20885</v>
      </c>
      <c r="F5" s="339">
        <v>20788.661723999998</v>
      </c>
      <c r="G5" s="339">
        <v>21723</v>
      </c>
      <c r="H5" s="339">
        <v>22047</v>
      </c>
      <c r="I5" s="339">
        <v>22912</v>
      </c>
    </row>
    <row r="6" spans="1:9">
      <c r="A6" s="254" t="s">
        <v>223</v>
      </c>
      <c r="B6" s="340">
        <v>0</v>
      </c>
      <c r="C6" s="340">
        <v>0</v>
      </c>
      <c r="D6" s="340">
        <v>0</v>
      </c>
      <c r="E6" s="340">
        <v>0</v>
      </c>
      <c r="F6" s="340">
        <v>0</v>
      </c>
      <c r="G6" s="340">
        <v>4581</v>
      </c>
      <c r="H6" s="340">
        <v>7476</v>
      </c>
      <c r="I6" s="339">
        <v>8700</v>
      </c>
    </row>
    <row r="7" spans="1:9">
      <c r="A7" s="254" t="s">
        <v>224</v>
      </c>
      <c r="B7" s="339">
        <v>0</v>
      </c>
      <c r="C7" s="339">
        <v>0</v>
      </c>
      <c r="D7" s="339">
        <v>0</v>
      </c>
      <c r="E7" s="339">
        <v>11500</v>
      </c>
      <c r="F7" s="339">
        <v>17700</v>
      </c>
      <c r="G7" s="339">
        <v>18600</v>
      </c>
      <c r="H7" s="339">
        <v>19200</v>
      </c>
      <c r="I7" s="339">
        <v>23200</v>
      </c>
    </row>
    <row r="8" spans="1:9">
      <c r="A8" s="254" t="s">
        <v>225</v>
      </c>
      <c r="B8" s="341">
        <v>5140.6229024900003</v>
      </c>
      <c r="C8" s="341">
        <v>5160.8</v>
      </c>
      <c r="D8" s="341">
        <v>3838.2</v>
      </c>
      <c r="E8" s="341">
        <v>602.66999999999996</v>
      </c>
      <c r="F8" s="341">
        <v>490.59</v>
      </c>
      <c r="G8" s="341">
        <v>479</v>
      </c>
      <c r="H8" s="341">
        <v>496</v>
      </c>
      <c r="I8" s="341">
        <v>520</v>
      </c>
    </row>
    <row r="9" spans="1:9">
      <c r="A9" s="254" t="s">
        <v>226</v>
      </c>
      <c r="B9" s="339">
        <v>4676.72</v>
      </c>
      <c r="C9" s="339">
        <v>4613.79</v>
      </c>
      <c r="D9" s="339">
        <v>4232.5600000000004</v>
      </c>
      <c r="E9" s="339">
        <v>4045.05</v>
      </c>
      <c r="F9" s="339">
        <v>4064</v>
      </c>
      <c r="G9" s="339">
        <v>2189</v>
      </c>
      <c r="H9" s="339">
        <v>4845.26725506</v>
      </c>
      <c r="I9" s="339">
        <v>5308.5073892099999</v>
      </c>
    </row>
    <row r="10" spans="1:9">
      <c r="A10" s="254" t="s">
        <v>227</v>
      </c>
      <c r="B10" s="339">
        <v>0</v>
      </c>
      <c r="C10" s="339">
        <v>0</v>
      </c>
      <c r="D10" s="339">
        <v>0</v>
      </c>
      <c r="E10" s="339">
        <v>0</v>
      </c>
      <c r="F10" s="339">
        <v>0</v>
      </c>
      <c r="G10" s="339">
        <v>0.01</v>
      </c>
      <c r="H10" s="339">
        <v>3005.83</v>
      </c>
      <c r="I10" s="339">
        <v>2088.73</v>
      </c>
    </row>
    <row r="11" spans="1:9" ht="30">
      <c r="A11" s="259" t="s">
        <v>186</v>
      </c>
      <c r="B11" s="339">
        <v>1634.4987000000001</v>
      </c>
      <c r="C11" s="339">
        <v>1539.8910000000001</v>
      </c>
      <c r="D11" s="339">
        <v>1593.5659519999999</v>
      </c>
      <c r="E11" s="339">
        <v>1723.2</v>
      </c>
      <c r="F11" s="339">
        <v>1637</v>
      </c>
      <c r="G11" s="339">
        <v>1539.85</v>
      </c>
      <c r="H11" s="339">
        <v>1522.1</v>
      </c>
      <c r="I11" s="339">
        <v>1567</v>
      </c>
    </row>
    <row r="12" spans="1:9">
      <c r="A12" s="254" t="s">
        <v>191</v>
      </c>
      <c r="B12" s="339">
        <v>6997.4548000000004</v>
      </c>
      <c r="C12" s="339">
        <v>6525.6077000000005</v>
      </c>
      <c r="D12" s="339">
        <v>6628.8290000000006</v>
      </c>
      <c r="E12" s="339">
        <v>6869.5393778400003</v>
      </c>
      <c r="F12" s="339">
        <v>6838.9</v>
      </c>
      <c r="G12" s="339">
        <v>6767</v>
      </c>
      <c r="H12" s="339">
        <v>7438</v>
      </c>
      <c r="I12" s="339">
        <v>8554</v>
      </c>
    </row>
    <row r="13" spans="1:9">
      <c r="A13" s="254" t="s">
        <v>0</v>
      </c>
      <c r="B13" s="339">
        <v>40191.873720359996</v>
      </c>
      <c r="C13" s="339">
        <v>37838.302117689993</v>
      </c>
      <c r="D13" s="339">
        <v>37091.070145397956</v>
      </c>
      <c r="E13" s="339">
        <v>45625.459377840001</v>
      </c>
      <c r="F13" s="339">
        <v>51519.151723999996</v>
      </c>
      <c r="G13" s="339">
        <v>55878.86</v>
      </c>
      <c r="H13" s="339">
        <v>66030.197255059989</v>
      </c>
      <c r="I13" s="339">
        <v>72850.23738921</v>
      </c>
    </row>
    <row r="14" spans="1:9">
      <c r="A14" s="254" t="s">
        <v>228</v>
      </c>
    </row>
    <row r="16" spans="1:9">
      <c r="B16" s="337">
        <v>2010</v>
      </c>
      <c r="C16" s="337">
        <v>2011</v>
      </c>
      <c r="D16" s="337">
        <v>2012</v>
      </c>
      <c r="E16" s="337">
        <v>2013</v>
      </c>
      <c r="F16" s="337">
        <v>2014</v>
      </c>
      <c r="G16" s="337">
        <v>2015</v>
      </c>
      <c r="H16" s="338">
        <v>2016</v>
      </c>
      <c r="I16" s="338">
        <v>2017</v>
      </c>
    </row>
    <row r="17" spans="1:9">
      <c r="A17" s="254" t="s">
        <v>222</v>
      </c>
      <c r="B17" s="336">
        <v>23237.078197812287</v>
      </c>
      <c r="C17" s="336">
        <v>20930.815449680293</v>
      </c>
      <c r="D17" s="336">
        <v>21350.557564662689</v>
      </c>
      <c r="E17" s="336">
        <v>21254.571687110398</v>
      </c>
      <c r="F17" s="336">
        <v>21050.7036785042</v>
      </c>
      <c r="G17" s="336">
        <v>21988.0206</v>
      </c>
      <c r="H17" s="336">
        <v>22275.8768217209</v>
      </c>
      <c r="I17" s="336">
        <v>22912</v>
      </c>
    </row>
    <row r="18" spans="1:9">
      <c r="A18" s="254" t="s">
        <v>223</v>
      </c>
      <c r="B18" s="336">
        <v>0</v>
      </c>
      <c r="C18" s="336">
        <v>0</v>
      </c>
      <c r="D18" s="336">
        <v>0</v>
      </c>
      <c r="E18" s="336">
        <v>0</v>
      </c>
      <c r="F18" s="336">
        <v>0</v>
      </c>
      <c r="G18" s="336">
        <v>4636.8882000000003</v>
      </c>
      <c r="H18" s="336">
        <v>7553.6107007386699</v>
      </c>
      <c r="I18" s="336">
        <v>8700</v>
      </c>
    </row>
    <row r="19" spans="1:9">
      <c r="A19" s="254" t="s">
        <v>224</v>
      </c>
      <c r="B19" s="336">
        <v>0</v>
      </c>
      <c r="C19" s="336">
        <v>0</v>
      </c>
      <c r="D19" s="336">
        <v>0</v>
      </c>
      <c r="E19" s="336">
        <v>11703.498894027751</v>
      </c>
      <c r="F19" s="336">
        <v>17923.10924369748</v>
      </c>
      <c r="G19" s="336">
        <v>18826.920000000002</v>
      </c>
      <c r="H19" s="336">
        <v>19399.321221800757</v>
      </c>
      <c r="I19" s="336">
        <v>23200</v>
      </c>
    </row>
    <row r="20" spans="1:9">
      <c r="A20" s="254" t="s">
        <v>229</v>
      </c>
      <c r="B20" s="336">
        <v>5493.9694878052778</v>
      </c>
      <c r="C20" s="336">
        <v>5401.470127184366</v>
      </c>
      <c r="D20" s="336">
        <v>3940.1886815415819</v>
      </c>
      <c r="E20" s="336">
        <v>613.33458073597421</v>
      </c>
      <c r="F20" s="336">
        <v>496.7739075630252</v>
      </c>
      <c r="G20" s="336">
        <v>484.84380000000004</v>
      </c>
      <c r="H20" s="336">
        <v>501.14913156318624</v>
      </c>
      <c r="I20" s="336">
        <v>520</v>
      </c>
    </row>
    <row r="21" spans="1:9">
      <c r="A21" s="254" t="s">
        <v>226</v>
      </c>
      <c r="B21" s="336">
        <v>4998.1796895787147</v>
      </c>
      <c r="C21" s="336">
        <v>4828.9507165753284</v>
      </c>
      <c r="D21" s="336">
        <v>4345.0276186612582</v>
      </c>
      <c r="E21" s="336">
        <v>4116.629408807561</v>
      </c>
      <c r="F21" s="336">
        <v>4115.226890756303</v>
      </c>
      <c r="G21" s="336">
        <v>2215.7058000000002</v>
      </c>
      <c r="H21" s="336">
        <v>4895.5674940823837</v>
      </c>
      <c r="I21" s="336">
        <v>5308.5073892099999</v>
      </c>
    </row>
    <row r="22" spans="1:9">
      <c r="A22" s="254" t="s">
        <v>227</v>
      </c>
      <c r="B22" s="336">
        <v>0</v>
      </c>
      <c r="C22" s="336">
        <v>0</v>
      </c>
      <c r="D22" s="336">
        <v>0</v>
      </c>
      <c r="E22" s="336">
        <v>0</v>
      </c>
      <c r="F22" s="336">
        <v>0</v>
      </c>
      <c r="G22" s="336">
        <v>1.0122000000000001E-2</v>
      </c>
      <c r="H22" s="336">
        <v>3037.0344639648629</v>
      </c>
      <c r="I22" s="336">
        <v>2088.73</v>
      </c>
    </row>
    <row r="23" spans="1:9" ht="30">
      <c r="A23" s="259" t="s">
        <v>186</v>
      </c>
      <c r="B23" s="336">
        <v>1746.8478345898006</v>
      </c>
      <c r="C23" s="336">
        <v>1611.7026886568092</v>
      </c>
      <c r="D23" s="336">
        <v>1635.9101994060852</v>
      </c>
      <c r="E23" s="336">
        <v>1753.6929821033582</v>
      </c>
      <c r="F23" s="336">
        <v>1657.6344537815128</v>
      </c>
      <c r="G23" s="336">
        <v>1558.63617</v>
      </c>
      <c r="H23" s="336">
        <v>1537.9013974845277</v>
      </c>
      <c r="I23" s="336">
        <v>1567</v>
      </c>
    </row>
    <row r="24" spans="1:9">
      <c r="A24" s="254" t="s">
        <v>191</v>
      </c>
      <c r="B24" s="336">
        <v>7478.4328461197356</v>
      </c>
      <c r="C24" s="336">
        <v>6829.9246344121611</v>
      </c>
      <c r="D24" s="336">
        <v>6804.970297971603</v>
      </c>
      <c r="E24" s="336">
        <v>6991.0996966113498</v>
      </c>
      <c r="F24" s="336">
        <v>6925.10462184874</v>
      </c>
      <c r="G24" s="336">
        <v>6849.5574000000006</v>
      </c>
      <c r="H24" s="336">
        <v>7515.216210820523</v>
      </c>
      <c r="I24" s="336">
        <v>8554</v>
      </c>
    </row>
    <row r="25" spans="1:9">
      <c r="A25" s="254" t="s">
        <v>0</v>
      </c>
      <c r="B25" s="336">
        <v>42954.508055905811</v>
      </c>
      <c r="C25" s="336">
        <v>39602.863616508956</v>
      </c>
      <c r="D25" s="336">
        <v>38076.654362243215</v>
      </c>
      <c r="E25" s="336">
        <v>46432.827249396389</v>
      </c>
      <c r="F25" s="336">
        <v>52168.552796151256</v>
      </c>
      <c r="G25" s="336">
        <v>56560.582092000004</v>
      </c>
      <c r="H25" s="336">
        <v>66715.677442175802</v>
      </c>
      <c r="I25" s="336">
        <v>72850.23738921</v>
      </c>
    </row>
    <row r="26" spans="1:9">
      <c r="A26" s="254" t="s">
        <v>230</v>
      </c>
      <c r="B26" s="336">
        <v>42954.508055905819</v>
      </c>
      <c r="C26" s="336">
        <v>39602.863616508956</v>
      </c>
      <c r="D26" s="336">
        <v>38076.654362243215</v>
      </c>
      <c r="E26" s="336">
        <v>46432.827249396389</v>
      </c>
      <c r="F26" s="336">
        <v>52168.552796151256</v>
      </c>
      <c r="G26" s="336">
        <v>56560.582092000004</v>
      </c>
      <c r="H26" s="336">
        <v>66715.677442175802</v>
      </c>
      <c r="I26" s="336">
        <v>72850.23738921</v>
      </c>
    </row>
    <row r="27" spans="1:9">
      <c r="B27" s="336"/>
      <c r="C27" s="336"/>
      <c r="D27" s="336"/>
      <c r="E27" s="336"/>
      <c r="F27" s="336"/>
      <c r="G27" s="336"/>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2:C9"/>
  <sheetViews>
    <sheetView showGridLines="0" zoomScale="80" zoomScaleNormal="80" workbookViewId="0"/>
  </sheetViews>
  <sheetFormatPr baseColWidth="10" defaultRowHeight="12.75"/>
  <cols>
    <col min="1" max="1" width="15" customWidth="1"/>
    <col min="2" max="2" width="40.85546875" customWidth="1"/>
    <col min="3" max="3" width="79.140625" customWidth="1"/>
  </cols>
  <sheetData>
    <row r="2" spans="1:3" ht="13.5" thickBot="1">
      <c r="A2" s="2" t="s">
        <v>32</v>
      </c>
    </row>
    <row r="3" spans="1:3" ht="51.75" customHeight="1">
      <c r="A3" s="88" t="s">
        <v>25</v>
      </c>
      <c r="B3" s="89" t="s">
        <v>131</v>
      </c>
      <c r="C3" s="90" t="s">
        <v>137</v>
      </c>
    </row>
    <row r="4" spans="1:3" ht="26.25" customHeight="1">
      <c r="A4" s="416" t="s">
        <v>28</v>
      </c>
      <c r="B4" s="91" t="s">
        <v>132</v>
      </c>
      <c r="C4" s="105" t="s">
        <v>81</v>
      </c>
    </row>
    <row r="5" spans="1:3" ht="90.75" customHeight="1">
      <c r="A5" s="417"/>
      <c r="B5" s="91" t="s">
        <v>130</v>
      </c>
      <c r="C5" s="105" t="s">
        <v>145</v>
      </c>
    </row>
    <row r="6" spans="1:3" ht="25.5">
      <c r="A6" s="417"/>
      <c r="B6" s="91" t="s">
        <v>129</v>
      </c>
      <c r="C6" s="92" t="s">
        <v>26</v>
      </c>
    </row>
    <row r="7" spans="1:3" ht="25.5">
      <c r="A7" s="418"/>
      <c r="B7" s="91" t="s">
        <v>128</v>
      </c>
      <c r="C7" s="105" t="s">
        <v>138</v>
      </c>
    </row>
    <row r="8" spans="1:3" ht="102">
      <c r="A8" s="419" t="s">
        <v>90</v>
      </c>
      <c r="B8" s="93" t="s">
        <v>126</v>
      </c>
      <c r="C8" s="229" t="s">
        <v>139</v>
      </c>
    </row>
    <row r="9" spans="1:3" ht="39" thickBot="1">
      <c r="A9" s="420"/>
      <c r="B9" s="94" t="s">
        <v>127</v>
      </c>
      <c r="C9" s="106" t="s">
        <v>82</v>
      </c>
    </row>
  </sheetData>
  <mergeCells count="2">
    <mergeCell ref="A4:A7"/>
    <mergeCell ref="A8:A9"/>
  </mergeCells>
  <phoneticPr fontId="1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3"/>
  <sheetViews>
    <sheetView showGridLines="0" zoomScale="80" zoomScaleNormal="80" workbookViewId="0">
      <pane xSplit="3" ySplit="3" topLeftCell="D4" activePane="bottomRight" state="frozen"/>
      <selection pane="topRight" activeCell="C1" sqref="C1"/>
      <selection pane="bottomLeft" activeCell="A4" sqref="A4"/>
      <selection pane="bottomRight" activeCell="M64" sqref="M64"/>
    </sheetView>
  </sheetViews>
  <sheetFormatPr baseColWidth="10" defaultRowHeight="12.75"/>
  <cols>
    <col min="1" max="1" width="11.42578125" style="63"/>
    <col min="2" max="2" width="10.85546875" style="63" customWidth="1"/>
    <col min="3" max="3" width="52.5703125" style="63" customWidth="1"/>
    <col min="4" max="4" width="11" style="63" bestFit="1" customWidth="1"/>
    <col min="5" max="6" width="11.42578125" style="63" bestFit="1" customWidth="1"/>
    <col min="7" max="7" width="11" style="63" bestFit="1" customWidth="1"/>
    <col min="8" max="10" width="11.42578125" style="63" bestFit="1" customWidth="1"/>
    <col min="11" max="11" width="11.42578125" style="67" bestFit="1" customWidth="1"/>
    <col min="12" max="12" width="12" style="67" bestFit="1" customWidth="1"/>
    <col min="13" max="13" width="12.7109375" style="63" customWidth="1"/>
    <col min="14" max="15" width="10" style="63" customWidth="1"/>
    <col min="16" max="17" width="11.42578125" style="63" customWidth="1"/>
    <col min="18" max="16384" width="11.42578125" style="63"/>
  </cols>
  <sheetData>
    <row r="2" spans="1:16" ht="13.5" thickBot="1">
      <c r="A2" s="377" t="s">
        <v>101</v>
      </c>
      <c r="C2" s="62"/>
      <c r="D2" s="62"/>
      <c r="E2" s="62"/>
      <c r="F2" s="62"/>
      <c r="G2" s="62"/>
      <c r="P2" s="100"/>
    </row>
    <row r="3" spans="1:16" ht="48">
      <c r="B3" s="23" t="s">
        <v>42</v>
      </c>
      <c r="C3" s="24" t="s">
        <v>43</v>
      </c>
      <c r="D3" s="50">
        <v>2009</v>
      </c>
      <c r="E3" s="50">
        <v>2010</v>
      </c>
      <c r="F3" s="50">
        <v>2011</v>
      </c>
      <c r="G3" s="50">
        <v>2012</v>
      </c>
      <c r="H3" s="50">
        <v>2013</v>
      </c>
      <c r="I3" s="50">
        <v>2014</v>
      </c>
      <c r="J3" s="135">
        <v>2015</v>
      </c>
      <c r="K3" s="144">
        <v>2016</v>
      </c>
      <c r="L3" s="99">
        <v>2017</v>
      </c>
      <c r="M3" s="61" t="s">
        <v>102</v>
      </c>
    </row>
    <row r="4" spans="1:16">
      <c r="B4" s="25"/>
      <c r="C4" s="26"/>
      <c r="D4" s="1"/>
      <c r="E4" s="97"/>
      <c r="F4" s="97"/>
      <c r="G4" s="97"/>
      <c r="H4" s="97"/>
      <c r="I4" s="97"/>
      <c r="J4" s="136"/>
      <c r="K4" s="145"/>
      <c r="L4" s="98"/>
      <c r="M4" s="57"/>
    </row>
    <row r="5" spans="1:16">
      <c r="B5" s="27" t="s">
        <v>112</v>
      </c>
      <c r="C5" s="28"/>
      <c r="D5" s="174">
        <v>5188.4716644400005</v>
      </c>
      <c r="E5" s="221">
        <v>6194.2289077000014</v>
      </c>
      <c r="F5" s="221">
        <v>5485.9206346000001</v>
      </c>
      <c r="G5" s="221">
        <v>5589.8132184599999</v>
      </c>
      <c r="H5" s="221">
        <v>5741.5952825065879</v>
      </c>
      <c r="I5" s="221">
        <v>5800.0842418299999</v>
      </c>
      <c r="J5" s="222">
        <v>5749.4231083503209</v>
      </c>
      <c r="K5" s="223">
        <v>5657.4784214199999</v>
      </c>
      <c r="L5" s="223">
        <v>5808.2389111200009</v>
      </c>
      <c r="M5" s="224">
        <v>1.609955269399125</v>
      </c>
      <c r="O5" s="226"/>
    </row>
    <row r="6" spans="1:16">
      <c r="B6" s="233" t="s">
        <v>114</v>
      </c>
      <c r="C6" s="95"/>
      <c r="D6" s="169">
        <v>5024.8430465500005</v>
      </c>
      <c r="E6" s="170">
        <v>6038.8377949300011</v>
      </c>
      <c r="F6" s="170">
        <v>5349.8526836000001</v>
      </c>
      <c r="G6" s="170">
        <v>5458.6952714600002</v>
      </c>
      <c r="H6" s="170">
        <v>5614.4007675065877</v>
      </c>
      <c r="I6" s="170">
        <v>5686.4959543200002</v>
      </c>
      <c r="J6" s="170">
        <v>5654.4917476703213</v>
      </c>
      <c r="K6" s="171">
        <v>5543.4128371099996</v>
      </c>
      <c r="L6" s="172">
        <v>5689.4861301200008</v>
      </c>
      <c r="M6" s="173">
        <v>1.5805392999036365</v>
      </c>
      <c r="O6" s="146"/>
    </row>
    <row r="7" spans="1:16">
      <c r="B7" s="234" t="s">
        <v>115</v>
      </c>
      <c r="C7" s="159"/>
      <c r="D7" s="162">
        <v>3711.5156033500007</v>
      </c>
      <c r="E7" s="163">
        <v>4401.5399674300006</v>
      </c>
      <c r="F7" s="163">
        <v>4927.9263215999999</v>
      </c>
      <c r="G7" s="163">
        <v>4920.9825749900001</v>
      </c>
      <c r="H7" s="163">
        <v>4983.1711159100005</v>
      </c>
      <c r="I7" s="163">
        <v>5116.6799534900001</v>
      </c>
      <c r="J7" s="163">
        <v>5218.3591998500006</v>
      </c>
      <c r="K7" s="164">
        <v>5246.9044281799997</v>
      </c>
      <c r="L7" s="165">
        <v>5365.1731307300006</v>
      </c>
      <c r="M7" s="160">
        <v>1.2034415944873005</v>
      </c>
    </row>
    <row r="8" spans="1:16">
      <c r="B8" s="29"/>
      <c r="C8" s="30" t="s">
        <v>1</v>
      </c>
      <c r="D8" s="175">
        <v>3075.6590000000001</v>
      </c>
      <c r="E8" s="176">
        <v>3666.3609999999999</v>
      </c>
      <c r="F8" s="176">
        <v>4230.8516920000002</v>
      </c>
      <c r="G8" s="186">
        <v>4210.5349999999999</v>
      </c>
      <c r="H8" s="186">
        <v>4238.6764579999999</v>
      </c>
      <c r="I8" s="186">
        <v>4398.4606919999997</v>
      </c>
      <c r="J8" s="187">
        <v>4431.7153628300002</v>
      </c>
      <c r="K8" s="184">
        <v>4407.3939999999993</v>
      </c>
      <c r="L8" s="184">
        <v>4481.5199119800009</v>
      </c>
      <c r="M8" s="118">
        <v>0.63710815616786309</v>
      </c>
    </row>
    <row r="9" spans="1:16">
      <c r="B9" s="29"/>
      <c r="C9" s="96" t="s">
        <v>44</v>
      </c>
      <c r="D9" s="175">
        <v>471.93606535000004</v>
      </c>
      <c r="E9" s="176">
        <v>550.50061143000005</v>
      </c>
      <c r="F9" s="176">
        <v>508.92016959999995</v>
      </c>
      <c r="G9" s="186">
        <v>527.52706498999999</v>
      </c>
      <c r="H9" s="186">
        <v>557.30413491000013</v>
      </c>
      <c r="I9" s="186">
        <v>541.0907633600001</v>
      </c>
      <c r="J9" s="187">
        <v>610.86325505000013</v>
      </c>
      <c r="K9" s="184">
        <v>643.66864717999999</v>
      </c>
      <c r="L9" s="184">
        <v>683.91972375</v>
      </c>
      <c r="M9" s="118">
        <v>5.161668417309869</v>
      </c>
    </row>
    <row r="10" spans="1:16">
      <c r="B10" s="29"/>
      <c r="C10" s="30" t="s">
        <v>35</v>
      </c>
      <c r="D10" s="175">
        <v>56.9</v>
      </c>
      <c r="E10" s="176">
        <v>64.5</v>
      </c>
      <c r="F10" s="176">
        <v>63</v>
      </c>
      <c r="G10" s="186">
        <v>58.6</v>
      </c>
      <c r="H10" s="186">
        <v>60.1</v>
      </c>
      <c r="I10" s="186">
        <v>77.538767060000012</v>
      </c>
      <c r="J10" s="187">
        <v>76.930678999999998</v>
      </c>
      <c r="K10" s="184">
        <v>78.599999999999994</v>
      </c>
      <c r="L10" s="184">
        <v>78.682798000000005</v>
      </c>
      <c r="M10" s="118">
        <v>-0.92320630244855839</v>
      </c>
    </row>
    <row r="11" spans="1:16">
      <c r="B11" s="29"/>
      <c r="C11" s="30" t="s">
        <v>36</v>
      </c>
      <c r="D11" s="175">
        <v>107.020538</v>
      </c>
      <c r="E11" s="176">
        <v>120.17835599999999</v>
      </c>
      <c r="F11" s="176">
        <v>125.15446</v>
      </c>
      <c r="G11" s="186">
        <v>124.32051</v>
      </c>
      <c r="H11" s="186">
        <v>127.090523</v>
      </c>
      <c r="I11" s="186">
        <v>99.589731069999999</v>
      </c>
      <c r="J11" s="187">
        <v>98.849902970000002</v>
      </c>
      <c r="K11" s="184">
        <v>117.241781</v>
      </c>
      <c r="L11" s="184">
        <v>121.050697</v>
      </c>
      <c r="M11" s="118">
        <v>2.1879252613629614</v>
      </c>
    </row>
    <row r="12" spans="1:16">
      <c r="B12" s="234" t="s">
        <v>116</v>
      </c>
      <c r="C12" s="159"/>
      <c r="D12" s="162">
        <v>1313.3274432000001</v>
      </c>
      <c r="E12" s="163">
        <v>1637.2978275</v>
      </c>
      <c r="F12" s="163">
        <v>421.92636199999998</v>
      </c>
      <c r="G12" s="163">
        <v>537.71269646999997</v>
      </c>
      <c r="H12" s="163">
        <v>631.22965159658713</v>
      </c>
      <c r="I12" s="163">
        <v>569.81600083000001</v>
      </c>
      <c r="J12" s="163">
        <v>436.13254782032118</v>
      </c>
      <c r="K12" s="164">
        <v>296.50840892999997</v>
      </c>
      <c r="L12" s="165">
        <v>324.31299938999996</v>
      </c>
      <c r="M12" s="160">
        <v>8.2535224626596833</v>
      </c>
    </row>
    <row r="13" spans="1:16">
      <c r="B13" s="29"/>
      <c r="C13" s="72" t="s">
        <v>108</v>
      </c>
      <c r="D13" s="176" t="s">
        <v>2</v>
      </c>
      <c r="E13" s="176" t="s">
        <v>2</v>
      </c>
      <c r="F13" s="176" t="s">
        <v>2</v>
      </c>
      <c r="G13" s="176" t="s">
        <v>2</v>
      </c>
      <c r="H13" s="176" t="s">
        <v>2</v>
      </c>
      <c r="I13" s="176" t="s">
        <v>2</v>
      </c>
      <c r="J13" s="177" t="s">
        <v>2</v>
      </c>
      <c r="K13" s="178" t="s">
        <v>2</v>
      </c>
      <c r="L13" s="178">
        <v>11.936218</v>
      </c>
      <c r="M13" s="188" t="s">
        <v>72</v>
      </c>
    </row>
    <row r="14" spans="1:16">
      <c r="B14" s="29"/>
      <c r="C14" s="30" t="s">
        <v>3</v>
      </c>
      <c r="D14" s="175">
        <v>71.996555000000001</v>
      </c>
      <c r="E14" s="176">
        <v>108.74463659999999</v>
      </c>
      <c r="F14" s="176">
        <v>64.906329999999997</v>
      </c>
      <c r="G14" s="176">
        <v>81.04148846999999</v>
      </c>
      <c r="H14" s="176">
        <v>79.807043480000004</v>
      </c>
      <c r="I14" s="176">
        <v>75.887997639999995</v>
      </c>
      <c r="J14" s="177">
        <v>62.244234730321196</v>
      </c>
      <c r="K14" s="178">
        <v>30.120454370000001</v>
      </c>
      <c r="L14" s="178">
        <v>16.534632999999999</v>
      </c>
      <c r="M14" s="118">
        <v>-45.668995414389748</v>
      </c>
    </row>
    <row r="15" spans="1:16">
      <c r="B15" s="29"/>
      <c r="C15" s="30" t="s">
        <v>23</v>
      </c>
      <c r="D15" s="176" t="s">
        <v>2</v>
      </c>
      <c r="E15" s="176" t="s">
        <v>2</v>
      </c>
      <c r="F15" s="176" t="s">
        <v>2</v>
      </c>
      <c r="G15" s="176" t="s">
        <v>2</v>
      </c>
      <c r="H15" s="176">
        <v>0.92</v>
      </c>
      <c r="I15" s="176">
        <v>12.61664</v>
      </c>
      <c r="J15" s="177">
        <v>40.441911210000001</v>
      </c>
      <c r="K15" s="178">
        <v>58.310510319999999</v>
      </c>
      <c r="L15" s="178">
        <v>100.373312</v>
      </c>
      <c r="M15" s="118">
        <v>70.367247477467345</v>
      </c>
    </row>
    <row r="16" spans="1:16">
      <c r="B16" s="29"/>
      <c r="C16" s="30" t="s">
        <v>4</v>
      </c>
      <c r="D16" s="176" t="s">
        <v>2</v>
      </c>
      <c r="E16" s="176" t="s">
        <v>2</v>
      </c>
      <c r="F16" s="176">
        <v>21.284890000000001</v>
      </c>
      <c r="G16" s="176">
        <v>46.458860000000001</v>
      </c>
      <c r="H16" s="176">
        <v>69.222470000000001</v>
      </c>
      <c r="I16" s="176">
        <v>61.864620000000002</v>
      </c>
      <c r="J16" s="177">
        <v>4.3</v>
      </c>
      <c r="K16" s="178">
        <v>1.784651</v>
      </c>
      <c r="L16" s="178">
        <v>9.6715999999999996E-2</v>
      </c>
      <c r="M16" s="188" t="s">
        <v>73</v>
      </c>
    </row>
    <row r="17" spans="2:16">
      <c r="B17" s="29"/>
      <c r="C17" s="30" t="s">
        <v>5</v>
      </c>
      <c r="D17" s="175">
        <v>45.998762200000002</v>
      </c>
      <c r="E17" s="176">
        <v>88.788248999999993</v>
      </c>
      <c r="F17" s="176">
        <v>56.760378000000003</v>
      </c>
      <c r="G17" s="176">
        <v>47.806113000000003</v>
      </c>
      <c r="H17" s="176">
        <v>27.727959999999999</v>
      </c>
      <c r="I17" s="176">
        <v>3.0808481899999998</v>
      </c>
      <c r="J17" s="177">
        <v>0.61117956000000007</v>
      </c>
      <c r="K17" s="178">
        <v>3.8120550000000003E-2</v>
      </c>
      <c r="L17" s="178">
        <v>1.2538999999999999E-4</v>
      </c>
      <c r="M17" s="188" t="s">
        <v>73</v>
      </c>
    </row>
    <row r="18" spans="2:16">
      <c r="B18" s="29"/>
      <c r="C18" s="30" t="s">
        <v>6</v>
      </c>
      <c r="D18" s="175">
        <v>22.245678000000002</v>
      </c>
      <c r="E18" s="176">
        <v>22.717414000000002</v>
      </c>
      <c r="F18" s="176">
        <v>12.370623</v>
      </c>
      <c r="G18" s="176">
        <v>3.607596</v>
      </c>
      <c r="H18" s="176">
        <v>3.5884046587093099E-2</v>
      </c>
      <c r="I18" s="176" t="s">
        <v>2</v>
      </c>
      <c r="J18" s="177" t="s">
        <v>2</v>
      </c>
      <c r="K18" s="178" t="s">
        <v>2</v>
      </c>
      <c r="L18" s="178">
        <v>0</v>
      </c>
      <c r="M18" s="118">
        <v>0</v>
      </c>
    </row>
    <row r="19" spans="2:16">
      <c r="B19" s="29"/>
      <c r="C19" s="72" t="s">
        <v>140</v>
      </c>
      <c r="D19" s="175">
        <v>155.669971</v>
      </c>
      <c r="E19" s="176">
        <v>305.01335790000002</v>
      </c>
      <c r="F19" s="176">
        <v>197.55041600000001</v>
      </c>
      <c r="G19" s="176">
        <v>294.53361799999999</v>
      </c>
      <c r="H19" s="176">
        <v>370.34107899999998</v>
      </c>
      <c r="I19" s="176">
        <v>367.95251100000002</v>
      </c>
      <c r="J19" s="177">
        <v>284.958033</v>
      </c>
      <c r="K19" s="178">
        <v>165.65067268999999</v>
      </c>
      <c r="L19" s="178">
        <v>158.113699</v>
      </c>
      <c r="M19" s="118">
        <v>-5.5306364559977022</v>
      </c>
    </row>
    <row r="20" spans="2:16">
      <c r="B20" s="29"/>
      <c r="C20" s="30" t="s">
        <v>55</v>
      </c>
      <c r="D20" s="175">
        <v>1017.416477</v>
      </c>
      <c r="E20" s="176">
        <v>1112.0341700000001</v>
      </c>
      <c r="F20" s="176">
        <v>69.053725</v>
      </c>
      <c r="G20" s="176">
        <v>64.265021000000004</v>
      </c>
      <c r="H20" s="176">
        <v>83.175215069999993</v>
      </c>
      <c r="I20" s="176">
        <v>48.413384000000001</v>
      </c>
      <c r="J20" s="177">
        <v>43.577189320000002</v>
      </c>
      <c r="K20" s="178">
        <v>40.603999999999999</v>
      </c>
      <c r="L20" s="178">
        <v>37.258296000000001</v>
      </c>
      <c r="M20" s="189">
        <v>-9.1826419173620231</v>
      </c>
    </row>
    <row r="21" spans="2:16">
      <c r="B21" s="233" t="s">
        <v>117</v>
      </c>
      <c r="C21" s="95"/>
      <c r="D21" s="169">
        <v>163.62861788999999</v>
      </c>
      <c r="E21" s="170">
        <v>155.39111277000001</v>
      </c>
      <c r="F21" s="170">
        <v>136.06795099999999</v>
      </c>
      <c r="G21" s="170">
        <v>131.11794699999999</v>
      </c>
      <c r="H21" s="170">
        <v>127.194515</v>
      </c>
      <c r="I21" s="170">
        <v>113.58828751</v>
      </c>
      <c r="J21" s="170">
        <v>94.931360679999997</v>
      </c>
      <c r="K21" s="171">
        <v>114.06558430999999</v>
      </c>
      <c r="L21" s="172">
        <v>118.752781</v>
      </c>
      <c r="M21" s="173">
        <v>3.0395263701279518</v>
      </c>
    </row>
    <row r="22" spans="2:16">
      <c r="B22" s="29"/>
      <c r="C22" s="30"/>
      <c r="D22" s="175"/>
      <c r="E22" s="176"/>
      <c r="F22" s="176"/>
      <c r="G22" s="176"/>
      <c r="H22" s="176"/>
      <c r="I22" s="176"/>
      <c r="J22" s="177"/>
      <c r="K22" s="178"/>
      <c r="L22" s="178"/>
      <c r="M22" s="118"/>
    </row>
    <row r="23" spans="2:16">
      <c r="B23" s="27" t="s">
        <v>113</v>
      </c>
      <c r="C23" s="28"/>
      <c r="D23" s="174">
        <v>6626.1869381889492</v>
      </c>
      <c r="E23" s="221">
        <v>6740.2239400982908</v>
      </c>
      <c r="F23" s="221">
        <v>6534.1020163390012</v>
      </c>
      <c r="G23" s="221">
        <v>6341.8694052312603</v>
      </c>
      <c r="H23" s="221">
        <v>6280.1551037642139</v>
      </c>
      <c r="I23" s="221">
        <v>6354.0903452066605</v>
      </c>
      <c r="J23" s="222">
        <v>6165.5956391501813</v>
      </c>
      <c r="K23" s="223">
        <v>7245.6515369772505</v>
      </c>
      <c r="L23" s="223">
        <v>7161.5425332302339</v>
      </c>
      <c r="M23" s="224">
        <v>-2.1763583408117571</v>
      </c>
      <c r="O23" s="226"/>
      <c r="P23" s="226"/>
    </row>
    <row r="24" spans="2:16">
      <c r="B24" s="233" t="s">
        <v>119</v>
      </c>
      <c r="C24" s="95"/>
      <c r="D24" s="169">
        <v>2468.5075759409497</v>
      </c>
      <c r="E24" s="170">
        <v>2712.9156308264</v>
      </c>
      <c r="F24" s="170">
        <v>2655.8805987280007</v>
      </c>
      <c r="G24" s="170">
        <v>2769.9882958309995</v>
      </c>
      <c r="H24" s="170">
        <v>2744.9225326748006</v>
      </c>
      <c r="I24" s="170">
        <v>2849.9886074905999</v>
      </c>
      <c r="J24" s="170">
        <v>2784.2954434511289</v>
      </c>
      <c r="K24" s="171">
        <v>3170.7574854817904</v>
      </c>
      <c r="L24" s="172">
        <v>3125.1176249999999</v>
      </c>
      <c r="M24" s="173">
        <v>-2.4520748871415021</v>
      </c>
      <c r="P24" s="226"/>
    </row>
    <row r="25" spans="2:16">
      <c r="B25" s="32"/>
      <c r="C25" s="38" t="s">
        <v>77</v>
      </c>
      <c r="D25" s="175">
        <v>978.17626790999986</v>
      </c>
      <c r="E25" s="176">
        <v>922.14630339999997</v>
      </c>
      <c r="F25" s="176">
        <v>787.62430037999991</v>
      </c>
      <c r="G25" s="186">
        <v>787.04052810000007</v>
      </c>
      <c r="H25" s="186">
        <v>793.43741</v>
      </c>
      <c r="I25" s="186">
        <v>820.89044377000005</v>
      </c>
      <c r="J25" s="187">
        <v>770.25012093632802</v>
      </c>
      <c r="K25" s="184">
        <v>769.53066397179293</v>
      </c>
      <c r="L25" s="184">
        <v>758.04095299999994</v>
      </c>
      <c r="M25" s="118">
        <v>-2.5052043804639306</v>
      </c>
      <c r="P25" s="146"/>
    </row>
    <row r="26" spans="2:16">
      <c r="B26" s="32"/>
      <c r="C26" s="38" t="s">
        <v>37</v>
      </c>
      <c r="D26" s="175">
        <v>1202.2716438780001</v>
      </c>
      <c r="E26" s="176">
        <v>1254.931315274838</v>
      </c>
      <c r="F26" s="176">
        <v>1226.9446950599054</v>
      </c>
      <c r="G26" s="186">
        <v>1204.0371158742601</v>
      </c>
      <c r="H26" s="186">
        <v>1208.8081590927277</v>
      </c>
      <c r="I26" s="186">
        <v>1231.7078745023334</v>
      </c>
      <c r="J26" s="187">
        <v>1258.87223244866</v>
      </c>
      <c r="K26" s="184">
        <v>1576.7982418759</v>
      </c>
      <c r="L26" s="184">
        <v>1587.7819050000001</v>
      </c>
      <c r="M26" s="118">
        <v>-0.33804192187942711</v>
      </c>
      <c r="P26" s="146"/>
    </row>
    <row r="27" spans="2:16">
      <c r="B27" s="32"/>
      <c r="C27" s="38" t="s">
        <v>45</v>
      </c>
      <c r="D27" s="175">
        <v>39.421281999999998</v>
      </c>
      <c r="E27" s="176">
        <v>143.09168964922753</v>
      </c>
      <c r="F27" s="176">
        <v>274.381872506989</v>
      </c>
      <c r="G27" s="186">
        <v>320.47025215126678</v>
      </c>
      <c r="H27" s="186">
        <v>237.1502387204126</v>
      </c>
      <c r="I27" s="186">
        <v>263.44918280563815</v>
      </c>
      <c r="J27" s="187">
        <v>248.11845586415336</v>
      </c>
      <c r="K27" s="184">
        <v>228.1011415157835</v>
      </c>
      <c r="L27" s="184">
        <v>227.62763799999999</v>
      </c>
      <c r="M27" s="118">
        <v>-1.2329169611807151</v>
      </c>
      <c r="N27" s="66"/>
      <c r="O27" s="66"/>
      <c r="P27" s="146"/>
    </row>
    <row r="28" spans="2:16">
      <c r="B28" s="32"/>
      <c r="C28" s="38" t="s">
        <v>7</v>
      </c>
      <c r="D28" s="175">
        <v>27.692744000000001</v>
      </c>
      <c r="E28" s="176">
        <v>72.416327955934406</v>
      </c>
      <c r="F28" s="176">
        <v>94.472448133105686</v>
      </c>
      <c r="G28" s="186">
        <v>122.58017817547324</v>
      </c>
      <c r="H28" s="186">
        <v>115.17220146685963</v>
      </c>
      <c r="I28" s="186">
        <v>157.24149645202846</v>
      </c>
      <c r="J28" s="187">
        <v>157.87882732718737</v>
      </c>
      <c r="K28" s="184">
        <v>288.86421483831361</v>
      </c>
      <c r="L28" s="184">
        <v>291.73851200000001</v>
      </c>
      <c r="M28" s="188">
        <v>-4.2654549751426199E-2</v>
      </c>
      <c r="N28" s="66"/>
      <c r="O28" s="66"/>
      <c r="P28" s="146"/>
    </row>
    <row r="29" spans="2:16">
      <c r="B29" s="33"/>
      <c r="C29" s="72" t="s">
        <v>141</v>
      </c>
      <c r="D29" s="175">
        <v>190.54276515295001</v>
      </c>
      <c r="E29" s="176">
        <v>267.31471154640002</v>
      </c>
      <c r="F29" s="176">
        <v>213.84166764800003</v>
      </c>
      <c r="G29" s="186">
        <v>263.39216253000001</v>
      </c>
      <c r="H29" s="186">
        <v>317.30983652480001</v>
      </c>
      <c r="I29" s="186">
        <v>326.26385173060004</v>
      </c>
      <c r="J29" s="187">
        <v>305.1418203148001</v>
      </c>
      <c r="K29" s="184">
        <v>250.29370900000001</v>
      </c>
      <c r="L29" s="184">
        <v>205.931915</v>
      </c>
      <c r="M29" s="118">
        <v>-18.569253053793869</v>
      </c>
      <c r="P29" s="146"/>
    </row>
    <row r="30" spans="2:16">
      <c r="B30" s="33"/>
      <c r="C30" s="30" t="s">
        <v>55</v>
      </c>
      <c r="D30" s="190">
        <v>30.402873</v>
      </c>
      <c r="E30" s="190">
        <v>53.015282999999997</v>
      </c>
      <c r="F30" s="190">
        <v>58.615614999999998</v>
      </c>
      <c r="G30" s="186">
        <v>72.468058999999997</v>
      </c>
      <c r="H30" s="186">
        <v>73.044686870000007</v>
      </c>
      <c r="I30" s="186">
        <v>50.435758229999998</v>
      </c>
      <c r="J30" s="187">
        <v>44.033986560000002</v>
      </c>
      <c r="K30" s="184">
        <v>57.169514280000001</v>
      </c>
      <c r="L30" s="184">
        <v>53.996701999999999</v>
      </c>
      <c r="M30" s="189">
        <v>-6.5202748391477616</v>
      </c>
      <c r="P30" s="146"/>
    </row>
    <row r="31" spans="2:16">
      <c r="B31" s="233" t="s">
        <v>118</v>
      </c>
      <c r="C31" s="95"/>
      <c r="D31" s="169">
        <v>1965.2847069999998</v>
      </c>
      <c r="E31" s="170">
        <v>1967.3684022400003</v>
      </c>
      <c r="F31" s="170">
        <v>1933.930521</v>
      </c>
      <c r="G31" s="170">
        <v>1877.789953</v>
      </c>
      <c r="H31" s="170">
        <v>1862.0677213200001</v>
      </c>
      <c r="I31" s="170">
        <v>1977.4993860700001</v>
      </c>
      <c r="J31" s="170">
        <v>2067.7904218599997</v>
      </c>
      <c r="K31" s="171">
        <v>2652.7344255349999</v>
      </c>
      <c r="L31" s="172">
        <v>2554.2061914522342</v>
      </c>
      <c r="M31" s="173">
        <v>-4.7035167065587897</v>
      </c>
    </row>
    <row r="32" spans="2:16">
      <c r="B32" s="32"/>
      <c r="C32" s="72" t="s">
        <v>96</v>
      </c>
      <c r="D32" s="191">
        <v>1268.317</v>
      </c>
      <c r="E32" s="186">
        <v>1282.4929999999999</v>
      </c>
      <c r="F32" s="186">
        <v>1324.1309999999999</v>
      </c>
      <c r="G32" s="186">
        <v>1271.69</v>
      </c>
      <c r="H32" s="186">
        <v>1293.075</v>
      </c>
      <c r="I32" s="186">
        <v>1330.896</v>
      </c>
      <c r="J32" s="187">
        <v>1311.348</v>
      </c>
      <c r="K32" s="184">
        <v>1403.451</v>
      </c>
      <c r="L32" s="184">
        <v>1474.557</v>
      </c>
      <c r="M32" s="192">
        <v>3.9869894982726244</v>
      </c>
      <c r="P32" s="146"/>
    </row>
    <row r="33" spans="2:16">
      <c r="B33" s="32"/>
      <c r="C33" s="31" t="s">
        <v>46</v>
      </c>
      <c r="D33" s="166">
        <v>14.465999999999998</v>
      </c>
      <c r="E33" s="166">
        <v>20.900000000000002</v>
      </c>
      <c r="F33" s="166">
        <v>25.4</v>
      </c>
      <c r="G33" s="166">
        <v>27.899999999999995</v>
      </c>
      <c r="H33" s="166">
        <v>31.31</v>
      </c>
      <c r="I33" s="166">
        <v>32.65</v>
      </c>
      <c r="J33" s="167">
        <v>34.299999999999997</v>
      </c>
      <c r="K33" s="168">
        <v>33.512799999999999</v>
      </c>
      <c r="L33" s="184">
        <v>81.087740999999994</v>
      </c>
      <c r="M33" s="188" t="s">
        <v>72</v>
      </c>
      <c r="P33" s="146"/>
    </row>
    <row r="34" spans="2:16">
      <c r="B34" s="32"/>
      <c r="C34" s="31" t="s">
        <v>47</v>
      </c>
      <c r="D34" s="176" t="s">
        <v>2</v>
      </c>
      <c r="E34" s="176">
        <v>52.962848000000001</v>
      </c>
      <c r="F34" s="176">
        <v>93.812952999999993</v>
      </c>
      <c r="G34" s="176">
        <v>43.598985999999996</v>
      </c>
      <c r="H34" s="176">
        <v>20.08152432</v>
      </c>
      <c r="I34" s="176">
        <v>24.764335469999999</v>
      </c>
      <c r="J34" s="177">
        <v>15.64139797</v>
      </c>
      <c r="K34" s="178">
        <v>9.8757289999999998E-2</v>
      </c>
      <c r="L34" s="184">
        <v>0</v>
      </c>
      <c r="M34" s="188" t="s">
        <v>73</v>
      </c>
      <c r="P34" s="146"/>
    </row>
    <row r="35" spans="2:16">
      <c r="B35" s="32"/>
      <c r="C35" s="38" t="s">
        <v>76</v>
      </c>
      <c r="D35" s="175">
        <v>282.53079300000002</v>
      </c>
      <c r="E35" s="176">
        <v>178.81477699999999</v>
      </c>
      <c r="F35" s="176">
        <v>182.082471</v>
      </c>
      <c r="G35" s="176">
        <v>209.58176900000001</v>
      </c>
      <c r="H35" s="176">
        <v>175.83828500000001</v>
      </c>
      <c r="I35" s="176">
        <v>255.09912217999999</v>
      </c>
      <c r="J35" s="177">
        <v>310.73210288999996</v>
      </c>
      <c r="K35" s="178">
        <v>693.16649025000004</v>
      </c>
      <c r="L35" s="184">
        <v>530.09064599999999</v>
      </c>
      <c r="M35" s="188">
        <v>-24.311957097470493</v>
      </c>
      <c r="P35" s="146"/>
    </row>
    <row r="36" spans="2:16">
      <c r="B36" s="68"/>
      <c r="C36" s="30" t="s">
        <v>8</v>
      </c>
      <c r="D36" s="175">
        <v>48.498128000000001</v>
      </c>
      <c r="E36" s="176">
        <v>48.512562000000003</v>
      </c>
      <c r="F36" s="176">
        <v>48.941814000000001</v>
      </c>
      <c r="G36" s="176">
        <v>46.666666999999997</v>
      </c>
      <c r="H36" s="176">
        <v>46</v>
      </c>
      <c r="I36" s="176">
        <v>46</v>
      </c>
      <c r="J36" s="177">
        <v>45</v>
      </c>
      <c r="K36" s="178">
        <v>52.323731000000002</v>
      </c>
      <c r="L36" s="184">
        <v>50.917892000000002</v>
      </c>
      <c r="M36" s="193">
        <v>-3.6866684493805799</v>
      </c>
      <c r="P36" s="146"/>
    </row>
    <row r="37" spans="2:16">
      <c r="B37" s="29"/>
      <c r="C37" s="72" t="s">
        <v>24</v>
      </c>
      <c r="D37" s="175">
        <v>228.43928099999999</v>
      </c>
      <c r="E37" s="176">
        <v>239.670953</v>
      </c>
      <c r="F37" s="176">
        <v>210.40283099999999</v>
      </c>
      <c r="G37" s="176">
        <v>211.629729</v>
      </c>
      <c r="H37" s="176">
        <v>230.36563100000001</v>
      </c>
      <c r="I37" s="176">
        <v>226.3905019</v>
      </c>
      <c r="J37" s="177">
        <v>208.68351899999999</v>
      </c>
      <c r="K37" s="178">
        <v>240.69244222500001</v>
      </c>
      <c r="L37" s="184">
        <v>261.390812452234</v>
      </c>
      <c r="M37" s="118">
        <v>7.4836879538364043</v>
      </c>
      <c r="P37" s="146"/>
    </row>
    <row r="38" spans="2:16">
      <c r="B38" s="29"/>
      <c r="C38" s="30" t="s">
        <v>68</v>
      </c>
      <c r="D38" s="175"/>
      <c r="E38" s="176"/>
      <c r="F38" s="176"/>
      <c r="G38" s="176"/>
      <c r="H38" s="176"/>
      <c r="I38" s="176"/>
      <c r="J38" s="177">
        <v>121</v>
      </c>
      <c r="K38" s="178">
        <v>160.0350837</v>
      </c>
      <c r="L38" s="184">
        <v>100.286829</v>
      </c>
      <c r="M38" s="118">
        <v>-37.978339055449183</v>
      </c>
      <c r="P38" s="146"/>
    </row>
    <row r="39" spans="2:16">
      <c r="B39" s="29"/>
      <c r="C39" s="30" t="s">
        <v>55</v>
      </c>
      <c r="D39" s="175">
        <v>123.03350500000001</v>
      </c>
      <c r="E39" s="176">
        <v>144.01426223999999</v>
      </c>
      <c r="F39" s="176">
        <v>49.159452000000002</v>
      </c>
      <c r="G39" s="176">
        <v>66.722802000000001</v>
      </c>
      <c r="H39" s="176">
        <v>65.397280999999992</v>
      </c>
      <c r="I39" s="176">
        <v>61.699426519999989</v>
      </c>
      <c r="J39" s="177">
        <v>21.085401999999998</v>
      </c>
      <c r="K39" s="178">
        <v>69.454121069999999</v>
      </c>
      <c r="L39" s="184">
        <v>55.875270999999998</v>
      </c>
      <c r="M39" s="188">
        <v>-20.377406934022911</v>
      </c>
    </row>
    <row r="40" spans="2:16">
      <c r="B40" s="233" t="s">
        <v>120</v>
      </c>
      <c r="C40" s="95"/>
      <c r="D40" s="169">
        <v>80.108784420000006</v>
      </c>
      <c r="E40" s="170">
        <v>115.56383329000001</v>
      </c>
      <c r="F40" s="170">
        <v>80.05545441999999</v>
      </c>
      <c r="G40" s="170">
        <v>126.13958228999999</v>
      </c>
      <c r="H40" s="170">
        <v>139.95458869341289</v>
      </c>
      <c r="I40" s="170">
        <v>146.26814607</v>
      </c>
      <c r="J40" s="170">
        <v>148.49248324000001</v>
      </c>
      <c r="K40" s="171">
        <v>181.82374295</v>
      </c>
      <c r="L40" s="172">
        <v>227.243279</v>
      </c>
      <c r="M40" s="173">
        <v>23.695855314758688</v>
      </c>
    </row>
    <row r="41" spans="2:16">
      <c r="B41" s="32"/>
      <c r="C41" s="38" t="s">
        <v>9</v>
      </c>
      <c r="D41" s="176" t="s">
        <v>2</v>
      </c>
      <c r="E41" s="176" t="s">
        <v>2</v>
      </c>
      <c r="F41" s="176">
        <v>12.891463</v>
      </c>
      <c r="G41" s="176">
        <v>73.615786999999997</v>
      </c>
      <c r="H41" s="176">
        <v>82.453076999999993</v>
      </c>
      <c r="I41" s="176">
        <v>99.195180370000003</v>
      </c>
      <c r="J41" s="177">
        <v>100.62309422</v>
      </c>
      <c r="K41" s="178">
        <v>125.16765095</v>
      </c>
      <c r="L41" s="178">
        <v>180.86386400000001</v>
      </c>
      <c r="M41" s="118">
        <v>43.01263135608253</v>
      </c>
      <c r="P41" s="146"/>
    </row>
    <row r="42" spans="2:16">
      <c r="B42" s="32"/>
      <c r="C42" s="31" t="s">
        <v>55</v>
      </c>
      <c r="D42" s="166">
        <v>80.108784420000006</v>
      </c>
      <c r="E42" s="166">
        <v>115.56383329000001</v>
      </c>
      <c r="F42" s="166">
        <v>67.163991419999988</v>
      </c>
      <c r="G42" s="166">
        <v>52.523795290000002</v>
      </c>
      <c r="H42" s="166">
        <v>57.501511693412894</v>
      </c>
      <c r="I42" s="166">
        <v>47.072965699999997</v>
      </c>
      <c r="J42" s="167">
        <v>47.86938902</v>
      </c>
      <c r="K42" s="168">
        <v>56.656092000000001</v>
      </c>
      <c r="L42" s="178">
        <v>46.379415000000002</v>
      </c>
      <c r="M42" s="118">
        <v>-18.979793422534101</v>
      </c>
      <c r="P42" s="146"/>
    </row>
    <row r="43" spans="2:16">
      <c r="B43" s="235"/>
      <c r="C43" s="161"/>
      <c r="D43" s="194"/>
      <c r="E43" s="195"/>
      <c r="F43" s="195"/>
      <c r="G43" s="195"/>
      <c r="H43" s="195"/>
      <c r="I43" s="195"/>
      <c r="J43" s="195"/>
      <c r="K43" s="196"/>
      <c r="L43" s="197"/>
      <c r="M43" s="198"/>
    </row>
    <row r="44" spans="2:16">
      <c r="B44" s="233" t="s">
        <v>121</v>
      </c>
      <c r="C44" s="95"/>
      <c r="D44" s="169">
        <v>2101.5920988280004</v>
      </c>
      <c r="E44" s="170">
        <v>1860.3471497418902</v>
      </c>
      <c r="F44" s="170">
        <v>1790.7626204910002</v>
      </c>
      <c r="G44" s="170">
        <v>1560.2792131102601</v>
      </c>
      <c r="H44" s="170">
        <v>1533.2102610760001</v>
      </c>
      <c r="I44" s="170">
        <v>1380.3342055760602</v>
      </c>
      <c r="J44" s="170">
        <v>1165.0172905990532</v>
      </c>
      <c r="K44" s="171">
        <v>1240.3358830104601</v>
      </c>
      <c r="L44" s="172">
        <v>1254.975437778</v>
      </c>
      <c r="M44" s="173">
        <v>0.14069755739293721</v>
      </c>
    </row>
    <row r="45" spans="2:16">
      <c r="B45" s="32"/>
      <c r="C45" s="31" t="s">
        <v>10</v>
      </c>
      <c r="D45" s="175">
        <v>2101.5920988280004</v>
      </c>
      <c r="E45" s="176">
        <v>1860.3471497418902</v>
      </c>
      <c r="F45" s="176">
        <v>1790.7626204910002</v>
      </c>
      <c r="G45" s="176">
        <v>1560.2792131102601</v>
      </c>
      <c r="H45" s="176">
        <v>1533.2102610760001</v>
      </c>
      <c r="I45" s="176">
        <v>1380.3342055760602</v>
      </c>
      <c r="J45" s="199">
        <v>1161.6365885290531</v>
      </c>
      <c r="K45" s="200">
        <v>1062.42329378046</v>
      </c>
      <c r="L45" s="184">
        <v>1057.4092773079999</v>
      </c>
      <c r="M45" s="118">
        <v>-1.4945573985343326</v>
      </c>
      <c r="P45" s="146"/>
    </row>
    <row r="46" spans="2:16">
      <c r="B46" s="32"/>
      <c r="C46" s="31" t="s">
        <v>70</v>
      </c>
      <c r="D46" s="175"/>
      <c r="E46" s="176"/>
      <c r="F46" s="176"/>
      <c r="G46" s="176"/>
      <c r="H46" s="176"/>
      <c r="I46" s="176"/>
      <c r="J46" s="177">
        <v>3.3807020699999999</v>
      </c>
      <c r="K46" s="178">
        <v>177.91258923000001</v>
      </c>
      <c r="L46" s="184">
        <v>197.56616047</v>
      </c>
      <c r="M46" s="188">
        <v>9.9057904266844776</v>
      </c>
      <c r="P46" s="146"/>
    </row>
    <row r="47" spans="2:16">
      <c r="B47" s="32"/>
      <c r="C47" s="31"/>
      <c r="D47" s="175"/>
      <c r="E47" s="176"/>
      <c r="F47" s="176"/>
      <c r="G47" s="176"/>
      <c r="H47" s="176"/>
      <c r="I47" s="176"/>
      <c r="J47" s="177"/>
      <c r="K47" s="178"/>
      <c r="L47" s="178"/>
      <c r="M47" s="118"/>
    </row>
    <row r="48" spans="2:16">
      <c r="B48" s="27" t="s">
        <v>110</v>
      </c>
      <c r="C48" s="28"/>
      <c r="D48" s="174">
        <v>4120.4435662800006</v>
      </c>
      <c r="E48" s="221">
        <v>5210.3947159277996</v>
      </c>
      <c r="F48" s="221">
        <v>3419.6250881870637</v>
      </c>
      <c r="G48" s="221">
        <v>3215.8261221739676</v>
      </c>
      <c r="H48" s="221">
        <v>3706.4882157669999</v>
      </c>
      <c r="I48" s="221">
        <v>5173.3765182274992</v>
      </c>
      <c r="J48" s="222">
        <v>5873.2920247108323</v>
      </c>
      <c r="K48" s="223">
        <v>6198.268693</v>
      </c>
      <c r="L48" s="223">
        <v>5659.0717000000004</v>
      </c>
      <c r="M48" s="224">
        <v>-9.5635418594251291</v>
      </c>
      <c r="O48" s="226"/>
    </row>
    <row r="49" spans="2:16">
      <c r="B49" s="233" t="s">
        <v>133</v>
      </c>
      <c r="C49" s="95"/>
      <c r="D49" s="169">
        <v>834.48666390000005</v>
      </c>
      <c r="E49" s="170">
        <v>959.00504233000004</v>
      </c>
      <c r="F49" s="170">
        <v>316.10453199999995</v>
      </c>
      <c r="G49" s="170">
        <v>253.63296672000001</v>
      </c>
      <c r="H49" s="170">
        <v>289.67201495</v>
      </c>
      <c r="I49" s="170">
        <v>523.85995447999994</v>
      </c>
      <c r="J49" s="170">
        <v>685.39138372079697</v>
      </c>
      <c r="K49" s="171">
        <v>896.77551699999992</v>
      </c>
      <c r="L49" s="172">
        <v>621.55750400000011</v>
      </c>
      <c r="M49" s="173">
        <v>-31.401871819857625</v>
      </c>
      <c r="O49" s="226"/>
    </row>
    <row r="50" spans="2:16">
      <c r="B50" s="34"/>
      <c r="C50" s="31" t="s">
        <v>11</v>
      </c>
      <c r="D50" s="166">
        <v>219.6165747</v>
      </c>
      <c r="E50" s="166">
        <v>101.333546</v>
      </c>
      <c r="F50" s="166">
        <v>75.344210000000004</v>
      </c>
      <c r="G50" s="166">
        <v>14.012297</v>
      </c>
      <c r="H50" s="166">
        <v>27.057694000000001</v>
      </c>
      <c r="I50" s="166">
        <v>29.671987350000002</v>
      </c>
      <c r="J50" s="167">
        <v>32.007627219999996</v>
      </c>
      <c r="K50" s="168">
        <v>30.870058</v>
      </c>
      <c r="L50" s="178">
        <v>28.334492000000001</v>
      </c>
      <c r="M50" s="188">
        <v>-9.1567465399414978</v>
      </c>
    </row>
    <row r="51" spans="2:16">
      <c r="B51" s="34"/>
      <c r="C51" s="38" t="s">
        <v>12</v>
      </c>
      <c r="D51" s="176" t="s">
        <v>2</v>
      </c>
      <c r="E51" s="176">
        <v>423.89260100000001</v>
      </c>
      <c r="F51" s="176">
        <v>151.35363599999999</v>
      </c>
      <c r="G51" s="176">
        <v>164.92358200000001</v>
      </c>
      <c r="H51" s="176">
        <v>107.10142999999999</v>
      </c>
      <c r="I51" s="176">
        <v>139.24325107000001</v>
      </c>
      <c r="J51" s="177">
        <v>215.39587591</v>
      </c>
      <c r="K51" s="178">
        <v>373.68482799999998</v>
      </c>
      <c r="L51" s="184">
        <v>184.14756700000001</v>
      </c>
      <c r="M51" s="118">
        <v>-51.227477896552202</v>
      </c>
    </row>
    <row r="52" spans="2:16">
      <c r="B52" s="34"/>
      <c r="C52" s="31" t="s">
        <v>21</v>
      </c>
      <c r="D52" s="176" t="s">
        <v>2</v>
      </c>
      <c r="E52" s="176" t="s">
        <v>2</v>
      </c>
      <c r="F52" s="176" t="s">
        <v>2</v>
      </c>
      <c r="G52" s="176">
        <v>1.2807199999999999E-3</v>
      </c>
      <c r="H52" s="176">
        <v>22.120921200000002</v>
      </c>
      <c r="I52" s="176">
        <v>110.25207627000002</v>
      </c>
      <c r="J52" s="177">
        <v>154.39712984079702</v>
      </c>
      <c r="K52" s="178">
        <v>197.333665</v>
      </c>
      <c r="L52" s="184">
        <v>141.148708</v>
      </c>
      <c r="M52" s="118">
        <v>-29.20698324376411</v>
      </c>
    </row>
    <row r="53" spans="2:16">
      <c r="B53" s="34"/>
      <c r="C53" s="38" t="s">
        <v>22</v>
      </c>
      <c r="D53" s="176" t="s">
        <v>2</v>
      </c>
      <c r="E53" s="176" t="s">
        <v>2</v>
      </c>
      <c r="F53" s="176" t="s">
        <v>2</v>
      </c>
      <c r="G53" s="176" t="s">
        <v>2</v>
      </c>
      <c r="H53" s="176">
        <v>45.512313750000004</v>
      </c>
      <c r="I53" s="176">
        <v>86.148282890000004</v>
      </c>
      <c r="J53" s="177">
        <v>121.74495005999999</v>
      </c>
      <c r="K53" s="178">
        <v>125.35974</v>
      </c>
      <c r="L53" s="184">
        <v>103.211398</v>
      </c>
      <c r="M53" s="118">
        <v>-18.513761209160563</v>
      </c>
    </row>
    <row r="54" spans="2:16" ht="22.5">
      <c r="B54" s="34"/>
      <c r="C54" s="87" t="s">
        <v>109</v>
      </c>
      <c r="D54" s="176" t="s">
        <v>2</v>
      </c>
      <c r="E54" s="176" t="s">
        <v>2</v>
      </c>
      <c r="F54" s="176" t="s">
        <v>2</v>
      </c>
      <c r="G54" s="176" t="s">
        <v>2</v>
      </c>
      <c r="H54" s="176">
        <v>16.018799000000001</v>
      </c>
      <c r="I54" s="176">
        <v>71.137139000000005</v>
      </c>
      <c r="J54" s="177">
        <v>76.102266999999998</v>
      </c>
      <c r="K54" s="178">
        <v>86.911181999999997</v>
      </c>
      <c r="L54" s="178">
        <v>88.258094</v>
      </c>
      <c r="M54" s="118">
        <v>0.50636871804910877</v>
      </c>
    </row>
    <row r="55" spans="2:16">
      <c r="B55" s="34"/>
      <c r="C55" s="38" t="s">
        <v>107</v>
      </c>
      <c r="D55" s="175">
        <v>75.491644199999996</v>
      </c>
      <c r="E55" s="176">
        <v>106.71478433</v>
      </c>
      <c r="F55" s="176">
        <v>63.771228999999998</v>
      </c>
      <c r="G55" s="176">
        <v>66.291623000000001</v>
      </c>
      <c r="H55" s="176">
        <v>66.489838000000006</v>
      </c>
      <c r="I55" s="176">
        <v>82.358921000000009</v>
      </c>
      <c r="J55" s="177">
        <v>80.174525000000003</v>
      </c>
      <c r="K55" s="178">
        <v>76</v>
      </c>
      <c r="L55" s="178">
        <v>70</v>
      </c>
      <c r="M55" s="118">
        <v>-8.8410861177841067</v>
      </c>
    </row>
    <row r="56" spans="2:16">
      <c r="B56" s="34"/>
      <c r="C56" s="31" t="s">
        <v>55</v>
      </c>
      <c r="D56" s="175">
        <v>539.37844500000006</v>
      </c>
      <c r="E56" s="176">
        <v>327.06411100000003</v>
      </c>
      <c r="F56" s="176">
        <v>25.635457000000002</v>
      </c>
      <c r="G56" s="176">
        <v>8.4041840000000008</v>
      </c>
      <c r="H56" s="176">
        <v>5.3710190000000004</v>
      </c>
      <c r="I56" s="176">
        <v>5.0482968999999995</v>
      </c>
      <c r="J56" s="177">
        <v>5.5690086900000004</v>
      </c>
      <c r="K56" s="178">
        <v>6.6160439999999996</v>
      </c>
      <c r="L56" s="178">
        <v>6.4572450000000003</v>
      </c>
      <c r="M56" s="118">
        <v>-3.4030143645096254</v>
      </c>
    </row>
    <row r="57" spans="2:16">
      <c r="B57" s="34"/>
      <c r="C57" s="31"/>
      <c r="D57" s="175"/>
      <c r="E57" s="176"/>
      <c r="F57" s="176"/>
      <c r="G57" s="176"/>
      <c r="H57" s="176"/>
      <c r="I57" s="176"/>
      <c r="J57" s="177"/>
      <c r="K57" s="178"/>
      <c r="L57" s="178"/>
      <c r="M57" s="118"/>
    </row>
    <row r="58" spans="2:16">
      <c r="B58" s="233" t="s">
        <v>134</v>
      </c>
      <c r="C58" s="95"/>
      <c r="D58" s="169">
        <v>2957.9005440000001</v>
      </c>
      <c r="E58" s="170">
        <v>3901.9456671577991</v>
      </c>
      <c r="F58" s="170">
        <v>2801.5990656070635</v>
      </c>
      <c r="G58" s="170">
        <v>2660.1573035339679</v>
      </c>
      <c r="H58" s="170">
        <v>3116.8861450170002</v>
      </c>
      <c r="I58" s="170">
        <v>4122.1723898357304</v>
      </c>
      <c r="J58" s="170">
        <v>4127.0575579288097</v>
      </c>
      <c r="K58" s="171">
        <v>4230.3105999999998</v>
      </c>
      <c r="L58" s="172">
        <v>3879.320103</v>
      </c>
      <c r="M58" s="173">
        <v>-9.2392542169012053</v>
      </c>
      <c r="O58" s="226"/>
    </row>
    <row r="59" spans="2:16" ht="13.5">
      <c r="B59" s="35"/>
      <c r="C59" s="38" t="s">
        <v>14</v>
      </c>
      <c r="D59" s="176" t="s">
        <v>2</v>
      </c>
      <c r="E59" s="176">
        <v>2247.9936330777991</v>
      </c>
      <c r="F59" s="176">
        <v>2593.5946056070634</v>
      </c>
      <c r="G59" s="176">
        <v>2659.5982485339678</v>
      </c>
      <c r="H59" s="176">
        <v>2645.8012247400002</v>
      </c>
      <c r="I59" s="176">
        <v>2797.90049763459</v>
      </c>
      <c r="J59" s="177">
        <v>2490.47907003304</v>
      </c>
      <c r="K59" s="178">
        <v>2689.8491650000001</v>
      </c>
      <c r="L59" s="178">
        <v>2511.8485820000001</v>
      </c>
      <c r="M59" s="118">
        <v>-7.57696561106237</v>
      </c>
    </row>
    <row r="60" spans="2:16" ht="13.5">
      <c r="B60" s="35"/>
      <c r="C60" s="31" t="s">
        <v>15</v>
      </c>
      <c r="D60" s="176" t="s">
        <v>2</v>
      </c>
      <c r="E60" s="176" t="s">
        <v>2</v>
      </c>
      <c r="F60" s="176" t="s">
        <v>2</v>
      </c>
      <c r="G60" s="176">
        <v>0.55905499999999997</v>
      </c>
      <c r="H60" s="176">
        <v>471.08492027699992</v>
      </c>
      <c r="I60" s="176">
        <v>1324.27189220114</v>
      </c>
      <c r="J60" s="177">
        <v>1636.57848789577</v>
      </c>
      <c r="K60" s="178">
        <v>1540.4614349999999</v>
      </c>
      <c r="L60" s="184">
        <v>1367.4715209999999</v>
      </c>
      <c r="M60" s="118">
        <v>-12.14182971591371</v>
      </c>
    </row>
    <row r="61" spans="2:16" ht="13.5">
      <c r="B61" s="35"/>
      <c r="C61" s="31" t="s">
        <v>55</v>
      </c>
      <c r="D61" s="176">
        <v>2957.9005440000001</v>
      </c>
      <c r="E61" s="176">
        <v>1653.95203408</v>
      </c>
      <c r="F61" s="176">
        <v>208.00445999999999</v>
      </c>
      <c r="G61" s="176">
        <v>0</v>
      </c>
      <c r="H61" s="176">
        <v>0</v>
      </c>
      <c r="I61" s="176">
        <v>0</v>
      </c>
      <c r="J61" s="177">
        <v>0</v>
      </c>
      <c r="K61" s="178">
        <v>0</v>
      </c>
      <c r="L61" s="178">
        <v>0</v>
      </c>
      <c r="M61" s="178">
        <v>0</v>
      </c>
    </row>
    <row r="62" spans="2:16" ht="13.5">
      <c r="B62" s="35"/>
      <c r="C62" s="31"/>
      <c r="D62" s="175"/>
      <c r="E62" s="176"/>
      <c r="F62" s="176"/>
      <c r="G62" s="176"/>
      <c r="H62" s="176"/>
      <c r="I62" s="176"/>
      <c r="J62" s="177"/>
      <c r="K62" s="178"/>
      <c r="L62" s="178"/>
      <c r="M62" s="118"/>
      <c r="P62" s="146"/>
    </row>
    <row r="63" spans="2:16">
      <c r="B63" s="233" t="s">
        <v>111</v>
      </c>
      <c r="C63" s="95"/>
      <c r="D63" s="169">
        <v>328.05635838000001</v>
      </c>
      <c r="E63" s="170">
        <v>349.44400643999995</v>
      </c>
      <c r="F63" s="170">
        <v>301.92149058000001</v>
      </c>
      <c r="G63" s="170">
        <v>302.03585191999997</v>
      </c>
      <c r="H63" s="170">
        <v>299.93005579999999</v>
      </c>
      <c r="I63" s="170">
        <v>527.34417391176896</v>
      </c>
      <c r="J63" s="170">
        <v>1060.843083061226</v>
      </c>
      <c r="K63" s="171">
        <v>1071.1825759999999</v>
      </c>
      <c r="L63" s="172">
        <v>1158.1940930000001</v>
      </c>
      <c r="M63" s="173">
        <v>7.0120146257539986</v>
      </c>
      <c r="O63" s="226"/>
    </row>
    <row r="64" spans="2:16">
      <c r="B64" s="34"/>
      <c r="C64" s="31" t="s">
        <v>38</v>
      </c>
      <c r="D64" s="175">
        <v>141.95617537999999</v>
      </c>
      <c r="E64" s="176">
        <v>156.50489347999999</v>
      </c>
      <c r="F64" s="176">
        <v>118.71740757999999</v>
      </c>
      <c r="G64" s="176">
        <v>119.01221591999997</v>
      </c>
      <c r="H64" s="176">
        <v>113.5968898</v>
      </c>
      <c r="I64" s="176">
        <v>148.00048938</v>
      </c>
      <c r="J64" s="177">
        <v>162.33295162000002</v>
      </c>
      <c r="K64" s="178">
        <v>165.003568</v>
      </c>
      <c r="L64" s="178">
        <v>179.1508</v>
      </c>
      <c r="M64" s="118">
        <v>7.4583359082172898</v>
      </c>
    </row>
    <row r="65" spans="2:16">
      <c r="B65" s="34"/>
      <c r="C65" s="31" t="s">
        <v>39</v>
      </c>
      <c r="D65" s="175">
        <v>161.73208</v>
      </c>
      <c r="E65" s="176">
        <v>169.60721699999999</v>
      </c>
      <c r="F65" s="176">
        <v>153.578745</v>
      </c>
      <c r="G65" s="176">
        <v>151.938399</v>
      </c>
      <c r="H65" s="176">
        <v>154.72037399999999</v>
      </c>
      <c r="I65" s="176">
        <v>175.11455992999998</v>
      </c>
      <c r="J65" s="177">
        <v>185.74829957</v>
      </c>
      <c r="K65" s="178">
        <v>187.058134</v>
      </c>
      <c r="L65" s="178">
        <v>185.91636099999999</v>
      </c>
      <c r="M65" s="118">
        <v>-1.6315774883467877</v>
      </c>
    </row>
    <row r="66" spans="2:16">
      <c r="B66" s="34"/>
      <c r="C66" s="31" t="s">
        <v>40</v>
      </c>
      <c r="D66" s="175">
        <v>24.368103000000001</v>
      </c>
      <c r="E66" s="176">
        <v>23.331895960000001</v>
      </c>
      <c r="F66" s="176">
        <v>29.625337999999999</v>
      </c>
      <c r="G66" s="176">
        <v>31.085236999999999</v>
      </c>
      <c r="H66" s="176">
        <v>31.612791999999999</v>
      </c>
      <c r="I66" s="176">
        <v>34.84359534</v>
      </c>
      <c r="J66" s="177">
        <v>36.680146840000006</v>
      </c>
      <c r="K66" s="178">
        <v>38.861638999999997</v>
      </c>
      <c r="L66" s="178">
        <v>42.071157999999997</v>
      </c>
      <c r="M66" s="118">
        <v>7.1465143474701742</v>
      </c>
    </row>
    <row r="67" spans="2:16">
      <c r="B67" s="34"/>
      <c r="C67" s="31" t="s">
        <v>48</v>
      </c>
      <c r="D67" s="176" t="s">
        <v>2</v>
      </c>
      <c r="E67" s="176">
        <v>0</v>
      </c>
      <c r="F67" s="176">
        <v>0</v>
      </c>
      <c r="G67" s="176">
        <v>0</v>
      </c>
      <c r="H67" s="176">
        <v>0</v>
      </c>
      <c r="I67" s="176">
        <v>169.38552926176899</v>
      </c>
      <c r="J67" s="177">
        <v>676.08168503122613</v>
      </c>
      <c r="K67" s="178">
        <v>680.25923499999999</v>
      </c>
      <c r="L67" s="178">
        <v>751.05577400000004</v>
      </c>
      <c r="M67" s="118">
        <v>9.2728920223086924</v>
      </c>
    </row>
    <row r="68" spans="2:16">
      <c r="B68" s="34"/>
      <c r="C68" s="31"/>
      <c r="D68" s="176"/>
      <c r="E68" s="176"/>
      <c r="F68" s="176"/>
      <c r="G68" s="176"/>
      <c r="H68" s="176"/>
      <c r="I68" s="176"/>
      <c r="J68" s="177"/>
      <c r="K68" s="178"/>
      <c r="L68" s="178"/>
      <c r="M68" s="118"/>
    </row>
    <row r="69" spans="2:16">
      <c r="B69" s="33"/>
      <c r="C69" s="31"/>
      <c r="D69" s="175"/>
      <c r="E69" s="176"/>
      <c r="F69" s="176"/>
      <c r="G69" s="176"/>
      <c r="H69" s="176"/>
      <c r="I69" s="176"/>
      <c r="J69" s="177"/>
      <c r="K69" s="178"/>
      <c r="L69" s="178"/>
      <c r="M69" s="118"/>
    </row>
    <row r="70" spans="2:16">
      <c r="B70" s="27" t="s">
        <v>135</v>
      </c>
      <c r="C70" s="28"/>
      <c r="D70" s="174">
        <v>2093.4776279400003</v>
      </c>
      <c r="E70" s="221">
        <v>2112.4249924299997</v>
      </c>
      <c r="F70" s="221">
        <v>1868.12010728</v>
      </c>
      <c r="G70" s="221">
        <v>1900.4710284799999</v>
      </c>
      <c r="H70" s="221">
        <v>1997.5565133500002</v>
      </c>
      <c r="I70" s="221">
        <v>2001.32604358</v>
      </c>
      <c r="J70" s="222">
        <v>1962.7002092499999</v>
      </c>
      <c r="K70" s="223">
        <v>1920.2159982100002</v>
      </c>
      <c r="L70" s="223">
        <v>1958.1282620000002</v>
      </c>
      <c r="M70" s="224">
        <v>0.92662401894539514</v>
      </c>
      <c r="O70" s="226"/>
    </row>
    <row r="71" spans="2:16">
      <c r="B71" s="36"/>
      <c r="C71" s="227" t="s">
        <v>41</v>
      </c>
      <c r="D71" s="201">
        <v>1173.23984894</v>
      </c>
      <c r="E71" s="202">
        <v>1149.3438892199999</v>
      </c>
      <c r="F71" s="202">
        <v>1160.2238231199999</v>
      </c>
      <c r="G71" s="202">
        <v>1201.3645772499999</v>
      </c>
      <c r="H71" s="202">
        <v>1243.69289129</v>
      </c>
      <c r="I71" s="202">
        <v>1259.96365074</v>
      </c>
      <c r="J71" s="203">
        <v>1269.3402397499999</v>
      </c>
      <c r="K71" s="204">
        <v>1255.92513921</v>
      </c>
      <c r="L71" s="184">
        <v>1288.8412040000001</v>
      </c>
      <c r="M71" s="205">
        <v>1.5664686396205219</v>
      </c>
      <c r="P71" s="146"/>
    </row>
    <row r="72" spans="2:16">
      <c r="B72" s="29"/>
      <c r="C72" s="31" t="s">
        <v>13</v>
      </c>
      <c r="D72" s="175">
        <v>284.23777899999999</v>
      </c>
      <c r="E72" s="176">
        <v>287.98110321000001</v>
      </c>
      <c r="F72" s="176">
        <v>291.79628416000003</v>
      </c>
      <c r="G72" s="176">
        <v>308.00645122999998</v>
      </c>
      <c r="H72" s="176">
        <v>324.66362206000008</v>
      </c>
      <c r="I72" s="176">
        <v>336.36239284000004</v>
      </c>
      <c r="J72" s="177">
        <v>345.05996950000002</v>
      </c>
      <c r="K72" s="178">
        <v>357.69085899999999</v>
      </c>
      <c r="L72" s="178">
        <v>372.417058</v>
      </c>
      <c r="M72" s="118">
        <v>3.0472526958280168</v>
      </c>
      <c r="P72" s="146"/>
    </row>
    <row r="73" spans="2:16" ht="22.5">
      <c r="B73" s="34"/>
      <c r="C73" s="87" t="s">
        <v>75</v>
      </c>
      <c r="D73" s="175">
        <v>636</v>
      </c>
      <c r="E73" s="206">
        <v>675.1</v>
      </c>
      <c r="F73" s="206">
        <v>416.1</v>
      </c>
      <c r="G73" s="206">
        <v>391.1</v>
      </c>
      <c r="H73" s="206">
        <v>429.2</v>
      </c>
      <c r="I73" s="206">
        <v>405.00000000000006</v>
      </c>
      <c r="J73" s="207">
        <v>348.29999999999995</v>
      </c>
      <c r="K73" s="208">
        <v>306.60000000000002</v>
      </c>
      <c r="L73" s="208">
        <v>296.87</v>
      </c>
      <c r="M73" s="209">
        <v>-4.1683741459220611</v>
      </c>
      <c r="P73" s="146"/>
    </row>
    <row r="74" spans="2:16">
      <c r="B74" s="29"/>
      <c r="C74" s="31"/>
      <c r="D74" s="176"/>
      <c r="E74" s="176"/>
      <c r="F74" s="176"/>
      <c r="G74" s="176"/>
      <c r="H74" s="176"/>
      <c r="I74" s="176"/>
      <c r="J74" s="177"/>
      <c r="K74" s="178"/>
      <c r="L74" s="178"/>
      <c r="M74" s="118"/>
    </row>
    <row r="75" spans="2:16">
      <c r="B75" s="27" t="s">
        <v>122</v>
      </c>
      <c r="C75" s="28"/>
      <c r="D75" s="174">
        <v>737.53236900000002</v>
      </c>
      <c r="E75" s="221">
        <v>1056.0774220000001</v>
      </c>
      <c r="F75" s="221">
        <v>1051.9354639999999</v>
      </c>
      <c r="G75" s="221">
        <v>909.10855900000001</v>
      </c>
      <c r="H75" s="221">
        <v>812.54538739999998</v>
      </c>
      <c r="I75" s="221">
        <v>794.61089508000009</v>
      </c>
      <c r="J75" s="222">
        <v>689.08607998000002</v>
      </c>
      <c r="K75" s="223">
        <v>586.18336399999998</v>
      </c>
      <c r="L75" s="223">
        <v>551.04621299999997</v>
      </c>
      <c r="M75" s="224">
        <v>-6.9601015792364507</v>
      </c>
      <c r="O75" s="226"/>
    </row>
    <row r="76" spans="2:16">
      <c r="B76" s="29"/>
      <c r="C76" s="31"/>
      <c r="D76" s="175"/>
      <c r="E76" s="176"/>
      <c r="F76" s="176"/>
      <c r="G76" s="176"/>
      <c r="H76" s="176"/>
      <c r="I76" s="176"/>
      <c r="J76" s="177"/>
      <c r="K76" s="178"/>
      <c r="L76" s="178"/>
      <c r="M76" s="118"/>
    </row>
    <row r="77" spans="2:16">
      <c r="B77" s="27" t="s">
        <v>123</v>
      </c>
      <c r="C77" s="28"/>
      <c r="D77" s="174">
        <v>36312.845058540363</v>
      </c>
      <c r="E77" s="221">
        <v>38543.369433473599</v>
      </c>
      <c r="F77" s="221">
        <v>38287.091752692002</v>
      </c>
      <c r="G77" s="221">
        <v>40815.371063904007</v>
      </c>
      <c r="H77" s="221">
        <v>43383.898001175199</v>
      </c>
      <c r="I77" s="221">
        <v>44685.697304429399</v>
      </c>
      <c r="J77" s="222">
        <v>44929.612186285194</v>
      </c>
      <c r="K77" s="223">
        <v>45358.11922167</v>
      </c>
      <c r="L77" s="223">
        <v>45138.923719010003</v>
      </c>
      <c r="M77" s="224">
        <v>-1.5057549219743411</v>
      </c>
      <c r="O77" s="226"/>
    </row>
    <row r="78" spans="2:16">
      <c r="B78" s="233" t="s">
        <v>143</v>
      </c>
      <c r="C78" s="95"/>
      <c r="D78" s="169">
        <v>35993.743059900364</v>
      </c>
      <c r="E78" s="170">
        <v>38261.209594583597</v>
      </c>
      <c r="F78" s="170">
        <v>38220.482641271999</v>
      </c>
      <c r="G78" s="170">
        <v>40712.044381584004</v>
      </c>
      <c r="H78" s="170">
        <v>43198.122837245202</v>
      </c>
      <c r="I78" s="170">
        <v>44473.3490033294</v>
      </c>
      <c r="J78" s="170">
        <v>44726.195055115197</v>
      </c>
      <c r="K78" s="171">
        <v>45184.601978669998</v>
      </c>
      <c r="L78" s="172">
        <v>44984.369173010004</v>
      </c>
      <c r="M78" s="173">
        <v>-1.4660556758990626</v>
      </c>
    </row>
    <row r="79" spans="2:16">
      <c r="B79" s="29"/>
      <c r="C79" s="31" t="s">
        <v>30</v>
      </c>
      <c r="D79" s="175">
        <v>29254.857973083999</v>
      </c>
      <c r="E79" s="176">
        <v>30646.35154213</v>
      </c>
      <c r="F79" s="176">
        <v>30932.036018769995</v>
      </c>
      <c r="G79" s="176">
        <v>32876.361721374997</v>
      </c>
      <c r="H79" s="176">
        <v>34415.961141269996</v>
      </c>
      <c r="I79" s="176">
        <v>35142.440832090004</v>
      </c>
      <c r="J79" s="177">
        <v>35826.838936499997</v>
      </c>
      <c r="K79" s="178">
        <v>36690.528882999999</v>
      </c>
      <c r="L79" s="178">
        <v>36621.605985000002</v>
      </c>
      <c r="M79" s="118">
        <v>-1.2133841322971841</v>
      </c>
      <c r="P79" s="146"/>
    </row>
    <row r="80" spans="2:16">
      <c r="B80" s="29"/>
      <c r="C80" s="31" t="s">
        <v>49</v>
      </c>
      <c r="D80" s="179">
        <v>3156.0742957895927</v>
      </c>
      <c r="E80" s="180">
        <v>3297.7769381799999</v>
      </c>
      <c r="F80" s="180">
        <v>3262.5520686199998</v>
      </c>
      <c r="G80" s="180">
        <v>3525.7318467409996</v>
      </c>
      <c r="H80" s="180">
        <v>3945.5995235199998</v>
      </c>
      <c r="I80" s="180">
        <v>4323.0590373699997</v>
      </c>
      <c r="J80" s="181">
        <v>4325.5284158699997</v>
      </c>
      <c r="K80" s="182">
        <v>4188.927001</v>
      </c>
      <c r="L80" s="178">
        <v>4224.3216690099998</v>
      </c>
      <c r="M80" s="183">
        <v>-0.19118871200181467</v>
      </c>
      <c r="P80" s="146"/>
    </row>
    <row r="81" spans="2:16">
      <c r="B81" s="29"/>
      <c r="C81" s="31" t="s">
        <v>50</v>
      </c>
      <c r="D81" s="179">
        <v>866.40834183972004</v>
      </c>
      <c r="E81" s="180">
        <v>761.22550441999999</v>
      </c>
      <c r="F81" s="180">
        <v>621.29548893000003</v>
      </c>
      <c r="G81" s="180">
        <v>440.66516086000001</v>
      </c>
      <c r="H81" s="180">
        <v>399.50593282</v>
      </c>
      <c r="I81" s="180">
        <v>315.40382760999995</v>
      </c>
      <c r="J81" s="181">
        <v>124.25958240999999</v>
      </c>
      <c r="K81" s="182">
        <v>114.98646666999998</v>
      </c>
      <c r="L81" s="178">
        <v>55.742046000000002</v>
      </c>
      <c r="M81" s="183">
        <v>-52.021035496639868</v>
      </c>
      <c r="P81" s="146"/>
    </row>
    <row r="82" spans="2:16">
      <c r="B82" s="29"/>
      <c r="C82" s="31" t="s">
        <v>31</v>
      </c>
      <c r="D82" s="179">
        <v>192.3765182475</v>
      </c>
      <c r="E82" s="180">
        <v>252.20055064000002</v>
      </c>
      <c r="F82" s="180">
        <v>327.05067589999999</v>
      </c>
      <c r="G82" s="180">
        <v>326.984427638</v>
      </c>
      <c r="H82" s="180">
        <v>344.01251683999999</v>
      </c>
      <c r="I82" s="180">
        <v>375.26959278999999</v>
      </c>
      <c r="J82" s="181">
        <v>285.93344043999997</v>
      </c>
      <c r="K82" s="182">
        <v>180.50763000000001</v>
      </c>
      <c r="L82" s="178">
        <v>291.61483199999998</v>
      </c>
      <c r="M82" s="183">
        <v>59.892737983820467</v>
      </c>
      <c r="P82" s="146"/>
    </row>
    <row r="83" spans="2:16" ht="13.5">
      <c r="B83" s="35"/>
      <c r="C83" s="38" t="s">
        <v>142</v>
      </c>
      <c r="D83" s="179">
        <v>1170.4769859395499</v>
      </c>
      <c r="E83" s="180">
        <v>1642.0760852136</v>
      </c>
      <c r="F83" s="180">
        <v>1313.5988155520001</v>
      </c>
      <c r="G83" s="180">
        <v>1617.9804269700001</v>
      </c>
      <c r="H83" s="180">
        <v>1949.1889957952001</v>
      </c>
      <c r="I83" s="180">
        <v>2004.1922320593999</v>
      </c>
      <c r="J83" s="181">
        <v>1874.4426105052</v>
      </c>
      <c r="K83" s="182">
        <v>1537.5185019999999</v>
      </c>
      <c r="L83" s="184">
        <v>1265.0103360000001</v>
      </c>
      <c r="M83" s="183">
        <v>-18.569253193705993</v>
      </c>
      <c r="P83" s="146"/>
    </row>
    <row r="84" spans="2:16" ht="13.5">
      <c r="B84" s="35"/>
      <c r="C84" s="31" t="s">
        <v>51</v>
      </c>
      <c r="D84" s="176" t="s">
        <v>2</v>
      </c>
      <c r="E84" s="180" t="s">
        <v>2</v>
      </c>
      <c r="F84" s="180" t="s">
        <v>2</v>
      </c>
      <c r="G84" s="180" t="s">
        <v>2</v>
      </c>
      <c r="H84" s="180">
        <v>2.7453000000000002E-2</v>
      </c>
      <c r="I84" s="180">
        <v>14.013234410000001</v>
      </c>
      <c r="J84" s="181">
        <v>64.004289389999997</v>
      </c>
      <c r="K84" s="182">
        <v>181.37807900000001</v>
      </c>
      <c r="L84" s="184">
        <v>119.91743099999999</v>
      </c>
      <c r="M84" s="185">
        <v>-34.564682728798545</v>
      </c>
      <c r="P84" s="146"/>
    </row>
    <row r="85" spans="2:16" ht="13.5">
      <c r="B85" s="35"/>
      <c r="C85" s="38" t="s">
        <v>69</v>
      </c>
      <c r="D85" s="179">
        <v>1333.9922099999999</v>
      </c>
      <c r="E85" s="180">
        <v>1640.8916939999999</v>
      </c>
      <c r="F85" s="180">
        <v>1746.2459779999999</v>
      </c>
      <c r="G85" s="180">
        <v>1924.320798</v>
      </c>
      <c r="H85" s="180">
        <v>2143.8272740000002</v>
      </c>
      <c r="I85" s="180">
        <v>2298.9702470000002</v>
      </c>
      <c r="J85" s="181">
        <v>2225.1877800000002</v>
      </c>
      <c r="K85" s="182">
        <v>2290.7554169999999</v>
      </c>
      <c r="L85" s="178">
        <v>2406.1568739999998</v>
      </c>
      <c r="M85" s="183">
        <v>3.9584775544755826</v>
      </c>
      <c r="P85" s="146"/>
    </row>
    <row r="86" spans="2:16" ht="13.5">
      <c r="B86" s="35"/>
      <c r="C86" s="31" t="s">
        <v>55</v>
      </c>
      <c r="D86" s="179">
        <v>19.556735</v>
      </c>
      <c r="E86" s="180">
        <v>20.687280000000001</v>
      </c>
      <c r="F86" s="180">
        <v>17.703595499999999</v>
      </c>
      <c r="G86" s="180">
        <v>0</v>
      </c>
      <c r="H86" s="180">
        <v>0</v>
      </c>
      <c r="I86" s="180">
        <v>0</v>
      </c>
      <c r="J86" s="181">
        <v>0</v>
      </c>
      <c r="K86" s="182">
        <v>0</v>
      </c>
      <c r="L86" s="178">
        <v>0</v>
      </c>
      <c r="M86" s="183">
        <v>0</v>
      </c>
      <c r="P86" s="146"/>
    </row>
    <row r="87" spans="2:16">
      <c r="B87" s="233" t="s">
        <v>124</v>
      </c>
      <c r="C87" s="95"/>
      <c r="D87" s="169">
        <v>319.10199863999998</v>
      </c>
      <c r="E87" s="170">
        <v>282.15983889</v>
      </c>
      <c r="F87" s="170">
        <v>66.609111420000005</v>
      </c>
      <c r="G87" s="170">
        <v>103.32668232</v>
      </c>
      <c r="H87" s="170">
        <v>185.77516392999999</v>
      </c>
      <c r="I87" s="170">
        <v>212.34830110000001</v>
      </c>
      <c r="J87" s="170">
        <v>203.41713117</v>
      </c>
      <c r="K87" s="171">
        <v>173.51724300000001</v>
      </c>
      <c r="L87" s="172">
        <v>154.55454599999999</v>
      </c>
      <c r="M87" s="173">
        <v>-11.843601476882634</v>
      </c>
    </row>
    <row r="88" spans="2:16">
      <c r="B88" s="33"/>
      <c r="C88" s="31"/>
      <c r="D88" s="175"/>
      <c r="E88" s="176"/>
      <c r="F88" s="176"/>
      <c r="G88" s="176"/>
      <c r="H88" s="176"/>
      <c r="I88" s="176"/>
      <c r="J88" s="177"/>
      <c r="K88" s="178"/>
      <c r="L88" s="178"/>
      <c r="M88" s="118"/>
    </row>
    <row r="89" spans="2:16">
      <c r="B89" s="27" t="s">
        <v>125</v>
      </c>
      <c r="C89" s="28"/>
      <c r="D89" s="174">
        <v>345.3313320652025</v>
      </c>
      <c r="E89" s="221">
        <v>229.44210438000005</v>
      </c>
      <c r="F89" s="221">
        <v>152.73847243999998</v>
      </c>
      <c r="G89" s="221">
        <v>125.05632783999999</v>
      </c>
      <c r="H89" s="221">
        <v>80.272639920000017</v>
      </c>
      <c r="I89" s="221">
        <v>47.021138984166669</v>
      </c>
      <c r="J89" s="222">
        <v>27.182123968868002</v>
      </c>
      <c r="K89" s="223">
        <v>13.203765000000001</v>
      </c>
      <c r="L89" s="223">
        <v>5.4402140000000001</v>
      </c>
      <c r="M89" s="224">
        <v>-59.221345509039367</v>
      </c>
      <c r="O89" s="226"/>
    </row>
    <row r="90" spans="2:16">
      <c r="B90" s="33"/>
      <c r="C90" s="31"/>
      <c r="D90" s="210"/>
      <c r="E90" s="211"/>
      <c r="F90" s="211"/>
      <c r="G90" s="211"/>
      <c r="H90" s="211"/>
      <c r="I90" s="211"/>
      <c r="J90" s="212"/>
      <c r="K90" s="213"/>
      <c r="L90" s="214"/>
      <c r="M90" s="118"/>
    </row>
    <row r="91" spans="2:16">
      <c r="B91" s="33"/>
      <c r="C91" s="31"/>
      <c r="D91" s="210"/>
      <c r="E91" s="211"/>
      <c r="F91" s="211"/>
      <c r="G91" s="211"/>
      <c r="H91" s="211"/>
      <c r="I91" s="211"/>
      <c r="J91" s="212"/>
      <c r="K91" s="213"/>
      <c r="L91" s="214"/>
      <c r="M91" s="118"/>
    </row>
    <row r="92" spans="2:16">
      <c r="B92" s="33"/>
      <c r="C92" s="31"/>
      <c r="D92" s="215"/>
      <c r="E92" s="216"/>
      <c r="F92" s="216"/>
      <c r="G92" s="216"/>
      <c r="H92" s="216"/>
      <c r="I92" s="216"/>
      <c r="J92" s="217"/>
      <c r="K92" s="218"/>
      <c r="L92" s="219"/>
      <c r="M92" s="220"/>
    </row>
    <row r="93" spans="2:16" ht="13.5" thickBot="1">
      <c r="B93" s="39" t="s">
        <v>0</v>
      </c>
      <c r="C93" s="40"/>
      <c r="D93" s="22">
        <v>55424.288556454514</v>
      </c>
      <c r="E93" s="22">
        <v>60086.161516009692</v>
      </c>
      <c r="F93" s="22">
        <v>56799.533535538067</v>
      </c>
      <c r="G93" s="22">
        <v>58897.515725089237</v>
      </c>
      <c r="H93" s="22">
        <v>62002.511143882999</v>
      </c>
      <c r="I93" s="22">
        <v>64856.206487337724</v>
      </c>
      <c r="J93" s="139">
        <v>65396.89137169539</v>
      </c>
      <c r="K93" s="54">
        <v>66979.121000277242</v>
      </c>
      <c r="L93" s="54">
        <v>66282.391552360234</v>
      </c>
      <c r="M93" s="113">
        <v>-2.0746336041318032</v>
      </c>
    </row>
    <row r="94" spans="2:16" ht="13.5" thickTop="1">
      <c r="B94" s="41" t="s">
        <v>52</v>
      </c>
      <c r="C94" s="37"/>
      <c r="D94" s="120">
        <v>2.8583704297824366</v>
      </c>
      <c r="E94" s="120">
        <v>3.006594095851284</v>
      </c>
      <c r="F94" s="120">
        <v>2.7582175909460798</v>
      </c>
      <c r="G94" s="120">
        <v>2.8222098463862082</v>
      </c>
      <c r="H94" s="120">
        <v>2.9310641900499514</v>
      </c>
      <c r="I94" s="120">
        <v>3.030107351681512</v>
      </c>
      <c r="J94" s="140">
        <v>2.9747061256247802</v>
      </c>
      <c r="K94" s="121">
        <v>3.0050883031202646</v>
      </c>
      <c r="L94" s="122">
        <v>2.8922737062656361</v>
      </c>
      <c r="M94" s="114"/>
    </row>
    <row r="95" spans="2:16">
      <c r="B95" s="41" t="s">
        <v>103</v>
      </c>
      <c r="C95" s="42"/>
      <c r="D95" s="17">
        <v>59518.226821999997</v>
      </c>
      <c r="E95" s="17">
        <v>63556.506107000001</v>
      </c>
      <c r="F95" s="17">
        <v>58837.527346000003</v>
      </c>
      <c r="G95" s="17">
        <v>59841.309587999996</v>
      </c>
      <c r="H95" s="17">
        <v>62448.331252999997</v>
      </c>
      <c r="I95" s="17">
        <v>64972.947659014935</v>
      </c>
      <c r="J95" s="137">
        <v>65514.605776164448</v>
      </c>
      <c r="K95" s="52">
        <v>67674.452262408304</v>
      </c>
      <c r="L95" s="65">
        <v>66282.391552360234</v>
      </c>
      <c r="M95" s="115"/>
    </row>
    <row r="96" spans="2:16" ht="13.5" thickBot="1">
      <c r="B96" s="112" t="s">
        <v>91</v>
      </c>
      <c r="C96" s="43"/>
      <c r="D96" s="123">
        <v>18.010381961497998</v>
      </c>
      <c r="E96" s="123">
        <v>6.7849455547074804</v>
      </c>
      <c r="F96" s="123">
        <v>-7.4248555341531883</v>
      </c>
      <c r="G96" s="123">
        <v>1.7060238376387766</v>
      </c>
      <c r="H96" s="123">
        <v>4.3565585094126806</v>
      </c>
      <c r="I96" s="123">
        <v>4.0427283729757901</v>
      </c>
      <c r="J96" s="141">
        <v>0.83366714404307629</v>
      </c>
      <c r="K96" s="124">
        <v>2.5088939065442299</v>
      </c>
      <c r="L96" s="134">
        <v>-2.0569959024571665</v>
      </c>
      <c r="M96" s="116"/>
    </row>
    <row r="97" spans="2:15" ht="13.5" thickTop="1">
      <c r="B97" s="44" t="s">
        <v>53</v>
      </c>
      <c r="C97" s="30"/>
      <c r="D97" s="16"/>
      <c r="E97" s="16"/>
      <c r="F97" s="16"/>
      <c r="G97" s="16"/>
      <c r="H97" s="16"/>
      <c r="I97" s="16"/>
      <c r="J97" s="138"/>
      <c r="K97" s="53"/>
      <c r="L97" s="69"/>
      <c r="M97" s="117"/>
    </row>
    <row r="98" spans="2:15">
      <c r="B98" s="45" t="s">
        <v>16</v>
      </c>
      <c r="C98" s="30"/>
      <c r="D98" s="20">
        <v>13577.640501408951</v>
      </c>
      <c r="E98" s="20">
        <v>15119.121070456091</v>
      </c>
      <c r="F98" s="20">
        <v>12873.782675806066</v>
      </c>
      <c r="G98" s="20">
        <v>12367.275114885229</v>
      </c>
      <c r="H98" s="20">
        <v>12796.745220281215</v>
      </c>
      <c r="I98" s="20">
        <v>14323.403802094159</v>
      </c>
      <c r="J98" s="142">
        <v>14690.673953091013</v>
      </c>
      <c r="K98" s="55">
        <v>15950.31959218725</v>
      </c>
      <c r="L98" s="55">
        <v>15329.788708230233</v>
      </c>
      <c r="M98" s="118"/>
      <c r="N98" s="109"/>
      <c r="O98" s="109"/>
    </row>
    <row r="99" spans="2:15" ht="13.5" thickBot="1">
      <c r="B99" s="45" t="s">
        <v>17</v>
      </c>
      <c r="C99" s="30"/>
      <c r="D99" s="21">
        <v>36658.176390605564</v>
      </c>
      <c r="E99" s="21">
        <v>38772.811537853602</v>
      </c>
      <c r="F99" s="21">
        <v>38439.830225132006</v>
      </c>
      <c r="G99" s="21">
        <v>40940.427391744008</v>
      </c>
      <c r="H99" s="21">
        <v>43464.170641095196</v>
      </c>
      <c r="I99" s="21">
        <v>44732.718443413563</v>
      </c>
      <c r="J99" s="143">
        <v>44956.794310254059</v>
      </c>
      <c r="K99" s="56">
        <v>45371.322986669998</v>
      </c>
      <c r="L99" s="56">
        <v>45144.363933010005</v>
      </c>
      <c r="M99" s="119"/>
      <c r="N99" s="108"/>
      <c r="O99" s="108"/>
    </row>
    <row r="100" spans="2:15" ht="13.5" thickTop="1">
      <c r="B100" s="44" t="s">
        <v>54</v>
      </c>
      <c r="C100" s="46"/>
      <c r="D100" s="16"/>
      <c r="E100" s="16"/>
      <c r="F100" s="16"/>
      <c r="G100" s="16"/>
      <c r="H100" s="16"/>
      <c r="I100" s="16"/>
      <c r="J100" s="138"/>
      <c r="K100" s="53"/>
      <c r="L100" s="69"/>
      <c r="M100" s="58"/>
    </row>
    <row r="101" spans="2:15">
      <c r="B101" s="45" t="s">
        <v>92</v>
      </c>
      <c r="C101" s="30"/>
      <c r="D101" s="125">
        <v>0</v>
      </c>
      <c r="E101" s="125">
        <v>71.66406536303198</v>
      </c>
      <c r="F101" s="125">
        <v>75.061507672916591</v>
      </c>
      <c r="G101" s="125">
        <v>76.446284543950924</v>
      </c>
      <c r="H101" s="125">
        <v>76.411352352946807</v>
      </c>
      <c r="I101" s="125">
        <v>75.104072391146019</v>
      </c>
      <c r="J101" s="236">
        <v>74.412867863108076</v>
      </c>
      <c r="K101" s="237">
        <v>74.115882063279784</v>
      </c>
      <c r="L101" s="238">
        <v>74.889036067542406</v>
      </c>
      <c r="M101" s="59"/>
    </row>
    <row r="102" spans="2:15">
      <c r="B102" s="45" t="s">
        <v>93</v>
      </c>
      <c r="C102" s="30"/>
      <c r="D102" s="125">
        <v>0</v>
      </c>
      <c r="E102" s="125">
        <v>14.928109508046935</v>
      </c>
      <c r="F102" s="125">
        <v>11.937398807762893</v>
      </c>
      <c r="G102" s="125">
        <v>10.909456036926155</v>
      </c>
      <c r="H102" s="125">
        <v>11.339946848740658</v>
      </c>
      <c r="I102" s="125">
        <v>13.076408137796886</v>
      </c>
      <c r="J102" s="236">
        <v>13.737624123316811</v>
      </c>
      <c r="K102" s="237">
        <v>14.052365094905694</v>
      </c>
      <c r="L102" s="238">
        <v>13.08243395395</v>
      </c>
      <c r="M102" s="59"/>
    </row>
    <row r="103" spans="2:15">
      <c r="B103" s="45" t="s">
        <v>94</v>
      </c>
      <c r="C103" s="30"/>
      <c r="D103" s="125"/>
      <c r="E103" s="125"/>
      <c r="F103" s="125"/>
      <c r="G103" s="125"/>
      <c r="H103" s="125"/>
      <c r="I103" s="125"/>
      <c r="J103" s="426">
        <v>11.849508013575116</v>
      </c>
      <c r="K103" s="424">
        <v>11.831752841814527</v>
      </c>
      <c r="L103" s="422">
        <v>12.028529978507599</v>
      </c>
      <c r="M103" s="59"/>
    </row>
    <row r="104" spans="2:15" ht="13.5" thickBot="1">
      <c r="B104" s="47" t="s">
        <v>144</v>
      </c>
      <c r="C104" s="48"/>
      <c r="D104" s="126">
        <v>0</v>
      </c>
      <c r="E104" s="126">
        <v>13.407825128921086</v>
      </c>
      <c r="F104" s="126">
        <v>13.001093519320522</v>
      </c>
      <c r="G104" s="126">
        <v>12.644259419122921</v>
      </c>
      <c r="H104" s="126">
        <v>12.248700798312541</v>
      </c>
      <c r="I104" s="126">
        <v>11.819519471057106</v>
      </c>
      <c r="J104" s="427"/>
      <c r="K104" s="425"/>
      <c r="L104" s="423"/>
      <c r="M104" s="60"/>
    </row>
    <row r="105" spans="2:15">
      <c r="B105" s="421" t="s">
        <v>56</v>
      </c>
      <c r="C105" s="421"/>
      <c r="D105" s="421"/>
      <c r="E105" s="421"/>
      <c r="F105" s="421"/>
      <c r="G105" s="421"/>
      <c r="H105" s="6"/>
    </row>
    <row r="106" spans="2:15">
      <c r="B106" s="228" t="s">
        <v>29</v>
      </c>
      <c r="C106" s="3"/>
    </row>
    <row r="108" spans="2:15">
      <c r="C108" s="146"/>
      <c r="K108" s="63"/>
      <c r="L108" s="63"/>
    </row>
    <row r="109" spans="2:15">
      <c r="D109" s="66"/>
      <c r="E109" s="66"/>
      <c r="F109" s="66"/>
      <c r="G109" s="66"/>
      <c r="H109" s="66"/>
      <c r="I109" s="66"/>
      <c r="J109" s="66"/>
      <c r="K109" s="66"/>
      <c r="L109" s="66"/>
    </row>
    <row r="110" spans="2:15" ht="15">
      <c r="C110" s="67"/>
      <c r="K110" s="63"/>
      <c r="L110" s="63"/>
      <c r="M110" s="130"/>
    </row>
    <row r="111" spans="2:15">
      <c r="C111" s="67"/>
      <c r="E111" s="71"/>
      <c r="F111" s="71"/>
      <c r="G111" s="71"/>
      <c r="H111" s="71"/>
      <c r="I111" s="71"/>
      <c r="J111" s="71"/>
      <c r="K111" s="71"/>
      <c r="L111" s="71"/>
      <c r="M111" s="131"/>
      <c r="N111" s="67"/>
      <c r="O111" s="67"/>
    </row>
    <row r="112" spans="2:15" ht="15">
      <c r="J112" s="130"/>
      <c r="K112" s="71"/>
      <c r="L112" s="71"/>
    </row>
    <row r="113" spans="11:12">
      <c r="K113" s="71"/>
      <c r="L113" s="71"/>
    </row>
    <row r="115" spans="11:12">
      <c r="L115" s="71"/>
    </row>
    <row r="119" spans="11:12">
      <c r="L119" s="225"/>
    </row>
    <row r="121" spans="11:12">
      <c r="L121" s="225"/>
    </row>
    <row r="124" spans="11:12">
      <c r="L124" s="225"/>
    </row>
    <row r="128" spans="11:12">
      <c r="L128" s="71"/>
    </row>
    <row r="133" spans="12:12">
      <c r="L133" s="225"/>
    </row>
  </sheetData>
  <mergeCells count="4">
    <mergeCell ref="B105:G105"/>
    <mergeCell ref="L103:L104"/>
    <mergeCell ref="K103:K104"/>
    <mergeCell ref="J103:J104"/>
  </mergeCells>
  <pageMargins left="0.78740157499999996" right="0.78740157499999996" top="0.984251969" bottom="0.984251969" header="0.4921259845" footer="0.4921259845"/>
  <pageSetup orientation="portrait" horizontalDpi="90" verticalDpi="9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5"/>
  <sheetViews>
    <sheetView showGridLines="0" zoomScale="90" zoomScaleNormal="90" workbookViewId="0">
      <pane xSplit="2" ySplit="2" topLeftCell="C3" activePane="bottomRight" state="frozen"/>
      <selection pane="topRight" activeCell="C1" sqref="C1"/>
      <selection pane="bottomLeft" activeCell="A4" sqref="A4"/>
      <selection pane="bottomRight" activeCell="H5" sqref="H5"/>
    </sheetView>
  </sheetViews>
  <sheetFormatPr baseColWidth="10" defaultRowHeight="12.75"/>
  <cols>
    <col min="1" max="1" width="10.85546875" style="63" customWidth="1"/>
    <col min="2" max="2" width="30.140625" style="63" customWidth="1"/>
    <col min="3" max="7" width="8.28515625" style="63" customWidth="1"/>
    <col min="8" max="8" width="15.28515625" style="63" customWidth="1"/>
    <col min="9" max="9" width="8.85546875" style="63" customWidth="1"/>
    <col min="10" max="10" width="8.7109375" style="63" customWidth="1"/>
    <col min="11" max="11" width="9.140625" style="67" customWidth="1"/>
    <col min="12" max="12" width="12.7109375" style="63" customWidth="1"/>
    <col min="13" max="13" width="10" style="63" customWidth="1"/>
    <col min="14" max="15" width="11.42578125" style="63" hidden="1" customWidth="1"/>
    <col min="16" max="16" width="11.7109375" style="63" hidden="1" customWidth="1"/>
    <col min="17" max="18" width="9.85546875" style="63" hidden="1" customWidth="1"/>
    <col min="19" max="19" width="11.5703125" style="63" hidden="1" customWidth="1"/>
    <col min="20" max="20" width="14.5703125" style="63" hidden="1" customWidth="1"/>
    <col min="21" max="21" width="14.85546875" style="63" hidden="1" customWidth="1"/>
    <col min="22" max="28" width="11.42578125" style="63" hidden="1" customWidth="1"/>
    <col min="29" max="29" width="13.85546875" style="63" hidden="1" customWidth="1"/>
    <col min="30" max="30" width="11.42578125" style="63" hidden="1" customWidth="1"/>
    <col min="31" max="16384" width="11.42578125" style="63"/>
  </cols>
  <sheetData>
    <row r="2" spans="1:11" ht="13.5" thickBot="1">
      <c r="A2" s="377" t="s">
        <v>74</v>
      </c>
      <c r="C2" s="73"/>
      <c r="D2" s="73"/>
      <c r="E2" s="73"/>
    </row>
    <row r="3" spans="1:11" ht="36.75" thickBot="1">
      <c r="A3" s="428"/>
      <c r="B3" s="429"/>
      <c r="C3" s="50">
        <v>2010</v>
      </c>
      <c r="D3" s="50">
        <v>2014</v>
      </c>
      <c r="E3" s="49">
        <v>2015</v>
      </c>
      <c r="F3" s="51">
        <v>2016</v>
      </c>
      <c r="G3" s="51">
        <v>2017</v>
      </c>
      <c r="H3" s="61" t="s">
        <v>102</v>
      </c>
    </row>
    <row r="4" spans="1:11">
      <c r="A4" s="74" t="s">
        <v>18</v>
      </c>
      <c r="B4" s="75"/>
      <c r="C4" s="76">
        <v>43060.186062970155</v>
      </c>
      <c r="D4" s="77">
        <v>48699.888740990413</v>
      </c>
      <c r="E4" s="77">
        <v>48663.702363000019</v>
      </c>
      <c r="F4" s="84">
        <v>49642.166327586951</v>
      </c>
      <c r="G4" s="84">
        <v>49638.244116076734</v>
      </c>
      <c r="H4" s="127">
        <v>-2.4654590634603815</v>
      </c>
      <c r="K4" s="71"/>
    </row>
    <row r="5" spans="1:11">
      <c r="A5" s="45" t="s">
        <v>19</v>
      </c>
      <c r="B5" s="72"/>
      <c r="C5" s="78">
        <v>8969.7279902918817</v>
      </c>
      <c r="D5" s="79">
        <v>8479.1623299186685</v>
      </c>
      <c r="E5" s="79">
        <v>8983.979124977317</v>
      </c>
      <c r="F5" s="85">
        <v>9412.1506203176086</v>
      </c>
      <c r="G5" s="85">
        <v>8671.3500979360615</v>
      </c>
      <c r="H5" s="128">
        <v>0.16892209996703184</v>
      </c>
      <c r="K5" s="71"/>
    </row>
    <row r="6" spans="1:11" ht="13.5" thickBot="1">
      <c r="A6" s="47" t="s">
        <v>20</v>
      </c>
      <c r="B6" s="80"/>
      <c r="C6" s="81">
        <v>8056.2474627476586</v>
      </c>
      <c r="D6" s="82">
        <v>7664.1554164286472</v>
      </c>
      <c r="E6" s="82">
        <v>7749.2098837180583</v>
      </c>
      <c r="F6" s="86">
        <v>7924.8040523726931</v>
      </c>
      <c r="G6" s="86">
        <v>7972.79733834744</v>
      </c>
      <c r="H6" s="129">
        <v>-2.2213638901559429</v>
      </c>
      <c r="K6" s="71"/>
    </row>
    <row r="7" spans="1:11">
      <c r="A7" s="430" t="s">
        <v>99</v>
      </c>
      <c r="B7" s="430"/>
      <c r="C7" s="430"/>
    </row>
    <row r="8" spans="1:11">
      <c r="A8" s="133" t="s">
        <v>100</v>
      </c>
      <c r="B8" s="83"/>
      <c r="C8" s="83"/>
    </row>
    <row r="15" spans="1:11">
      <c r="G15" s="67"/>
    </row>
  </sheetData>
  <mergeCells count="2">
    <mergeCell ref="A3:B3"/>
    <mergeCell ref="A7:C7"/>
  </mergeCells>
  <pageMargins left="0.78740157499999996" right="0.78740157499999996" top="0.984251969" bottom="0.984251969" header="0.4921259845" footer="0.4921259845"/>
  <pageSetup orientation="portrait" horizontalDpi="90" verticalDpi="9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3"/>
  <sheetViews>
    <sheetView showGridLines="0" zoomScale="80" zoomScaleNormal="80" workbookViewId="0">
      <selection activeCell="F29" sqref="F29:G34"/>
    </sheetView>
  </sheetViews>
  <sheetFormatPr baseColWidth="10" defaultRowHeight="15"/>
  <cols>
    <col min="1" max="4" width="11.42578125" style="240"/>
    <col min="5" max="5" width="14" style="240" bestFit="1" customWidth="1"/>
    <col min="6" max="6" width="13.7109375" style="240" bestFit="1" customWidth="1"/>
    <col min="7" max="7" width="13.85546875" style="240" bestFit="1" customWidth="1"/>
    <col min="8" max="8" width="12.42578125" style="240" bestFit="1" customWidth="1"/>
    <col min="9" max="9" width="12.7109375" style="240" bestFit="1" customWidth="1"/>
    <col min="10" max="10" width="11" style="240" bestFit="1" customWidth="1"/>
    <col min="11" max="16384" width="11.42578125" style="240"/>
  </cols>
  <sheetData>
    <row r="2" spans="1:7">
      <c r="A2" s="5" t="s">
        <v>244</v>
      </c>
    </row>
    <row r="4" spans="1:7">
      <c r="A4" s="241"/>
      <c r="B4" s="242"/>
    </row>
    <row r="5" spans="1:7">
      <c r="A5" s="241"/>
      <c r="B5" s="242"/>
    </row>
    <row r="6" spans="1:7" ht="15.75" thickBot="1">
      <c r="A6" s="241"/>
      <c r="B6" s="243"/>
    </row>
    <row r="7" spans="1:7" ht="60">
      <c r="A7" s="241"/>
      <c r="B7" s="246" t="s">
        <v>150</v>
      </c>
      <c r="C7" s="247" t="s">
        <v>151</v>
      </c>
      <c r="D7" s="247" t="s">
        <v>152</v>
      </c>
      <c r="E7" s="247" t="s">
        <v>153</v>
      </c>
      <c r="F7" s="247" t="s">
        <v>154</v>
      </c>
      <c r="G7" s="248" t="s">
        <v>155</v>
      </c>
    </row>
    <row r="8" spans="1:7" ht="15.75" thickBot="1">
      <c r="A8" s="241"/>
      <c r="B8" s="384">
        <v>9.2028431821414416E-2</v>
      </c>
      <c r="C8" s="385">
        <v>-0.15932838484560216</v>
      </c>
      <c r="D8" s="386">
        <v>-0.67943439901656943</v>
      </c>
      <c r="E8" s="386">
        <v>7.5891234717708353E-2</v>
      </c>
      <c r="F8" s="385">
        <v>1.7977899264761392E-2</v>
      </c>
      <c r="G8" s="387">
        <v>-0.69007236421456086</v>
      </c>
    </row>
    <row r="9" spans="1:7">
      <c r="A9" s="241"/>
      <c r="B9" s="242"/>
    </row>
    <row r="10" spans="1:7">
      <c r="F10" s="390"/>
      <c r="G10" s="391"/>
    </row>
    <row r="11" spans="1:7">
      <c r="A11" s="241"/>
      <c r="B11" s="242"/>
      <c r="F11" s="390"/>
      <c r="G11" s="391"/>
    </row>
    <row r="12" spans="1:7">
      <c r="F12" s="392"/>
      <c r="G12" s="390"/>
    </row>
    <row r="13" spans="1:7">
      <c r="F13" s="390"/>
      <c r="G13" s="390"/>
    </row>
    <row r="14" spans="1:7">
      <c r="F14" s="390"/>
      <c r="G14" s="393"/>
    </row>
    <row r="25" spans="1:7" ht="15.75" thickBot="1"/>
    <row r="26" spans="1:7" ht="75">
      <c r="B26" s="246" t="s">
        <v>146</v>
      </c>
      <c r="C26" s="249" t="s">
        <v>147</v>
      </c>
      <c r="D26" s="247" t="s">
        <v>148</v>
      </c>
      <c r="E26" s="248" t="s">
        <v>149</v>
      </c>
    </row>
    <row r="27" spans="1:7" ht="15.75" thickBot="1">
      <c r="B27" s="381">
        <v>5.6020421241764851</v>
      </c>
      <c r="C27" s="382">
        <v>-0.9483044639648629</v>
      </c>
      <c r="D27" s="382">
        <v>0.4129398951276162</v>
      </c>
      <c r="E27" s="383">
        <v>1.0387837891794771</v>
      </c>
    </row>
    <row r="28" spans="1:7">
      <c r="A28" s="388" t="s">
        <v>241</v>
      </c>
      <c r="B28" s="395">
        <v>3.8006787781992424</v>
      </c>
      <c r="C28" s="242"/>
      <c r="D28" s="242"/>
      <c r="E28" s="242"/>
    </row>
    <row r="29" spans="1:7">
      <c r="A29" s="388" t="s">
        <v>242</v>
      </c>
      <c r="B29" s="389">
        <v>1.8013633459772427</v>
      </c>
      <c r="C29" s="242"/>
      <c r="D29" s="242"/>
      <c r="E29" s="242"/>
      <c r="F29" s="390"/>
      <c r="G29" s="391"/>
    </row>
    <row r="30" spans="1:7">
      <c r="F30" s="390"/>
      <c r="G30" s="391"/>
    </row>
    <row r="31" spans="1:7">
      <c r="F31" s="392"/>
      <c r="G31" s="390"/>
    </row>
    <row r="32" spans="1:7">
      <c r="F32" s="390"/>
      <c r="G32" s="390"/>
    </row>
    <row r="33" spans="5:17">
      <c r="F33" s="390"/>
      <c r="G33" s="393"/>
    </row>
    <row r="39" spans="5:17">
      <c r="E39" s="239"/>
      <c r="F39" s="239"/>
      <c r="G39" s="239"/>
      <c r="H39" s="239"/>
      <c r="I39" s="239"/>
      <c r="J39" s="239"/>
      <c r="K39" s="239"/>
      <c r="L39" s="239"/>
      <c r="M39" s="239"/>
      <c r="N39" s="239"/>
      <c r="O39" s="239"/>
      <c r="P39" s="239"/>
      <c r="Q39" s="239"/>
    </row>
    <row r="40" spans="5:17">
      <c r="E40" s="239"/>
      <c r="F40" s="239"/>
      <c r="G40" s="239"/>
      <c r="H40" s="239"/>
      <c r="I40" s="239"/>
      <c r="J40" s="239"/>
      <c r="K40" s="239"/>
      <c r="L40" s="239"/>
      <c r="M40" s="239"/>
      <c r="N40" s="239"/>
      <c r="O40" s="239"/>
      <c r="P40" s="239"/>
      <c r="Q40" s="239"/>
    </row>
    <row r="41" spans="5:17">
      <c r="E41" s="239"/>
      <c r="F41" s="239"/>
      <c r="G41" s="239"/>
      <c r="H41" s="239"/>
      <c r="I41" s="239"/>
      <c r="J41" s="239"/>
      <c r="K41" s="239"/>
      <c r="L41" s="239"/>
      <c r="M41" s="239"/>
      <c r="N41" s="239"/>
      <c r="O41" s="239"/>
      <c r="P41" s="239"/>
      <c r="Q41" s="239"/>
    </row>
    <row r="42" spans="5:17">
      <c r="E42" s="239"/>
      <c r="F42" s="239"/>
      <c r="G42" s="239"/>
      <c r="H42" s="239"/>
      <c r="I42" s="239"/>
      <c r="J42" s="239"/>
      <c r="K42" s="239"/>
      <c r="L42" s="239"/>
      <c r="M42" s="239"/>
      <c r="N42" s="239"/>
      <c r="O42" s="239"/>
      <c r="P42" s="239"/>
      <c r="Q42" s="239"/>
    </row>
    <row r="43" spans="5:17">
      <c r="E43" s="239"/>
      <c r="F43" s="239"/>
      <c r="G43" s="239"/>
      <c r="H43" s="239"/>
      <c r="I43" s="239"/>
      <c r="J43" s="239"/>
      <c r="K43" s="239"/>
      <c r="L43" s="239"/>
      <c r="M43" s="239"/>
      <c r="N43" s="239"/>
      <c r="O43" s="239"/>
      <c r="P43" s="239"/>
      <c r="Q43" s="23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28"/>
  <sheetViews>
    <sheetView showGridLines="0" zoomScale="80" zoomScaleNormal="80" workbookViewId="0">
      <selection activeCell="A12" sqref="A12"/>
    </sheetView>
  </sheetViews>
  <sheetFormatPr baseColWidth="10" defaultRowHeight="12.75"/>
  <cols>
    <col min="1" max="1" width="29.42578125" style="7" customWidth="1"/>
    <col min="2" max="15" width="9.7109375" style="7" customWidth="1"/>
    <col min="16" max="16384" width="11.42578125" style="7"/>
  </cols>
  <sheetData>
    <row r="2" spans="1:19" ht="12" customHeight="1">
      <c r="A2" s="5" t="s">
        <v>156</v>
      </c>
      <c r="J2" s="8"/>
      <c r="K2" s="8"/>
      <c r="L2" s="8"/>
    </row>
    <row r="4" spans="1:19">
      <c r="A4" s="9"/>
      <c r="B4" s="10">
        <v>2000</v>
      </c>
      <c r="C4" s="10">
        <v>2001</v>
      </c>
      <c r="D4" s="11">
        <v>2002</v>
      </c>
      <c r="E4" s="10">
        <v>2003</v>
      </c>
      <c r="F4" s="11">
        <v>2004</v>
      </c>
      <c r="G4" s="10">
        <v>2005</v>
      </c>
      <c r="H4" s="11">
        <v>2006</v>
      </c>
      <c r="I4" s="10">
        <v>2007</v>
      </c>
      <c r="J4" s="11">
        <v>2008</v>
      </c>
      <c r="K4" s="10">
        <v>2009</v>
      </c>
      <c r="L4" s="11">
        <v>2010</v>
      </c>
      <c r="M4" s="10">
        <v>2011</v>
      </c>
      <c r="N4" s="11">
        <v>2012</v>
      </c>
      <c r="O4" s="10">
        <v>2013</v>
      </c>
      <c r="P4" s="10">
        <v>2014</v>
      </c>
      <c r="Q4" s="10">
        <v>2015</v>
      </c>
      <c r="R4" s="10">
        <v>2016</v>
      </c>
      <c r="S4" s="10">
        <v>2017</v>
      </c>
    </row>
    <row r="5" spans="1:19" ht="38.25">
      <c r="A5" s="101" t="s">
        <v>84</v>
      </c>
      <c r="B5" s="12">
        <v>1.805257124573235E-3</v>
      </c>
      <c r="C5" s="12">
        <v>2.0081500612121098E-3</v>
      </c>
      <c r="D5" s="13">
        <v>2.1592117441394405E-3</v>
      </c>
      <c r="E5" s="12">
        <v>2.3882043827002917E-3</v>
      </c>
      <c r="F5" s="13">
        <v>2.3812561352849026E-3</v>
      </c>
      <c r="G5" s="12">
        <v>2.4185788666676446E-3</v>
      </c>
      <c r="H5" s="13">
        <v>2.4692959981427393E-3</v>
      </c>
      <c r="I5" s="12">
        <v>2.3166809020748642E-3</v>
      </c>
      <c r="J5" s="13">
        <v>2.1251968223964727E-3</v>
      </c>
      <c r="K5" s="12">
        <v>2.6760521797591259E-3</v>
      </c>
      <c r="L5" s="13">
        <v>3.0994685001758844E-3</v>
      </c>
      <c r="M5" s="12">
        <v>2.6639942011883748E-3</v>
      </c>
      <c r="N5" s="13">
        <v>2.6784874897325213E-3</v>
      </c>
      <c r="O5" s="12">
        <v>2.7143737129248602E-3</v>
      </c>
      <c r="P5" s="12">
        <v>2.7103653341037518E-3</v>
      </c>
      <c r="Q5" s="12">
        <v>2.6360634572622915E-3</v>
      </c>
      <c r="R5" s="12">
        <v>2.5553729336920228E-3</v>
      </c>
      <c r="S5" s="12">
        <v>2.5344614593561894E-3</v>
      </c>
    </row>
    <row r="6" spans="1:19" ht="25.5">
      <c r="A6" s="101" t="s">
        <v>83</v>
      </c>
      <c r="B6" s="12">
        <v>9.9932307503751497E-3</v>
      </c>
      <c r="C6" s="12">
        <v>9.5154363255231054E-3</v>
      </c>
      <c r="D6" s="13">
        <v>8.9097212139150148E-3</v>
      </c>
      <c r="E6" s="12">
        <v>8.1833671740604939E-3</v>
      </c>
      <c r="F6" s="13">
        <v>7.3086335921609003E-3</v>
      </c>
      <c r="G6" s="12">
        <v>6.6846443099901325E-3</v>
      </c>
      <c r="H6" s="13">
        <v>6.7657494344495845E-3</v>
      </c>
      <c r="I6" s="12">
        <v>6.8560709947053534E-3</v>
      </c>
      <c r="J6" s="13">
        <v>6.0886190697673264E-3</v>
      </c>
      <c r="K6" s="12">
        <v>7.0023636313704066E-3</v>
      </c>
      <c r="L6" s="13">
        <v>7.565331522869664E-3</v>
      </c>
      <c r="M6" s="12">
        <v>6.2515819458637389E-3</v>
      </c>
      <c r="N6" s="13">
        <v>5.9260641425200513E-3</v>
      </c>
      <c r="O6" s="12">
        <v>6.0483200238085665E-3</v>
      </c>
      <c r="P6" s="12">
        <v>6.6872170756583586E-3</v>
      </c>
      <c r="Q6" s="12">
        <v>6.8721725883151598E-3</v>
      </c>
      <c r="R6" s="12">
        <v>7.2596468043997697E-3</v>
      </c>
      <c r="S6" s="12">
        <v>6.6892494016902041E-3</v>
      </c>
    </row>
    <row r="7" spans="1:19" ht="38.25">
      <c r="A7" s="101" t="s">
        <v>95</v>
      </c>
      <c r="B7" s="12">
        <v>1.6841948446962681E-2</v>
      </c>
      <c r="C7" s="12">
        <v>1.733597014173812E-2</v>
      </c>
      <c r="D7" s="13">
        <v>1.9303306763709199E-2</v>
      </c>
      <c r="E7" s="12">
        <v>2.1110533435523368E-2</v>
      </c>
      <c r="F7" s="13">
        <v>2.1007437313552809E-2</v>
      </c>
      <c r="G7" s="12">
        <v>1.9962369226608073E-2</v>
      </c>
      <c r="H7" s="13">
        <v>1.7842683252666802E-2</v>
      </c>
      <c r="I7" s="12">
        <v>1.6000948481478521E-2</v>
      </c>
      <c r="J7" s="13">
        <v>1.531781419153248E-2</v>
      </c>
      <c r="K7" s="12">
        <v>1.8905546671641127E-2</v>
      </c>
      <c r="L7" s="13">
        <v>1.9401140935467291E-2</v>
      </c>
      <c r="M7" s="12">
        <v>1.8666599762408684E-2</v>
      </c>
      <c r="N7" s="13">
        <v>1.9617546831609507E-2</v>
      </c>
      <c r="O7" s="12">
        <v>2.0547948163766087E-2</v>
      </c>
      <c r="P7" s="12">
        <v>2.0903491107053009E-2</v>
      </c>
      <c r="Q7" s="12">
        <v>2.0612322384970856E-2</v>
      </c>
      <c r="R7" s="12">
        <v>2.0356318501457565E-2</v>
      </c>
      <c r="S7" s="12">
        <v>1.969902620160997E-2</v>
      </c>
    </row>
    <row r="8" spans="1:19" ht="25.5">
      <c r="A8" s="102" t="s">
        <v>136</v>
      </c>
      <c r="B8" s="14">
        <v>2.0995415852543995</v>
      </c>
      <c r="C8" s="230">
        <v>2.3021289311999995</v>
      </c>
      <c r="D8" s="15">
        <v>2.5466027999999996</v>
      </c>
      <c r="E8" s="14">
        <v>2.7033999999999998</v>
      </c>
      <c r="F8" s="15">
        <v>2.7705569243067396</v>
      </c>
      <c r="G8" s="14">
        <v>2.8030545529184554</v>
      </c>
      <c r="H8" s="14">
        <v>2.5663749999999999</v>
      </c>
      <c r="I8" s="14">
        <v>2.3531166666666663</v>
      </c>
      <c r="J8" s="14">
        <v>2.2841916666666666</v>
      </c>
      <c r="K8" s="14">
        <v>2.6489750000000001</v>
      </c>
      <c r="L8" s="14">
        <v>2.7427250000000001</v>
      </c>
      <c r="M8" s="14">
        <v>2.7211333333333334</v>
      </c>
      <c r="N8" s="14">
        <v>2.8466916666666666</v>
      </c>
      <c r="O8" s="14">
        <v>2.9781333333333335</v>
      </c>
      <c r="P8" s="14">
        <v>3.0541666666666667</v>
      </c>
      <c r="Q8" s="14">
        <v>3.2228500000000002</v>
      </c>
      <c r="R8" s="14">
        <v>3.2960416666666665</v>
      </c>
      <c r="S8" s="14">
        <v>3.2944249999999999</v>
      </c>
    </row>
    <row r="9" spans="1:19">
      <c r="A9" s="7" t="s">
        <v>33</v>
      </c>
    </row>
    <row r="10" spans="1:19" ht="42" customHeight="1">
      <c r="A10" s="431" t="s">
        <v>159</v>
      </c>
      <c r="B10" s="432"/>
      <c r="C10" s="432"/>
      <c r="D10" s="432"/>
      <c r="E10" s="432"/>
      <c r="H10" s="107"/>
      <c r="I10" s="107"/>
      <c r="J10" s="107"/>
      <c r="K10" s="107"/>
      <c r="L10" s="107"/>
      <c r="M10" s="107"/>
      <c r="N10" s="107"/>
      <c r="O10" s="107"/>
      <c r="P10" s="107"/>
      <c r="Q10" s="107"/>
      <c r="R10" s="107"/>
    </row>
    <row r="14" spans="1:19" ht="15">
      <c r="S14" s="231"/>
    </row>
    <row r="15" spans="1:19" ht="15">
      <c r="S15" s="231"/>
    </row>
    <row r="16" spans="1:19" ht="15">
      <c r="S16" s="231"/>
    </row>
    <row r="17" spans="19:19" ht="15">
      <c r="S17" s="231"/>
    </row>
    <row r="18" spans="19:19" ht="15">
      <c r="S18" s="231"/>
    </row>
    <row r="19" spans="19:19" ht="15">
      <c r="S19" s="231"/>
    </row>
    <row r="20" spans="19:19" ht="15">
      <c r="S20" s="231"/>
    </row>
    <row r="21" spans="19:19" ht="15">
      <c r="S21" s="231"/>
    </row>
    <row r="22" spans="19:19" ht="15">
      <c r="S22" s="231"/>
    </row>
    <row r="23" spans="19:19" ht="15">
      <c r="S23" s="231"/>
    </row>
    <row r="24" spans="19:19" ht="15">
      <c r="S24" s="232"/>
    </row>
    <row r="25" spans="19:19" ht="15">
      <c r="S25" s="231"/>
    </row>
    <row r="34" spans="4:8" ht="12.75" customHeight="1"/>
    <row r="38" spans="4:8">
      <c r="D38" s="7" t="s">
        <v>33</v>
      </c>
    </row>
    <row r="39" spans="4:8" ht="37.5" customHeight="1">
      <c r="D39" s="431" t="s">
        <v>158</v>
      </c>
      <c r="E39" s="432"/>
      <c r="F39" s="432"/>
      <c r="G39" s="432"/>
      <c r="H39" s="432"/>
    </row>
    <row r="51" ht="12" customHeight="1"/>
    <row r="52" ht="12" customHeight="1"/>
    <row r="53" ht="12" customHeight="1"/>
    <row r="57" ht="12" customHeight="1"/>
    <row r="72" ht="12" customHeight="1"/>
    <row r="128" ht="12" customHeight="1"/>
  </sheetData>
  <mergeCells count="2">
    <mergeCell ref="A10:E10"/>
    <mergeCell ref="D39:H39"/>
  </mergeCells>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6"/>
  <sheetViews>
    <sheetView showGridLines="0" zoomScale="80" zoomScaleNormal="80" workbookViewId="0">
      <selection activeCell="S38" sqref="S38"/>
    </sheetView>
  </sheetViews>
  <sheetFormatPr baseColWidth="10" defaultRowHeight="12.75"/>
  <cols>
    <col min="1" max="1" width="18.42578125" style="63" customWidth="1"/>
    <col min="2" max="16384" width="11.42578125" style="63"/>
  </cols>
  <sheetData>
    <row r="2" spans="1:19">
      <c r="A2" s="5" t="s">
        <v>157</v>
      </c>
    </row>
    <row r="4" spans="1:19">
      <c r="A4" s="64"/>
      <c r="B4" s="64">
        <v>2000</v>
      </c>
      <c r="C4" s="64">
        <v>2001</v>
      </c>
      <c r="D4" s="64">
        <v>2002</v>
      </c>
      <c r="E4" s="64">
        <v>2003</v>
      </c>
      <c r="F4" s="64">
        <v>2004</v>
      </c>
      <c r="G4" s="64">
        <v>2005</v>
      </c>
      <c r="H4" s="64">
        <v>2006</v>
      </c>
      <c r="I4" s="64">
        <v>2007</v>
      </c>
      <c r="J4" s="64">
        <v>2008</v>
      </c>
      <c r="K4" s="64">
        <v>2009</v>
      </c>
      <c r="L4" s="64">
        <v>2010</v>
      </c>
      <c r="M4" s="64">
        <v>2011</v>
      </c>
      <c r="N4" s="64">
        <v>2012</v>
      </c>
      <c r="O4" s="64">
        <v>2013</v>
      </c>
      <c r="P4" s="64">
        <v>2014</v>
      </c>
      <c r="Q4" s="64">
        <v>2015</v>
      </c>
      <c r="R4" s="64">
        <v>2016</v>
      </c>
      <c r="S4" s="64">
        <v>2017</v>
      </c>
    </row>
    <row r="5" spans="1:19" ht="38.25">
      <c r="A5" s="110" t="s">
        <v>85</v>
      </c>
      <c r="B5" s="18">
        <v>7.0704430900000004</v>
      </c>
      <c r="C5" s="18">
        <v>6.4235218879999998</v>
      </c>
      <c r="D5" s="18">
        <v>5.8864343830000001</v>
      </c>
      <c r="E5" s="18">
        <v>6.1347701370000003</v>
      </c>
      <c r="F5" s="18">
        <v>6.3408532170000003</v>
      </c>
      <c r="G5" s="18">
        <v>6.2173928289999996</v>
      </c>
      <c r="H5" s="18">
        <v>6.0574669349999999</v>
      </c>
      <c r="I5" s="18">
        <v>6.0440121070000004</v>
      </c>
      <c r="J5" s="18">
        <v>5.616276375</v>
      </c>
      <c r="K5" s="18">
        <v>7.1155687370000003</v>
      </c>
      <c r="L5" s="18">
        <v>7.1295072780000002</v>
      </c>
      <c r="M5" s="18">
        <v>6.7685486509999997</v>
      </c>
      <c r="N5" s="18">
        <v>6.4434936819999997</v>
      </c>
      <c r="O5" s="18">
        <v>6.3256177190000002</v>
      </c>
      <c r="P5" s="18">
        <v>6.3680749380000004</v>
      </c>
      <c r="Q5" s="18">
        <v>6.2311096391501817</v>
      </c>
      <c r="R5" s="18">
        <v>7.2456515369772507</v>
      </c>
      <c r="S5" s="245">
        <v>7.161542533230234</v>
      </c>
    </row>
    <row r="6" spans="1:19" ht="25.5">
      <c r="A6" s="110" t="s">
        <v>86</v>
      </c>
      <c r="B6" s="18">
        <v>2.6767213540000001</v>
      </c>
      <c r="C6" s="18">
        <v>2.4551927450000002</v>
      </c>
      <c r="D6" s="18">
        <v>2.0075195560000001</v>
      </c>
      <c r="E6" s="18">
        <v>1.5512625259999999</v>
      </c>
      <c r="F6" s="18">
        <v>1.889725332</v>
      </c>
      <c r="G6" s="18">
        <v>2.0288603840000001</v>
      </c>
      <c r="H6" s="18">
        <v>2.0808429180000001</v>
      </c>
      <c r="I6" s="18">
        <v>1.850853764</v>
      </c>
      <c r="J6" s="18">
        <v>1.541271646</v>
      </c>
      <c r="K6" s="18">
        <v>1.248469644</v>
      </c>
      <c r="L6" s="18">
        <v>1.3840719930000001</v>
      </c>
      <c r="M6" s="18">
        <v>0.64020108499999995</v>
      </c>
      <c r="N6" s="18">
        <v>0.56457304500000005</v>
      </c>
      <c r="O6" s="18">
        <v>0.59084853699999995</v>
      </c>
      <c r="P6" s="18">
        <v>0.87073076500000002</v>
      </c>
      <c r="Q6" s="18">
        <v>1.0701527817507968</v>
      </c>
      <c r="R6" s="18">
        <v>1.2876988580000002</v>
      </c>
      <c r="S6" s="245">
        <v>1.0286958230000001</v>
      </c>
    </row>
    <row r="7" spans="1:19" ht="38.25">
      <c r="A7" s="110" t="s">
        <v>87</v>
      </c>
      <c r="B7" s="18">
        <v>1.5721356950000001</v>
      </c>
      <c r="C7" s="18">
        <v>1.6367124120000001</v>
      </c>
      <c r="D7" s="18">
        <v>1.671654006</v>
      </c>
      <c r="E7" s="18">
        <v>1.6392194120000001</v>
      </c>
      <c r="F7" s="18">
        <v>1.6301811740000001</v>
      </c>
      <c r="G7" s="18">
        <v>1.658005682</v>
      </c>
      <c r="H7" s="18">
        <v>1.7375960610000001</v>
      </c>
      <c r="I7" s="18">
        <v>1.8358220409999999</v>
      </c>
      <c r="J7" s="18">
        <v>2.0035297609999998</v>
      </c>
      <c r="K7" s="18">
        <v>2.2480929230000002</v>
      </c>
      <c r="L7" s="18">
        <v>2.2344286320000002</v>
      </c>
      <c r="M7" s="18">
        <v>1.9351491300000001</v>
      </c>
      <c r="N7" s="18">
        <v>1.9309248240000001</v>
      </c>
      <c r="O7" s="18">
        <v>2.0120170069999999</v>
      </c>
      <c r="P7" s="18">
        <v>2.0057307230000001</v>
      </c>
      <c r="Q7" s="18">
        <v>1.9627002092499999</v>
      </c>
      <c r="R7" s="18">
        <v>2.147159539</v>
      </c>
      <c r="S7" s="245">
        <v>1.9581282620000002</v>
      </c>
    </row>
    <row r="8" spans="1:19" ht="38.25">
      <c r="A8" s="110" t="s">
        <v>88</v>
      </c>
      <c r="B8" s="18">
        <v>7.2429536959999998</v>
      </c>
      <c r="C8" s="18">
        <v>7.5688159720000003</v>
      </c>
      <c r="D8" s="18">
        <v>7.5559262399999998</v>
      </c>
      <c r="E8" s="18">
        <v>6.4603654859999997</v>
      </c>
      <c r="F8" s="18">
        <v>4.5777682960000003</v>
      </c>
      <c r="G8" s="18">
        <v>3.5222937760000002</v>
      </c>
      <c r="H8" s="18">
        <v>3.97882325</v>
      </c>
      <c r="I8" s="18">
        <v>4.289226792</v>
      </c>
      <c r="J8" s="18">
        <v>3.2073697000000001</v>
      </c>
      <c r="K8" s="18">
        <v>3.1763584150000002</v>
      </c>
      <c r="L8" s="18">
        <v>4.1273035260000004</v>
      </c>
      <c r="M8" s="18">
        <v>2.902121749</v>
      </c>
      <c r="N8" s="18">
        <v>2.702784571</v>
      </c>
      <c r="O8" s="18">
        <v>3.1394495679999999</v>
      </c>
      <c r="P8" s="18">
        <v>4.3010031250000003</v>
      </c>
      <c r="Q8" s="18">
        <v>4.8031392429600359</v>
      </c>
      <c r="R8" s="18">
        <v>4.9105698350000004</v>
      </c>
      <c r="S8" s="245">
        <v>4.6303758770000005</v>
      </c>
    </row>
    <row r="9" spans="1:19" ht="38.25">
      <c r="A9" s="111" t="s">
        <v>89</v>
      </c>
      <c r="B9" s="19">
        <v>4.8125350999999997E-2</v>
      </c>
      <c r="C9" s="19">
        <v>4.9100541999999997E-2</v>
      </c>
      <c r="D9" s="19">
        <v>6.4421321000000004E-2</v>
      </c>
      <c r="E9" s="19">
        <v>0.10062615499999999</v>
      </c>
      <c r="F9" s="19">
        <v>7.5752369999999999E-2</v>
      </c>
      <c r="G9" s="19">
        <v>7.3292303000000003E-2</v>
      </c>
      <c r="H9" s="19">
        <v>0.20696331200000001</v>
      </c>
      <c r="I9" s="19">
        <v>0.720503369</v>
      </c>
      <c r="J9" s="19">
        <v>0.69221544700000004</v>
      </c>
      <c r="K9" s="19">
        <v>0.79200335200000005</v>
      </c>
      <c r="L9" s="19">
        <v>1.117071441</v>
      </c>
      <c r="M9" s="19">
        <v>1.0896794000000001</v>
      </c>
      <c r="N9" s="19">
        <v>0.92367642400000005</v>
      </c>
      <c r="O9" s="19">
        <v>0.81842747699999996</v>
      </c>
      <c r="P9" s="19">
        <v>0.79635973900000001</v>
      </c>
      <c r="Q9" s="19">
        <v>0.68908607998000004</v>
      </c>
      <c r="R9" s="19">
        <v>0.58618336399999993</v>
      </c>
      <c r="S9" s="244">
        <v>0.55104621300000001</v>
      </c>
    </row>
    <row r="10" spans="1:19" ht="51">
      <c r="A10" s="111" t="s">
        <v>243</v>
      </c>
      <c r="B10" s="19">
        <f>B6+B8</f>
        <v>9.9196750500000004</v>
      </c>
      <c r="C10" s="19">
        <f t="shared" ref="C10:S10" si="0">C6+C8</f>
        <v>10.024008717000001</v>
      </c>
      <c r="D10" s="19">
        <f t="shared" si="0"/>
        <v>9.5634457959999999</v>
      </c>
      <c r="E10" s="19">
        <f t="shared" si="0"/>
        <v>8.0116280119999992</v>
      </c>
      <c r="F10" s="19">
        <f t="shared" si="0"/>
        <v>6.4674936280000006</v>
      </c>
      <c r="G10" s="19">
        <f t="shared" si="0"/>
        <v>5.5511541600000003</v>
      </c>
      <c r="H10" s="19">
        <f t="shared" si="0"/>
        <v>6.0596661679999997</v>
      </c>
      <c r="I10" s="19">
        <f t="shared" si="0"/>
        <v>6.140080556</v>
      </c>
      <c r="J10" s="19">
        <f t="shared" si="0"/>
        <v>4.7486413460000003</v>
      </c>
      <c r="K10" s="19">
        <f t="shared" si="0"/>
        <v>4.4248280590000002</v>
      </c>
      <c r="L10" s="19">
        <f t="shared" si="0"/>
        <v>5.5113755190000004</v>
      </c>
      <c r="M10" s="19">
        <f t="shared" si="0"/>
        <v>3.5423228340000001</v>
      </c>
      <c r="N10" s="19">
        <f t="shared" si="0"/>
        <v>3.267357616</v>
      </c>
      <c r="O10" s="19">
        <f t="shared" si="0"/>
        <v>3.7302981049999997</v>
      </c>
      <c r="P10" s="19">
        <f t="shared" si="0"/>
        <v>5.1717338900000005</v>
      </c>
      <c r="Q10" s="19">
        <f t="shared" si="0"/>
        <v>5.8732920247108327</v>
      </c>
      <c r="R10" s="19">
        <f t="shared" si="0"/>
        <v>6.1982686930000011</v>
      </c>
      <c r="S10" s="19">
        <f t="shared" si="0"/>
        <v>5.6590717000000001</v>
      </c>
    </row>
    <row r="11" spans="1:19">
      <c r="A11" s="4" t="s">
        <v>33</v>
      </c>
    </row>
    <row r="12" spans="1:19">
      <c r="A12" s="4" t="s">
        <v>34</v>
      </c>
      <c r="E12" s="70"/>
      <c r="F12" s="70"/>
      <c r="G12" s="70"/>
      <c r="H12" s="70"/>
      <c r="I12" s="70"/>
      <c r="J12" s="70"/>
      <c r="K12" s="70"/>
      <c r="L12" s="70"/>
      <c r="M12" s="70"/>
      <c r="N12" s="70"/>
      <c r="O12" s="70"/>
      <c r="P12" s="70"/>
      <c r="Q12" s="70"/>
      <c r="R12" s="70"/>
    </row>
    <row r="14" spans="1:19">
      <c r="E14" s="71"/>
      <c r="F14" s="71"/>
      <c r="G14" s="71"/>
      <c r="H14" s="71"/>
      <c r="I14" s="71"/>
      <c r="J14" s="71"/>
      <c r="K14" s="71"/>
      <c r="L14" s="71"/>
      <c r="M14" s="71"/>
      <c r="N14" s="71"/>
      <c r="O14" s="71"/>
      <c r="P14" s="71"/>
      <c r="Q14" s="71"/>
      <c r="R14" s="71"/>
    </row>
    <row r="39" spans="2:17">
      <c r="B39" s="67"/>
      <c r="C39" s="67"/>
      <c r="D39" s="67"/>
      <c r="E39" s="67"/>
      <c r="F39" s="67"/>
      <c r="G39" s="67"/>
      <c r="H39" s="67"/>
      <c r="I39" s="67"/>
      <c r="J39" s="67"/>
      <c r="K39" s="67"/>
      <c r="L39" s="67"/>
      <c r="M39" s="67"/>
      <c r="N39" s="67"/>
      <c r="O39" s="67"/>
      <c r="P39" s="67"/>
      <c r="Q39" s="67"/>
    </row>
    <row r="40" spans="2:17">
      <c r="B40" s="67"/>
      <c r="C40" s="67"/>
      <c r="D40" s="67"/>
      <c r="E40" s="67"/>
      <c r="F40" s="67"/>
      <c r="G40" s="67"/>
      <c r="H40" s="67"/>
      <c r="I40" s="67"/>
      <c r="J40" s="67"/>
      <c r="K40" s="67"/>
      <c r="L40" s="67"/>
      <c r="M40" s="67"/>
      <c r="N40" s="67"/>
      <c r="O40" s="67"/>
      <c r="P40" s="67"/>
      <c r="Q40" s="67"/>
    </row>
    <row r="41" spans="2:17">
      <c r="B41" s="67"/>
      <c r="C41" s="67"/>
      <c r="D41" s="67"/>
      <c r="E41" s="67"/>
      <c r="F41" s="67"/>
      <c r="G41" s="67"/>
      <c r="H41" s="67"/>
      <c r="I41" s="67"/>
      <c r="J41" s="67"/>
      <c r="K41" s="67"/>
      <c r="L41" s="67"/>
      <c r="M41" s="67"/>
      <c r="N41" s="67"/>
      <c r="O41" s="67"/>
      <c r="P41" s="67"/>
      <c r="Q41" s="67"/>
    </row>
    <row r="42" spans="2:17">
      <c r="B42" s="67"/>
      <c r="C42" s="67"/>
      <c r="D42" s="67"/>
      <c r="E42" s="67"/>
      <c r="F42" s="67"/>
      <c r="G42" s="67"/>
      <c r="H42" s="67"/>
      <c r="I42" s="67"/>
      <c r="J42" s="67"/>
      <c r="K42" s="67"/>
      <c r="L42" s="67"/>
      <c r="M42" s="67"/>
      <c r="N42" s="67"/>
      <c r="O42" s="67"/>
      <c r="P42" s="67"/>
      <c r="Q42" s="67"/>
    </row>
    <row r="43" spans="2:17">
      <c r="B43" s="67"/>
      <c r="C43" s="67"/>
      <c r="D43" s="67"/>
      <c r="E43" s="67"/>
      <c r="F43" s="67"/>
      <c r="G43" s="67"/>
      <c r="H43" s="67"/>
      <c r="I43" s="67"/>
      <c r="J43" s="67"/>
      <c r="K43" s="67"/>
      <c r="L43" s="67"/>
      <c r="M43" s="67"/>
      <c r="N43" s="67"/>
      <c r="O43" s="67"/>
      <c r="P43" s="67"/>
      <c r="Q43" s="67"/>
    </row>
    <row r="44" spans="2:17">
      <c r="F44" s="433" t="s">
        <v>97</v>
      </c>
      <c r="G44" s="434"/>
      <c r="H44" s="434"/>
    </row>
    <row r="45" spans="2:17">
      <c r="F45" s="433" t="s">
        <v>98</v>
      </c>
      <c r="G45" s="434"/>
      <c r="H45" s="434"/>
    </row>
    <row r="46" spans="2:17">
      <c r="F46" s="132"/>
    </row>
  </sheetData>
  <mergeCells count="2">
    <mergeCell ref="F44:H44"/>
    <mergeCell ref="F45:H45"/>
  </mergeCells>
  <pageMargins left="0.78740157499999996" right="0.78740157499999996" top="0.984251969" bottom="0.984251969" header="0.4921259845" footer="0.4921259845"/>
  <headerFooter alignWithMargins="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B40"/>
  <sheetViews>
    <sheetView showGridLines="0" zoomScale="80" zoomScaleNormal="80" workbookViewId="0">
      <selection activeCell="O49" sqref="O49"/>
    </sheetView>
  </sheetViews>
  <sheetFormatPr baseColWidth="10" defaultRowHeight="15"/>
  <cols>
    <col min="1" max="1" width="11.42578125" style="154"/>
    <col min="2" max="2" width="29.140625" style="154" bestFit="1" customWidth="1"/>
    <col min="3" max="42" width="10" style="154" customWidth="1"/>
    <col min="43" max="44" width="11.42578125" style="154"/>
    <col min="45" max="45" width="12.7109375" style="154" bestFit="1" customWidth="1"/>
    <col min="46" max="16384" width="11.42578125" style="154"/>
  </cols>
  <sheetData>
    <row r="2" spans="1:54" ht="15.75">
      <c r="A2" s="378" t="s">
        <v>238</v>
      </c>
    </row>
    <row r="3" spans="1:54">
      <c r="B3" s="153" t="s">
        <v>78</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row>
    <row r="4" spans="1:54">
      <c r="C4" s="155" t="s">
        <v>57</v>
      </c>
      <c r="D4" s="155"/>
      <c r="E4" s="155"/>
      <c r="F4" s="155"/>
      <c r="G4" s="156" t="s">
        <v>60</v>
      </c>
      <c r="H4" s="156"/>
      <c r="I4" s="156"/>
      <c r="J4" s="156"/>
      <c r="K4" s="155" t="s">
        <v>66</v>
      </c>
      <c r="L4" s="155"/>
      <c r="M4" s="155"/>
      <c r="N4" s="155"/>
      <c r="O4" s="155" t="s">
        <v>59</v>
      </c>
      <c r="P4" s="155"/>
      <c r="Q4" s="155"/>
      <c r="R4" s="155"/>
      <c r="S4" s="155" t="s">
        <v>67</v>
      </c>
      <c r="T4" s="155"/>
      <c r="U4" s="155"/>
      <c r="V4" s="155"/>
      <c r="W4" s="154" t="s">
        <v>79</v>
      </c>
      <c r="AA4" s="155" t="s">
        <v>62</v>
      </c>
      <c r="AB4" s="155"/>
      <c r="AC4" s="155"/>
      <c r="AD4" s="155"/>
      <c r="AE4" s="155" t="s">
        <v>63</v>
      </c>
      <c r="AF4" s="155"/>
      <c r="AG4" s="155"/>
      <c r="AH4" s="155"/>
      <c r="AI4" s="155" t="s">
        <v>61</v>
      </c>
      <c r="AJ4" s="155"/>
      <c r="AK4" s="155"/>
      <c r="AL4" s="155"/>
      <c r="AM4" s="155" t="s">
        <v>64</v>
      </c>
      <c r="AN4" s="155"/>
      <c r="AO4" s="155"/>
      <c r="AP4" s="155"/>
    </row>
    <row r="5" spans="1:54">
      <c r="C5" s="155">
        <v>2010</v>
      </c>
      <c r="D5" s="155">
        <v>2013</v>
      </c>
      <c r="E5" s="155">
        <v>2015</v>
      </c>
      <c r="F5" s="155">
        <v>2017</v>
      </c>
      <c r="G5" s="155">
        <v>2010</v>
      </c>
      <c r="H5" s="155">
        <v>2013</v>
      </c>
      <c r="I5" s="155">
        <v>2015</v>
      </c>
      <c r="J5" s="155">
        <v>2017</v>
      </c>
      <c r="K5" s="155">
        <v>2010</v>
      </c>
      <c r="L5" s="155">
        <v>2013</v>
      </c>
      <c r="M5" s="155">
        <v>2015</v>
      </c>
      <c r="N5" s="155">
        <v>2017</v>
      </c>
      <c r="O5" s="155">
        <v>2010</v>
      </c>
      <c r="P5" s="155">
        <v>2013</v>
      </c>
      <c r="Q5" s="155">
        <v>2015</v>
      </c>
      <c r="R5" s="155">
        <v>2017</v>
      </c>
      <c r="S5" s="155">
        <v>2010</v>
      </c>
      <c r="T5" s="155">
        <v>2013</v>
      </c>
      <c r="U5" s="155">
        <v>2015</v>
      </c>
      <c r="V5" s="155">
        <v>2017</v>
      </c>
      <c r="W5" s="155">
        <v>2010</v>
      </c>
      <c r="X5" s="155">
        <v>2013</v>
      </c>
      <c r="Y5" s="155">
        <v>2015</v>
      </c>
      <c r="Z5" s="155">
        <v>2017</v>
      </c>
      <c r="AA5" s="155">
        <v>2010</v>
      </c>
      <c r="AB5" s="155">
        <v>2013</v>
      </c>
      <c r="AC5" s="155">
        <v>2015</v>
      </c>
      <c r="AD5" s="155">
        <v>2017</v>
      </c>
      <c r="AE5" s="155">
        <v>2010</v>
      </c>
      <c r="AF5" s="155">
        <v>2013</v>
      </c>
      <c r="AG5" s="155">
        <v>2015</v>
      </c>
      <c r="AH5" s="155">
        <v>2017</v>
      </c>
      <c r="AI5" s="155">
        <v>2010</v>
      </c>
      <c r="AJ5" s="155">
        <v>2013</v>
      </c>
      <c r="AK5" s="155">
        <v>2015</v>
      </c>
      <c r="AL5" s="155">
        <v>2017</v>
      </c>
      <c r="AM5" s="155">
        <v>2010</v>
      </c>
      <c r="AN5" s="155">
        <v>2013</v>
      </c>
      <c r="AO5" s="155">
        <v>2015</v>
      </c>
      <c r="AP5" s="155">
        <v>2017</v>
      </c>
      <c r="AQ5" s="155"/>
      <c r="AZ5" s="155"/>
      <c r="BA5" s="155"/>
      <c r="BB5" s="155"/>
    </row>
    <row r="6" spans="1:54" ht="30">
      <c r="B6" s="252" t="s">
        <v>161</v>
      </c>
      <c r="C6" s="157">
        <v>3.6252594226648942E-2</v>
      </c>
      <c r="D6" s="157">
        <v>3.4405372950346069E-2</v>
      </c>
      <c r="E6" s="157">
        <v>3.1994555467747793E-2</v>
      </c>
      <c r="F6" s="157">
        <v>2.9393861497934878E-2</v>
      </c>
      <c r="G6" s="157">
        <v>3.0065915821070949E-2</v>
      </c>
      <c r="H6" s="157">
        <v>2.9312060168548391E-2</v>
      </c>
      <c r="I6" s="157">
        <v>2.9747061256247813E-2</v>
      </c>
      <c r="J6" s="157">
        <v>2.8968626730905694E-2</v>
      </c>
      <c r="K6" s="157">
        <v>3.8817842255908078E-2</v>
      </c>
      <c r="L6" s="157">
        <v>3.5070614811780913E-2</v>
      </c>
      <c r="M6" s="157">
        <v>2.568756486660223E-2</v>
      </c>
      <c r="N6" s="157">
        <v>2.2104198901844181E-2</v>
      </c>
      <c r="O6" s="157">
        <v>2.6668688184927843E-2</v>
      </c>
      <c r="P6" s="157">
        <v>2.5759791452163391E-2</v>
      </c>
      <c r="Q6" s="157">
        <v>2.8963710581000363E-2</v>
      </c>
      <c r="R6" s="157">
        <v>2.5343172425852045E-2</v>
      </c>
      <c r="S6" s="157">
        <v>3.5861220791918939E-2</v>
      </c>
      <c r="T6" s="157">
        <v>3.414111622769344E-2</v>
      </c>
      <c r="U6" s="157">
        <v>2.4263497370722188E-2</v>
      </c>
      <c r="V6" s="157">
        <v>2.2735219938690619E-2</v>
      </c>
      <c r="W6" s="157">
        <v>2.6619885386608071E-2</v>
      </c>
      <c r="X6" s="157">
        <v>2.4574370002931369E-2</v>
      </c>
      <c r="Y6" s="157">
        <v>2.2181379300573876E-2</v>
      </c>
      <c r="Z6" s="157">
        <v>2.0976301843965886E-2</v>
      </c>
      <c r="AA6" s="157">
        <v>2.1764806227607045E-2</v>
      </c>
      <c r="AB6" s="157">
        <v>2.0874057649959771E-2</v>
      </c>
      <c r="AC6" s="157">
        <v>2.2074700099643144E-2</v>
      </c>
      <c r="AD6" s="157">
        <v>2.1730796930066104E-2</v>
      </c>
      <c r="AE6" s="157">
        <v>2.5961922573288991E-2</v>
      </c>
      <c r="AF6" s="157">
        <v>1.9663242480585513E-2</v>
      </c>
      <c r="AG6" s="157">
        <v>1.8148561991173751E-2</v>
      </c>
      <c r="AH6" s="157">
        <v>1.741955391910513E-2</v>
      </c>
      <c r="AI6" s="157">
        <v>1.8233458518197704E-2</v>
      </c>
      <c r="AJ6" s="157">
        <v>1.9891547060614249E-2</v>
      </c>
      <c r="AK6" s="157">
        <v>1.776349617022116E-2</v>
      </c>
      <c r="AL6" s="157">
        <v>1.7452320356015634E-2</v>
      </c>
      <c r="AM6" s="157">
        <v>1.657322835411584E-2</v>
      </c>
      <c r="AN6" s="157">
        <v>1.8891341618601183E-2</v>
      </c>
      <c r="AO6" s="157">
        <v>1.7431364179170159E-2</v>
      </c>
      <c r="AP6" s="157">
        <v>1.8728819892223244E-2</v>
      </c>
      <c r="AZ6" s="158"/>
      <c r="BA6" s="158"/>
      <c r="BB6" s="158"/>
    </row>
    <row r="7" spans="1:54" ht="30">
      <c r="B7" s="252" t="s">
        <v>162</v>
      </c>
      <c r="C7" s="157">
        <v>7.4999999999999997E-2</v>
      </c>
      <c r="D7" s="157">
        <v>7.0000000000000007E-2</v>
      </c>
      <c r="E7" s="157">
        <v>6.2E-2</v>
      </c>
      <c r="F7" s="157">
        <v>5.7000000000000002E-2</v>
      </c>
      <c r="G7" s="157">
        <v>9.3000000000000013E-2</v>
      </c>
      <c r="H7" s="157">
        <v>0.10400000000000001</v>
      </c>
      <c r="I7" s="157">
        <v>0.10400000000000001</v>
      </c>
      <c r="J7" s="157">
        <v>9.4E-2</v>
      </c>
      <c r="K7" s="157">
        <v>0.19899999999999998</v>
      </c>
      <c r="L7" s="157">
        <v>0.26100000000000001</v>
      </c>
      <c r="M7" s="157">
        <v>0.221</v>
      </c>
      <c r="N7" s="157">
        <v>0.17199999999999999</v>
      </c>
      <c r="O7" s="157">
        <v>8.4000000000000005E-2</v>
      </c>
      <c r="P7" s="157">
        <v>8.199999999999999E-2</v>
      </c>
      <c r="Q7" s="157">
        <v>9.4E-2</v>
      </c>
      <c r="R7" s="157">
        <v>8.5999999999999993E-2</v>
      </c>
      <c r="S7" s="157">
        <v>8.3000000000000004E-2</v>
      </c>
      <c r="T7" s="157">
        <v>8.4000000000000005E-2</v>
      </c>
      <c r="U7" s="157">
        <v>8.5000000000000006E-2</v>
      </c>
      <c r="V7" s="157">
        <v>7.0999999999999994E-2</v>
      </c>
      <c r="W7" s="157">
        <v>0.10199999999999999</v>
      </c>
      <c r="X7" s="157">
        <v>0.12</v>
      </c>
      <c r="Y7" s="157">
        <v>0.109</v>
      </c>
      <c r="Z7" s="157">
        <v>9.0999999999999998E-2</v>
      </c>
      <c r="AA7" s="157">
        <v>4.8000000000000001E-2</v>
      </c>
      <c r="AB7" s="157">
        <v>5.4000000000000006E-2</v>
      </c>
      <c r="AC7" s="157">
        <v>5.7000000000000002E-2</v>
      </c>
      <c r="AD7" s="157">
        <v>5.5E-2</v>
      </c>
      <c r="AE7" s="157">
        <v>7.0000000000000007E-2</v>
      </c>
      <c r="AF7" s="157">
        <v>5.2000000000000005E-2</v>
      </c>
      <c r="AG7" s="157">
        <v>4.5999999999999999E-2</v>
      </c>
      <c r="AH7" s="157">
        <v>3.7999999999999999E-2</v>
      </c>
      <c r="AI7" s="157">
        <v>8.5999999999999993E-2</v>
      </c>
      <c r="AJ7" s="157">
        <v>8.1000000000000003E-2</v>
      </c>
      <c r="AK7" s="157">
        <v>7.400000000000001E-2</v>
      </c>
      <c r="AL7" s="157">
        <v>6.7000000000000004E-2</v>
      </c>
      <c r="AM7" s="157">
        <v>8.4000000000000005E-2</v>
      </c>
      <c r="AN7" s="157">
        <v>0.122</v>
      </c>
      <c r="AO7" s="157">
        <v>0.11900000000000001</v>
      </c>
      <c r="AP7" s="157">
        <v>0.11199999999999999</v>
      </c>
      <c r="AZ7" s="158"/>
      <c r="BA7" s="158"/>
      <c r="BB7" s="158"/>
    </row>
    <row r="40" spans="4:4">
      <c r="D40" s="251" t="s">
        <v>160</v>
      </c>
    </row>
  </sheetData>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1"/>
  <sheetViews>
    <sheetView showGridLines="0" zoomScale="80" zoomScaleNormal="80" workbookViewId="0"/>
  </sheetViews>
  <sheetFormatPr baseColWidth="10" defaultRowHeight="15"/>
  <cols>
    <col min="1" max="1" width="11.5703125" style="103" bestFit="1" customWidth="1"/>
    <col min="2" max="2" width="40.85546875" style="103" bestFit="1" customWidth="1"/>
    <col min="3" max="3" width="17.28515625" style="103" bestFit="1" customWidth="1"/>
    <col min="4" max="7" width="16.28515625" style="103" bestFit="1" customWidth="1"/>
    <col min="8" max="9" width="15.140625" style="103" bestFit="1" customWidth="1"/>
    <col min="10" max="12" width="16.28515625" style="103" bestFit="1" customWidth="1"/>
    <col min="13" max="16384" width="11.42578125" style="103"/>
  </cols>
  <sheetData>
    <row r="2" spans="1:13" s="379" customFormat="1">
      <c r="A2" s="379" t="s">
        <v>104</v>
      </c>
    </row>
    <row r="3" spans="1:13">
      <c r="B3" s="147" t="s">
        <v>105</v>
      </c>
      <c r="C3" s="147"/>
      <c r="D3" s="147"/>
      <c r="E3" s="147"/>
      <c r="F3" s="147"/>
      <c r="G3" s="147"/>
      <c r="H3" s="147"/>
      <c r="I3" s="147"/>
      <c r="J3" s="147"/>
      <c r="K3" s="147"/>
      <c r="L3" s="147"/>
    </row>
    <row r="4" spans="1:13">
      <c r="B4" s="63"/>
      <c r="C4" s="148" t="s">
        <v>57</v>
      </c>
      <c r="D4" s="148" t="s">
        <v>60</v>
      </c>
      <c r="E4" s="63" t="s">
        <v>59</v>
      </c>
      <c r="F4" s="63" t="s">
        <v>66</v>
      </c>
      <c r="G4" s="148" t="s">
        <v>62</v>
      </c>
      <c r="H4" s="63" t="s">
        <v>58</v>
      </c>
      <c r="I4" s="63" t="s">
        <v>79</v>
      </c>
      <c r="J4" s="148" t="s">
        <v>64</v>
      </c>
      <c r="K4" s="148" t="s">
        <v>61</v>
      </c>
      <c r="L4" s="148" t="s">
        <v>63</v>
      </c>
    </row>
    <row r="5" spans="1:13">
      <c r="B5" s="63" t="s">
        <v>65</v>
      </c>
      <c r="C5" s="149">
        <v>1336.1584169100001</v>
      </c>
      <c r="D5" s="149">
        <v>5826.2753471200012</v>
      </c>
      <c r="E5" s="149">
        <v>232.91237000000001</v>
      </c>
      <c r="F5" s="149">
        <v>1563.8700160000001</v>
      </c>
      <c r="G5" s="149">
        <v>640.95386699999995</v>
      </c>
      <c r="H5" s="149">
        <v>1498.398766</v>
      </c>
      <c r="I5" s="149">
        <v>26833.08762916</v>
      </c>
      <c r="J5" s="149">
        <v>231.24199999999999</v>
      </c>
      <c r="K5" s="149">
        <v>1168.8878250400001</v>
      </c>
      <c r="L5" s="149">
        <v>12851.203529620001</v>
      </c>
    </row>
    <row r="6" spans="1:13">
      <c r="B6" s="63" t="s">
        <v>28</v>
      </c>
      <c r="C6" s="149">
        <v>4076.6343128999997</v>
      </c>
      <c r="D6" s="149">
        <v>15329.788708230233</v>
      </c>
      <c r="E6" s="149">
        <v>1897.0878219900001</v>
      </c>
      <c r="F6" s="149">
        <v>4929.9914669999998</v>
      </c>
      <c r="G6" s="149">
        <v>2059.6369735399999</v>
      </c>
      <c r="H6" s="149">
        <v>2361.5921279999998</v>
      </c>
      <c r="I6" s="149">
        <v>58481.874423630004</v>
      </c>
      <c r="J6" s="149">
        <v>9699.1056047800012</v>
      </c>
      <c r="K6" s="149">
        <v>4616.3516325699993</v>
      </c>
      <c r="L6" s="149">
        <v>8500.1655806199997</v>
      </c>
    </row>
    <row r="7" spans="1:13">
      <c r="B7" s="63" t="s">
        <v>27</v>
      </c>
      <c r="C7" s="149">
        <v>3193.9074556999999</v>
      </c>
      <c r="D7" s="149">
        <v>45231.482667000004</v>
      </c>
      <c r="E7" s="149">
        <v>3542.8915533300001</v>
      </c>
      <c r="F7" s="149">
        <v>19286.685676000001</v>
      </c>
      <c r="G7" s="149">
        <v>5337.6129073299999</v>
      </c>
      <c r="H7" s="149">
        <v>6121.9506170000004</v>
      </c>
      <c r="I7" s="149">
        <v>160578.29775831001</v>
      </c>
      <c r="J7" s="149">
        <v>22376.014547999999</v>
      </c>
      <c r="K7" s="149">
        <v>2508.5260452900002</v>
      </c>
      <c r="L7" s="149">
        <v>35738.431730999997</v>
      </c>
    </row>
    <row r="8" spans="1:13">
      <c r="B8" s="150" t="s">
        <v>71</v>
      </c>
      <c r="C8" s="73">
        <v>8606.7001855100007</v>
      </c>
      <c r="D8" s="73">
        <v>66387.546722350235</v>
      </c>
      <c r="E8" s="73">
        <v>5672.8917453200002</v>
      </c>
      <c r="F8" s="73">
        <v>25780.547159000002</v>
      </c>
      <c r="G8" s="73">
        <v>8038.2037478699995</v>
      </c>
      <c r="H8" s="73">
        <v>9981.9415110000009</v>
      </c>
      <c r="I8" s="73">
        <v>245893.25981110003</v>
      </c>
      <c r="J8" s="73">
        <v>32306.362152779999</v>
      </c>
      <c r="K8" s="73">
        <v>8293.7655028999998</v>
      </c>
      <c r="L8" s="73">
        <v>57089.800841239994</v>
      </c>
    </row>
    <row r="9" spans="1:13">
      <c r="B9" s="63" t="s">
        <v>80</v>
      </c>
      <c r="C9" s="149">
        <v>292806.03999999998</v>
      </c>
      <c r="D9" s="67">
        <v>2291705</v>
      </c>
      <c r="E9" s="149">
        <v>223843</v>
      </c>
      <c r="F9" s="149">
        <v>1118522</v>
      </c>
      <c r="G9" s="149">
        <v>353296.9</v>
      </c>
      <c r="H9" s="149">
        <v>439051.9</v>
      </c>
      <c r="I9" s="73">
        <v>11366902.119999999</v>
      </c>
      <c r="J9" s="149">
        <v>1680948.1</v>
      </c>
      <c r="K9" s="149">
        <v>475224.23</v>
      </c>
      <c r="L9" s="149">
        <v>3277340</v>
      </c>
    </row>
    <row r="10" spans="1:13">
      <c r="B10" s="63"/>
      <c r="C10" s="63"/>
      <c r="D10" s="63"/>
      <c r="E10" s="63"/>
      <c r="F10" s="63"/>
      <c r="G10" s="63"/>
      <c r="H10" s="63"/>
      <c r="I10" s="63"/>
      <c r="J10" s="63"/>
      <c r="K10" s="63"/>
      <c r="L10" s="63"/>
      <c r="M10" s="104"/>
    </row>
    <row r="11" spans="1:13">
      <c r="B11" s="147" t="s">
        <v>106</v>
      </c>
      <c r="C11" s="147"/>
      <c r="D11" s="147"/>
      <c r="E11" s="147"/>
      <c r="F11" s="147"/>
      <c r="G11" s="147"/>
      <c r="H11" s="147"/>
      <c r="I11" s="147"/>
      <c r="J11" s="147"/>
      <c r="K11" s="147"/>
      <c r="L11" s="147"/>
    </row>
    <row r="12" spans="1:13">
      <c r="B12" s="63"/>
      <c r="C12" s="148" t="s">
        <v>57</v>
      </c>
      <c r="D12" s="148" t="s">
        <v>60</v>
      </c>
      <c r="E12" s="63" t="s">
        <v>59</v>
      </c>
      <c r="F12" s="63" t="s">
        <v>66</v>
      </c>
      <c r="G12" s="63" t="s">
        <v>62</v>
      </c>
      <c r="H12" s="63" t="s">
        <v>58</v>
      </c>
      <c r="I12" s="148" t="s">
        <v>79</v>
      </c>
      <c r="J12" s="148" t="s">
        <v>64</v>
      </c>
      <c r="K12" s="148" t="s">
        <v>61</v>
      </c>
      <c r="L12" s="148" t="s">
        <v>63</v>
      </c>
    </row>
    <row r="13" spans="1:13">
      <c r="B13" s="63" t="s">
        <v>65</v>
      </c>
      <c r="C13" s="151">
        <f>C5/C$9</f>
        <v>4.5632884380049001E-3</v>
      </c>
      <c r="D13" s="151">
        <f t="shared" ref="D13:L13" si="0">D5/D$9</f>
        <v>2.5423321706415096E-3</v>
      </c>
      <c r="E13" s="151">
        <f t="shared" si="0"/>
        <v>1.0405166567638926E-3</v>
      </c>
      <c r="F13" s="151">
        <f t="shared" si="0"/>
        <v>1.3981575829532186E-3</v>
      </c>
      <c r="G13" s="151">
        <f t="shared" si="0"/>
        <v>1.814207447050908E-3</v>
      </c>
      <c r="H13" s="151">
        <f t="shared" si="0"/>
        <v>3.4128055612559697E-3</v>
      </c>
      <c r="I13" s="151">
        <f t="shared" si="0"/>
        <v>2.36063329708341E-3</v>
      </c>
      <c r="J13" s="151">
        <f t="shared" si="0"/>
        <v>1.3756641266913594E-4</v>
      </c>
      <c r="K13" s="151">
        <f t="shared" si="0"/>
        <v>2.4596553610913316E-3</v>
      </c>
      <c r="L13" s="151">
        <f t="shared" si="0"/>
        <v>3.921229878383079E-3</v>
      </c>
    </row>
    <row r="14" spans="1:13">
      <c r="B14" s="63" t="s">
        <v>28</v>
      </c>
      <c r="C14" s="151">
        <f t="shared" ref="C14:L14" si="1">C6/C$9</f>
        <v>1.3922644194429869E-2</v>
      </c>
      <c r="D14" s="151">
        <f t="shared" si="1"/>
        <v>6.6892504524928963E-3</v>
      </c>
      <c r="E14" s="151">
        <f t="shared" si="1"/>
        <v>8.4750821870239416E-3</v>
      </c>
      <c r="F14" s="151">
        <f t="shared" si="1"/>
        <v>4.407594546195783E-3</v>
      </c>
      <c r="G14" s="151">
        <f t="shared" si="1"/>
        <v>5.8297623713652732E-3</v>
      </c>
      <c r="H14" s="151">
        <f t="shared" si="1"/>
        <v>5.3788450249275758E-3</v>
      </c>
      <c r="I14" s="151">
        <f t="shared" si="1"/>
        <v>5.1449263665894933E-3</v>
      </c>
      <c r="J14" s="151">
        <f t="shared" si="1"/>
        <v>5.7700208619052553E-3</v>
      </c>
      <c r="K14" s="151">
        <f t="shared" si="1"/>
        <v>9.714049371114768E-3</v>
      </c>
      <c r="L14" s="151">
        <f t="shared" si="1"/>
        <v>2.5936172568668493E-3</v>
      </c>
    </row>
    <row r="15" spans="1:13">
      <c r="B15" s="63" t="s">
        <v>27</v>
      </c>
      <c r="C15" s="151">
        <f t="shared" ref="C15:L15" si="2">C7/C$9</f>
        <v>1.0907928865470125E-2</v>
      </c>
      <c r="D15" s="151">
        <f t="shared" si="2"/>
        <v>1.9737044107771291E-2</v>
      </c>
      <c r="E15" s="151">
        <f t="shared" si="2"/>
        <v>1.5827573582064214E-2</v>
      </c>
      <c r="F15" s="151">
        <f t="shared" si="2"/>
        <v>1.7243009682420193E-2</v>
      </c>
      <c r="G15" s="151">
        <f t="shared" si="2"/>
        <v>1.5108009459833923E-2</v>
      </c>
      <c r="H15" s="151">
        <f t="shared" si="2"/>
        <v>1.3943569352507073E-2</v>
      </c>
      <c r="I15" s="151">
        <f t="shared" si="2"/>
        <v>1.4126830341555719E-2</v>
      </c>
      <c r="J15" s="151">
        <f t="shared" si="2"/>
        <v>1.3311543972119066E-2</v>
      </c>
      <c r="K15" s="151">
        <f t="shared" si="2"/>
        <v>5.2786156238077342E-3</v>
      </c>
      <c r="L15" s="151">
        <f t="shared" si="2"/>
        <v>1.0904706783855198E-2</v>
      </c>
    </row>
    <row r="16" spans="1:13">
      <c r="B16" s="150" t="s">
        <v>71</v>
      </c>
      <c r="C16" s="151">
        <f t="shared" ref="C16:L16" si="3">C8/C$9</f>
        <v>2.9393861497904898E-2</v>
      </c>
      <c r="D16" s="151">
        <f t="shared" si="3"/>
        <v>2.8968626730905694E-2</v>
      </c>
      <c r="E16" s="151">
        <f t="shared" si="3"/>
        <v>2.5343172425852049E-2</v>
      </c>
      <c r="F16" s="151">
        <f t="shared" si="3"/>
        <v>2.3048761811569198E-2</v>
      </c>
      <c r="G16" s="151">
        <f t="shared" si="3"/>
        <v>2.2751979278250102E-2</v>
      </c>
      <c r="H16" s="151">
        <f t="shared" si="3"/>
        <v>2.2735219938690619E-2</v>
      </c>
      <c r="I16" s="151">
        <f t="shared" si="3"/>
        <v>2.1632390005228624E-2</v>
      </c>
      <c r="J16" s="151">
        <f t="shared" si="3"/>
        <v>1.9219131246693458E-2</v>
      </c>
      <c r="K16" s="151">
        <f t="shared" si="3"/>
        <v>1.7452320356013833E-2</v>
      </c>
      <c r="L16" s="151">
        <f t="shared" si="3"/>
        <v>1.7419553919105126E-2</v>
      </c>
    </row>
    <row r="17" spans="2:12">
      <c r="B17" s="63"/>
      <c r="C17" s="63"/>
      <c r="D17" s="63"/>
      <c r="E17" s="63"/>
      <c r="F17" s="63"/>
      <c r="G17" s="63"/>
      <c r="H17" s="63"/>
      <c r="I17" s="63"/>
      <c r="J17" s="63"/>
      <c r="K17" s="63"/>
      <c r="L17" s="63"/>
    </row>
    <row r="18" spans="2:12">
      <c r="B18" s="63"/>
      <c r="C18" s="63"/>
      <c r="D18" s="63"/>
      <c r="E18" s="63"/>
      <c r="F18" s="63"/>
      <c r="G18" s="63"/>
      <c r="H18" s="63"/>
      <c r="I18" s="63"/>
      <c r="J18" s="63"/>
      <c r="K18" s="63"/>
      <c r="L18" s="63"/>
    </row>
    <row r="19" spans="2:12">
      <c r="B19" s="147" t="s">
        <v>106</v>
      </c>
      <c r="C19" s="147"/>
      <c r="D19" s="147"/>
      <c r="E19" s="147"/>
      <c r="F19" s="147"/>
      <c r="G19" s="147"/>
      <c r="H19" s="147"/>
      <c r="I19" s="147"/>
      <c r="J19" s="147"/>
      <c r="K19" s="147"/>
      <c r="L19" s="147"/>
    </row>
    <row r="20" spans="2:12">
      <c r="B20" s="63"/>
      <c r="C20" s="148" t="s">
        <v>57</v>
      </c>
      <c r="D20" s="148" t="s">
        <v>60</v>
      </c>
      <c r="E20" s="63" t="s">
        <v>59</v>
      </c>
      <c r="F20" s="63" t="s">
        <v>66</v>
      </c>
      <c r="G20" s="148" t="s">
        <v>62</v>
      </c>
      <c r="H20" s="63" t="s">
        <v>58</v>
      </c>
      <c r="I20" s="63" t="s">
        <v>79</v>
      </c>
      <c r="J20" s="148" t="s">
        <v>64</v>
      </c>
      <c r="K20" s="148" t="s">
        <v>61</v>
      </c>
      <c r="L20" s="148" t="s">
        <v>63</v>
      </c>
    </row>
    <row r="21" spans="2:12">
      <c r="B21" s="63" t="s">
        <v>65</v>
      </c>
      <c r="C21" s="151">
        <f>C5/C$8</f>
        <v>0.15524630672734702</v>
      </c>
      <c r="D21" s="151">
        <f t="shared" ref="D21:L21" si="4">D5/D$8</f>
        <v>8.7761570275928111E-2</v>
      </c>
      <c r="E21" s="152">
        <f t="shared" si="4"/>
        <v>4.1057079961405424E-2</v>
      </c>
      <c r="F21" s="152">
        <f t="shared" si="4"/>
        <v>6.0660854339317324E-2</v>
      </c>
      <c r="G21" s="152">
        <f t="shared" si="4"/>
        <v>7.973844494422562E-2</v>
      </c>
      <c r="H21" s="152">
        <f t="shared" si="4"/>
        <v>0.15011095430170368</v>
      </c>
      <c r="I21" s="152">
        <f t="shared" si="4"/>
        <v>0.10912494165059139</v>
      </c>
      <c r="J21" s="152">
        <f t="shared" si="4"/>
        <v>7.1577851726676491E-3</v>
      </c>
      <c r="K21" s="152">
        <f t="shared" si="4"/>
        <v>0.1409357214924013</v>
      </c>
      <c r="L21" s="152">
        <f t="shared" si="4"/>
        <v>0.22510506851053277</v>
      </c>
    </row>
    <row r="22" spans="2:12">
      <c r="B22" s="63" t="s">
        <v>28</v>
      </c>
      <c r="C22" s="151">
        <f t="shared" ref="C22:L22" si="5">C6/C$8</f>
        <v>0.47365822266741753</v>
      </c>
      <c r="D22" s="151">
        <f t="shared" si="5"/>
        <v>0.23091361957301038</v>
      </c>
      <c r="E22" s="152">
        <f t="shared" si="5"/>
        <v>0.33441283690192963</v>
      </c>
      <c r="F22" s="152">
        <f t="shared" si="5"/>
        <v>0.19122912468050304</v>
      </c>
      <c r="G22" s="152">
        <f t="shared" si="5"/>
        <v>0.2562309986339637</v>
      </c>
      <c r="H22" s="152">
        <f t="shared" si="5"/>
        <v>0.23658645218443211</v>
      </c>
      <c r="I22" s="152">
        <f t="shared" si="5"/>
        <v>0.23783439395027303</v>
      </c>
      <c r="J22" s="152">
        <f t="shared" si="5"/>
        <v>0.30022277218685184</v>
      </c>
      <c r="K22" s="152">
        <f t="shared" si="5"/>
        <v>0.55660503434246422</v>
      </c>
      <c r="L22" s="152">
        <f t="shared" si="5"/>
        <v>0.14889114089323868</v>
      </c>
    </row>
    <row r="23" spans="2:12">
      <c r="B23" s="63" t="s">
        <v>27</v>
      </c>
      <c r="C23" s="151">
        <f t="shared" ref="C23:L23" si="6">C7/C$8</f>
        <v>0.37109547060523534</v>
      </c>
      <c r="D23" s="151">
        <f t="shared" si="6"/>
        <v>0.68132481015106161</v>
      </c>
      <c r="E23" s="152">
        <f t="shared" si="6"/>
        <v>0.62453008313666492</v>
      </c>
      <c r="F23" s="152">
        <f t="shared" si="6"/>
        <v>0.74811002098017965</v>
      </c>
      <c r="G23" s="152">
        <f t="shared" si="6"/>
        <v>0.66403055642181075</v>
      </c>
      <c r="H23" s="152">
        <f t="shared" si="6"/>
        <v>0.61330259351386418</v>
      </c>
      <c r="I23" s="152">
        <f t="shared" si="6"/>
        <v>0.65304066439913555</v>
      </c>
      <c r="J23" s="152">
        <f t="shared" si="6"/>
        <v>0.69261944264048059</v>
      </c>
      <c r="K23" s="152">
        <f t="shared" si="6"/>
        <v>0.30245924416513448</v>
      </c>
      <c r="L23" s="152">
        <f t="shared" si="6"/>
        <v>0.62600379059622857</v>
      </c>
    </row>
    <row r="24" spans="2:12">
      <c r="B24" s="150" t="s">
        <v>71</v>
      </c>
      <c r="C24" s="151">
        <f t="shared" ref="C24:L24" si="7">C8/C$8</f>
        <v>1</v>
      </c>
      <c r="D24" s="151">
        <f t="shared" si="7"/>
        <v>1</v>
      </c>
      <c r="E24" s="151">
        <f t="shared" si="7"/>
        <v>1</v>
      </c>
      <c r="F24" s="151">
        <f t="shared" si="7"/>
        <v>1</v>
      </c>
      <c r="G24" s="151">
        <f t="shared" si="7"/>
        <v>1</v>
      </c>
      <c r="H24" s="151">
        <f t="shared" si="7"/>
        <v>1</v>
      </c>
      <c r="I24" s="151">
        <f t="shared" si="7"/>
        <v>1</v>
      </c>
      <c r="J24" s="151">
        <f t="shared" si="7"/>
        <v>1</v>
      </c>
      <c r="K24" s="151">
        <f t="shared" si="7"/>
        <v>1</v>
      </c>
      <c r="L24" s="151">
        <f t="shared" si="7"/>
        <v>1</v>
      </c>
    </row>
    <row r="25" spans="2:12">
      <c r="B25" s="63"/>
      <c r="C25" s="63"/>
      <c r="D25" s="63"/>
      <c r="E25" s="63"/>
      <c r="F25" s="63"/>
      <c r="G25" s="63"/>
      <c r="H25" s="63"/>
      <c r="I25" s="63"/>
      <c r="J25" s="63"/>
      <c r="K25" s="63"/>
      <c r="L25" s="63"/>
    </row>
    <row r="26" spans="2:12">
      <c r="B26" s="146"/>
      <c r="C26" s="396"/>
      <c r="D26" s="396"/>
      <c r="E26" s="396"/>
      <c r="F26" s="396"/>
      <c r="G26" s="396"/>
      <c r="H26" s="396"/>
      <c r="I26" s="396"/>
      <c r="J26" s="396"/>
      <c r="K26" s="396"/>
      <c r="L26" s="396"/>
    </row>
    <row r="27" spans="2:12">
      <c r="B27" s="146"/>
      <c r="C27" s="63"/>
      <c r="D27" s="63"/>
      <c r="E27" s="63"/>
      <c r="F27" s="63"/>
      <c r="G27" s="63"/>
      <c r="H27" s="63"/>
      <c r="I27" s="63"/>
      <c r="J27" s="63"/>
      <c r="K27" s="63"/>
      <c r="L27" s="63"/>
    </row>
    <row r="28" spans="2:12">
      <c r="B28" s="63"/>
      <c r="C28" s="63"/>
      <c r="D28" s="63"/>
      <c r="E28" s="63"/>
      <c r="F28" s="63"/>
      <c r="G28" s="63"/>
      <c r="H28" s="63"/>
      <c r="I28" s="63"/>
      <c r="J28" s="63"/>
      <c r="K28" s="63"/>
      <c r="L28" s="63"/>
    </row>
    <row r="29" spans="2:12">
      <c r="B29" s="63"/>
      <c r="C29" s="63"/>
      <c r="D29" s="63"/>
      <c r="E29" s="63"/>
      <c r="F29" s="63"/>
      <c r="G29" s="63"/>
      <c r="H29" s="63"/>
      <c r="I29" s="63"/>
      <c r="J29" s="63"/>
      <c r="K29" s="63"/>
      <c r="L29" s="63"/>
    </row>
    <row r="30" spans="2:12">
      <c r="B30" s="63"/>
      <c r="C30" s="63"/>
      <c r="D30" s="63"/>
      <c r="E30" s="63"/>
      <c r="F30" s="63"/>
      <c r="G30" s="63"/>
      <c r="H30" s="63"/>
      <c r="I30" s="63"/>
      <c r="J30" s="63"/>
      <c r="K30" s="63"/>
      <c r="L30" s="63"/>
    </row>
    <row r="32" spans="2:12">
      <c r="C32" s="397"/>
      <c r="D32" s="397"/>
      <c r="E32" s="397"/>
      <c r="F32" s="397"/>
      <c r="G32" s="397"/>
      <c r="H32" s="397"/>
      <c r="I32" s="397"/>
      <c r="J32" s="397"/>
      <c r="K32" s="397"/>
      <c r="L32" s="397"/>
    </row>
    <row r="33" spans="3:12">
      <c r="C33" s="397"/>
      <c r="D33" s="397"/>
      <c r="E33" s="397"/>
      <c r="F33" s="397"/>
      <c r="G33" s="397"/>
      <c r="H33" s="397"/>
      <c r="I33" s="397"/>
      <c r="J33" s="397"/>
      <c r="K33" s="397"/>
      <c r="L33" s="397"/>
    </row>
    <row r="34" spans="3:12">
      <c r="C34" s="397"/>
      <c r="D34" s="397"/>
      <c r="E34" s="397"/>
      <c r="F34" s="397"/>
      <c r="G34" s="397"/>
      <c r="H34" s="397"/>
      <c r="I34" s="397"/>
      <c r="J34" s="397"/>
      <c r="K34" s="397"/>
      <c r="L34" s="397"/>
    </row>
    <row r="35" spans="3:12">
      <c r="C35" s="397"/>
      <c r="D35" s="397"/>
      <c r="E35" s="397"/>
      <c r="F35" s="397"/>
      <c r="G35" s="397"/>
      <c r="H35" s="397"/>
      <c r="I35" s="397"/>
      <c r="J35" s="397"/>
      <c r="K35" s="397"/>
      <c r="L35" s="397"/>
    </row>
    <row r="51" spans="3:3">
      <c r="C51" s="250" t="s">
        <v>160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Lisez-moi</vt:lpstr>
      <vt:lpstr>Tableau A</vt:lpstr>
      <vt:lpstr>Tableau 1.a</vt:lpstr>
      <vt:lpstr>Tableau 1.b</vt:lpstr>
      <vt:lpstr>Graphiques 1 et 2</vt:lpstr>
      <vt:lpstr>Graphique 3</vt:lpstr>
      <vt:lpstr>Graphique 4</vt:lpstr>
      <vt:lpstr>Graphique A</vt:lpstr>
      <vt:lpstr>Graphique B</vt:lpstr>
      <vt:lpstr>Tableaux 2a et 2b</vt:lpstr>
      <vt:lpstr>Tableau 3</vt:lpstr>
      <vt:lpstr>Graphique 5</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dépenses en faveur de l'emploi et du marché du travail en 2017</dc:title>
  <dc:creator>Dares</dc:creator>
  <cp:keywords>Dares, service statistique du ministère du travail, dépenses, emploi, marché du travail</cp:keywords>
  <cp:lastModifiedBy>MADEIRA, Magali (DARES)</cp:lastModifiedBy>
  <cp:lastPrinted>2017-03-08T13:26:27Z</cp:lastPrinted>
  <dcterms:created xsi:type="dcterms:W3CDTF">2013-12-16T16:25:25Z</dcterms:created>
  <dcterms:modified xsi:type="dcterms:W3CDTF">2019-10-10T14:27:46Z</dcterms:modified>
</cp:coreProperties>
</file>