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0" windowWidth="18495" windowHeight="7200"/>
  </bookViews>
  <sheets>
    <sheet name="tableau 1 " sheetId="2" r:id="rId1"/>
    <sheet name="tableau 2" sheetId="8" r:id="rId2"/>
    <sheet name="tableau 3" sheetId="4" r:id="rId3"/>
    <sheet name="tableau 4 " sheetId="9" r:id="rId4"/>
    <sheet name="tableau5" sheetId="1" r:id="rId5"/>
    <sheet name="tableau 6 " sheetId="10" r:id="rId6"/>
    <sheet name="tableau A" sheetId="5" r:id="rId7"/>
    <sheet name="graphique 1 " sheetId="3" r:id="rId8"/>
    <sheet name="graphique 2 " sheetId="6" r:id="rId9"/>
  </sheets>
  <calcPr calcId="145621"/>
</workbook>
</file>

<file path=xl/calcChain.xml><?xml version="1.0" encoding="utf-8"?>
<calcChain xmlns="http://schemas.openxmlformats.org/spreadsheetml/2006/main">
  <c r="B8" i="5" l="1"/>
  <c r="B4" i="5"/>
  <c r="F16" i="2" l="1"/>
  <c r="E16" i="2"/>
  <c r="F27" i="2"/>
  <c r="B13" i="5" l="1"/>
</calcChain>
</file>

<file path=xl/sharedStrings.xml><?xml version="1.0" encoding="utf-8"?>
<sst xmlns="http://schemas.openxmlformats.org/spreadsheetml/2006/main" count="314" uniqueCount="209">
  <si>
    <t>Vous appliquez directement une convention collective de branche</t>
  </si>
  <si>
    <t>Il n'y a pas d'interlocuteur du côté des salariés</t>
  </si>
  <si>
    <t>Vous n'en sentez pas l'utilité</t>
  </si>
  <si>
    <t>Vous appliquez un accord d'entreprise toujours en vigueur</t>
  </si>
  <si>
    <t>Autre raison</t>
  </si>
  <si>
    <t>Taux d’aboutissement*</t>
  </si>
  <si>
    <t>Part de la catégorie dans le champ total</t>
  </si>
  <si>
    <t>Entreprises ayant négocié au moins une fois</t>
  </si>
  <si>
    <t>Salariés concernés</t>
  </si>
  <si>
    <t>Entreprises</t>
  </si>
  <si>
    <t>Salariés</t>
  </si>
  <si>
    <t>Ensemble</t>
  </si>
  <si>
    <t>100,0</t>
  </si>
  <si>
    <t>Taille des entreprises</t>
  </si>
  <si>
    <t>10 à 49 salariés</t>
  </si>
  <si>
    <t>50 à 99 salariés</t>
  </si>
  <si>
    <t>100 à 199 salariés</t>
  </si>
  <si>
    <t>200 à 499 salariés</t>
  </si>
  <si>
    <t>500 salariés ou plus</t>
  </si>
  <si>
    <t>Entreprises de…</t>
  </si>
  <si>
    <t>50 salariés ou plus</t>
  </si>
  <si>
    <t xml:space="preserve"> Dont 200 salariés ou plus</t>
  </si>
  <si>
    <t>Entreprises ayant un délégué syndical</t>
  </si>
  <si>
    <t>Entreprises n'ayant pas de délégué syndical</t>
  </si>
  <si>
    <t>Secteur d’activité</t>
  </si>
  <si>
    <t>Industrie</t>
  </si>
  <si>
    <t>Construction</t>
  </si>
  <si>
    <t>Commerce</t>
  </si>
  <si>
    <t>Dont transport et entreposage</t>
  </si>
  <si>
    <t>Services</t>
  </si>
  <si>
    <t>500 salariés et plus</t>
  </si>
  <si>
    <t>Enregistrement administratif des accords d'entreprise</t>
  </si>
  <si>
    <t>Nombre d’accords enregistrés par le ministère**</t>
  </si>
  <si>
    <t xml:space="preserve"> % d’accords signés par les délégués syndicaux </t>
  </si>
  <si>
    <t>Ensemble des entreprises</t>
  </si>
  <si>
    <t>Entreprises de 50 salariés et plus</t>
  </si>
  <si>
    <t>Entreprises ayant conclu un accord parmi celles ayant négocié</t>
  </si>
  <si>
    <t>Concernés par des négociations</t>
  </si>
  <si>
    <t>Concernés par un accord</t>
  </si>
  <si>
    <t xml:space="preserve">(en  %) </t>
  </si>
  <si>
    <t>(en %)</t>
  </si>
  <si>
    <t>Salaires et primes</t>
  </si>
  <si>
    <t xml:space="preserve">Égalité professionnelle entre les femmes et les hommes </t>
  </si>
  <si>
    <t>Autres thèmes</t>
  </si>
  <si>
    <t>Accords d'entreprise ou textes assimilés signés par des élus du personnel, des délégués syndicaux (DS), ou des salariés mandatés</t>
  </si>
  <si>
    <t>Dont :</t>
  </si>
  <si>
    <t xml:space="preserve">  textes signés des DS ou salariés mandatés</t>
  </si>
  <si>
    <t xml:space="preserve"> textes signés par des élus du personnel </t>
  </si>
  <si>
    <t xml:space="preserve">Textes ratifiés par référendum et décisions unilatérales                          </t>
  </si>
  <si>
    <t xml:space="preserve">textes ratifiés par référendum </t>
  </si>
  <si>
    <t>décisions unilatérales de l'employeur</t>
  </si>
  <si>
    <t>Textes dont le signataire n'est pas renseigné ou qui présente une incertitude ou une incohérence</t>
  </si>
  <si>
    <t>Représentants de section syndicale ou salariés mandatés</t>
  </si>
  <si>
    <t>Représentants élus du personnel seuls</t>
  </si>
  <si>
    <t>Délégués syndicaux (éventuellement accompagnés d'élus)</t>
  </si>
  <si>
    <t>50 à 199 salariés</t>
  </si>
  <si>
    <t>au moins 200 salariés</t>
  </si>
  <si>
    <t xml:space="preserve">Total </t>
  </si>
  <si>
    <t>80,1</t>
  </si>
  <si>
    <t>Champ : entreprises de 10 salariés ou plus du secteur marchand non agricole.</t>
  </si>
  <si>
    <t>Source : Dares, enquête Acemo « Dialogue social en entreprise ».</t>
  </si>
  <si>
    <t>50 à 299 salariés</t>
  </si>
  <si>
    <t>300 à 499 salariés</t>
  </si>
  <si>
    <t>500 ou plus salariés</t>
  </si>
  <si>
    <t>ns</t>
  </si>
  <si>
    <t>Autre</t>
  </si>
  <si>
    <t>Selon la taille de l'entreprise</t>
  </si>
  <si>
    <t>Selon le secteur d'activité de l'entreprise</t>
  </si>
  <si>
    <t>Négociations engagées en 2016*</t>
  </si>
  <si>
    <t>Entreprises ayant signé au moins un accord parmi celles ayant négocié en 2016</t>
  </si>
  <si>
    <t>Évolution du nombre total d’accords par rapport à 2015</t>
  </si>
  <si>
    <t>Textes signés (ou établis) en 2016</t>
  </si>
  <si>
    <t>Variation entre 2015 et 2016 (en %)</t>
  </si>
  <si>
    <t>Autre regroupement d'instances</t>
  </si>
  <si>
    <t>Salarié mandaté</t>
  </si>
  <si>
    <t>Selon les IRP présentes</t>
  </si>
  <si>
    <t>Transport</t>
  </si>
  <si>
    <t>Entreprises déclarant des accords de groupe</t>
  </si>
  <si>
    <t>Entreprises déclarant des négociations de groupe</t>
  </si>
  <si>
    <t>Lecture : les entreprises de 50 salariés ou plus représentent 17,3 % des entreprises et 73,7 % des salariés du champ de l’enquête ; 51,4 % d’entre elles sont concernées par une négociation collective engagée en 2016 à leur niveau ou à ceux des groupes ou unités économiques et sociales (UES) auxquelles elles appartiennent ; 80,8 % des salariés des entreprises de cette taille sont donc potentiellement concernés par au moins une négociation. Pour 85,3 % d'entre elles, ces négociations ont abouti à la signature d'au moins un accord collectif courant 2016.</t>
  </si>
  <si>
    <t>Une ou des négociations sont prévues en 2017</t>
  </si>
  <si>
    <t>avec DS</t>
  </si>
  <si>
    <t>sans DS</t>
  </si>
  <si>
    <t>Entreprises pourvues d'un délégué syndical ayant négocié</t>
  </si>
  <si>
    <t>Entreprises pourvues d'élus du personnel ayant négocié</t>
  </si>
  <si>
    <t>9,2</t>
  </si>
  <si>
    <t>9,9</t>
  </si>
  <si>
    <t>77,2</t>
  </si>
  <si>
    <t>11,9</t>
  </si>
  <si>
    <t>17,3</t>
  </si>
  <si>
    <t>3,8</t>
  </si>
  <si>
    <t>15,7</t>
  </si>
  <si>
    <t>52,0</t>
  </si>
  <si>
    <t>5,6</t>
  </si>
  <si>
    <t>Délégué syndical</t>
  </si>
  <si>
    <t>Représentant de section syndicale</t>
  </si>
  <si>
    <t>2,1</t>
  </si>
  <si>
    <t>Délégué du personnel</t>
  </si>
  <si>
    <t>Comité d’entreprise</t>
  </si>
  <si>
    <t>Comité hygiène, sécurité et conditions de travail*</t>
  </si>
  <si>
    <t>2,9</t>
  </si>
  <si>
    <t>Délégation unique du personnel</t>
  </si>
  <si>
    <t>En % d’entreprises</t>
  </si>
  <si>
    <t>En % de salariés</t>
  </si>
  <si>
    <t>(taux d’aboutissement)</t>
  </si>
  <si>
    <t>10,8</t>
  </si>
  <si>
    <t>42,5</t>
  </si>
  <si>
    <t>64,6</t>
  </si>
  <si>
    <t>56,3</t>
  </si>
  <si>
    <t>37,5</t>
  </si>
  <si>
    <t>-1,2</t>
  </si>
  <si>
    <t>21,2</t>
  </si>
  <si>
    <t>59,4</t>
  </si>
  <si>
    <t>27,7</t>
  </si>
  <si>
    <t>19,8</t>
  </si>
  <si>
    <t>5,1</t>
  </si>
  <si>
    <t>22,4</t>
  </si>
  <si>
    <t>54,9</t>
  </si>
  <si>
    <t>25,3</t>
  </si>
  <si>
    <t>15,0</t>
  </si>
  <si>
    <t>-2,5</t>
  </si>
  <si>
    <t>12,1</t>
  </si>
  <si>
    <t>25,9</t>
  </si>
  <si>
    <t>19,5</t>
  </si>
  <si>
    <t>8,7</t>
  </si>
  <si>
    <t>6,0</t>
  </si>
  <si>
    <t>22,7</t>
  </si>
  <si>
    <t>35,1</t>
  </si>
  <si>
    <t>30,2</t>
  </si>
  <si>
    <t>38,4</t>
  </si>
  <si>
    <t>14,2</t>
  </si>
  <si>
    <t>48,7</t>
  </si>
  <si>
    <t>19,9</t>
  </si>
  <si>
    <t>12,6</t>
  </si>
  <si>
    <t>8,1</t>
  </si>
  <si>
    <t>68,0</t>
  </si>
  <si>
    <t>18,6</t>
  </si>
  <si>
    <t>15,6</t>
  </si>
  <si>
    <t>0,7</t>
  </si>
  <si>
    <t>29,2</t>
  </si>
  <si>
    <t>14,3</t>
  </si>
  <si>
    <t>32,9</t>
  </si>
  <si>
    <t>23,5</t>
  </si>
  <si>
    <t>28,8</t>
  </si>
  <si>
    <t>8,4</t>
  </si>
  <si>
    <t>28,2</t>
  </si>
  <si>
    <t>9,5</t>
  </si>
  <si>
    <t>29,3</t>
  </si>
  <si>
    <t>16,8</t>
  </si>
  <si>
    <t>29,0</t>
  </si>
  <si>
    <t>17,6</t>
  </si>
  <si>
    <t>15,4</t>
  </si>
  <si>
    <t>15,3</t>
  </si>
  <si>
    <t>22,2</t>
  </si>
  <si>
    <t>35,3</t>
  </si>
  <si>
    <t>26,8</t>
  </si>
  <si>
    <t>25,4</t>
  </si>
  <si>
    <t>13,3</t>
  </si>
  <si>
    <t>36,6</t>
  </si>
  <si>
    <t>21,1</t>
  </si>
  <si>
    <t>31,9</t>
  </si>
  <si>
    <t>11,4</t>
  </si>
  <si>
    <t>28,6</t>
  </si>
  <si>
    <t>31,6</t>
  </si>
  <si>
    <t>24,6</t>
  </si>
  <si>
    <t>31,1</t>
  </si>
  <si>
    <t>14,8</t>
  </si>
  <si>
    <t>35,7</t>
  </si>
  <si>
    <t>26,6</t>
  </si>
  <si>
    <t>22,6</t>
  </si>
  <si>
    <t>17,5</t>
  </si>
  <si>
    <t xml:space="preserve">Délégués syndicaux </t>
  </si>
  <si>
    <t>30,4</t>
  </si>
  <si>
    <t> (éventuellement accompagnés d'élus)</t>
  </si>
  <si>
    <t>34,7</t>
  </si>
  <si>
    <t>27,2</t>
  </si>
  <si>
    <t>8,3</t>
  </si>
  <si>
    <t>24,8</t>
  </si>
  <si>
    <t>Parmi les entreprises appartenant à un groupe (soit 22,5 % de l’ensemble)</t>
  </si>
  <si>
    <t>13,5</t>
  </si>
  <si>
    <t>déclarant également une négociation d'entreprise</t>
  </si>
  <si>
    <t>10,0</t>
  </si>
  <si>
    <t>déclarant également un accord d'entreprise</t>
  </si>
  <si>
    <t>5,9</t>
  </si>
  <si>
    <t>Tableau 1 - Négociation dans les entreprises en 2016</t>
  </si>
  <si>
    <t>Tableau 2 - Les paricipants à la négociation en 2016</t>
  </si>
  <si>
    <t>Source : Dares, enquête Acemo « Dialogue social en entreprise » et base statistique des accords d'entreprise.</t>
  </si>
  <si>
    <t>Tableau 3 - Négociation et accords par thème en 2016</t>
  </si>
  <si>
    <t>Parmi les entreprises ayant négocié</t>
  </si>
  <si>
    <t>Parmi les entreprises ayant conclu</t>
  </si>
  <si>
    <t>Ont négocié une fois au moins dans le cadre de la QVT</t>
  </si>
  <si>
    <t>Ont conclu une fois au moins dans le cadre de la QVT</t>
  </si>
  <si>
    <t>Tableau 4 - Négociation et accords dans le cadre de la qualité de vie au travail en 2016</t>
  </si>
  <si>
    <t>Tableau 5 - Raisons pour lesquelles aucune négociation n'a été engagée selon la taille de l'entreprise</t>
  </si>
  <si>
    <t>Tableau 6 - Les négociations de groupe en 2016</t>
  </si>
  <si>
    <t>En %</t>
  </si>
  <si>
    <t xml:space="preserve">Principaux thèmes abordés </t>
  </si>
  <si>
    <r>
      <t>Évolution du nombre d’accords signés par les délégués syndicaux</t>
    </r>
    <r>
      <rPr>
        <b/>
        <u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par rapport à 2015</t>
    </r>
  </si>
  <si>
    <t>Tableau A (encadré 2) - Répartition des textes selon leur mode de conclusion en 2016</t>
  </si>
  <si>
    <t>Avec DS</t>
  </si>
  <si>
    <t>Sans DS</t>
  </si>
  <si>
    <t>Graphique 1 - Tenue d'une négociation collective selon la taille de l'entreprise et le taux de présence d'instances représentatives du personnel (IRP)</t>
  </si>
  <si>
    <t xml:space="preserve">Graphique 2 - Les institutions représentatives du personnel participant aux négociations en 2016 </t>
  </si>
  <si>
    <r>
      <t xml:space="preserve">Enquête Acemo DSE </t>
    </r>
    <r>
      <rPr>
        <u/>
        <sz val="8"/>
        <color rgb="FF000000"/>
        <rFont val="Times New Roman"/>
        <family val="1"/>
      </rPr>
      <t>(hors négociation de groupe)</t>
    </r>
  </si>
  <si>
    <t>Temps de travail (durée, aménagement, etc.)</t>
  </si>
  <si>
    <t>Emploi (gestion des âges, restructuration, PSE…)</t>
  </si>
  <si>
    <t>Épargne salariale (intéressement, participation, PEE, etc.)</t>
  </si>
  <si>
    <t>Conditions de travail (dont pénibilité du travail)</t>
  </si>
  <si>
    <r>
      <t>*</t>
    </r>
    <r>
      <rPr>
        <b/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Cela concerne les négociations au niveau de l'entreprise, de l'un de ses établissements, de l'UES et/ou du groupe</t>
    </r>
    <r>
      <rPr>
        <b/>
        <sz val="8"/>
        <color theme="1"/>
        <rFont val="Times New Roman"/>
        <family val="1"/>
      </rPr>
      <t>.</t>
    </r>
    <r>
      <rPr>
        <b/>
        <u/>
        <sz val="8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</si>
</sst>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u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ED03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double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double">
        <color indexed="64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double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</cellStyleXfs>
  <cellXfs count="129">
    <xf numFmtId="0" fontId="0" fillId="0" borderId="0" xfId="0"/>
    <xf numFmtId="0" fontId="4" fillId="0" borderId="1" xfId="0" applyFont="1" applyBorder="1" applyAlignment="1">
      <alignment vertical="center"/>
    </xf>
    <xf numFmtId="0" fontId="7" fillId="0" borderId="33" xfId="0" applyFont="1" applyBorder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/>
    <xf numFmtId="165" fontId="0" fillId="0" borderId="0" xfId="0" applyNumberFormat="1"/>
    <xf numFmtId="0" fontId="11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5" fontId="0" fillId="0" borderId="34" xfId="0" applyNumberFormat="1" applyBorder="1"/>
    <xf numFmtId="165" fontId="0" fillId="0" borderId="35" xfId="0" applyNumberFormat="1" applyBorder="1"/>
    <xf numFmtId="0" fontId="4" fillId="3" borderId="2" xfId="0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20" fontId="0" fillId="0" borderId="0" xfId="0" applyNumberFormat="1"/>
    <xf numFmtId="0" fontId="0" fillId="0" borderId="33" xfId="0" applyBorder="1"/>
    <xf numFmtId="165" fontId="0" fillId="0" borderId="33" xfId="0" applyNumberFormat="1" applyBorder="1" applyAlignment="1">
      <alignment horizontal="right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right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5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Alignment="1"/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65" fontId="0" fillId="0" borderId="32" xfId="0" applyNumberFormat="1" applyFill="1" applyBorder="1" applyAlignment="1">
      <alignment horizontal="center"/>
    </xf>
    <xf numFmtId="165" fontId="7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22" fillId="2" borderId="33" xfId="0" applyFont="1" applyFill="1" applyBorder="1" applyAlignment="1">
      <alignment horizontal="center" vertical="top" wrapText="1"/>
    </xf>
    <xf numFmtId="9" fontId="7" fillId="2" borderId="33" xfId="1" applyNumberFormat="1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3" fillId="5" borderId="0" xfId="0" applyFont="1" applyFill="1"/>
    <xf numFmtId="0" fontId="3" fillId="0" borderId="0" xfId="0" applyFont="1"/>
    <xf numFmtId="0" fontId="4" fillId="0" borderId="0" xfId="0" applyFont="1"/>
    <xf numFmtId="0" fontId="22" fillId="5" borderId="0" xfId="0" applyFont="1" applyFill="1"/>
    <xf numFmtId="0" fontId="4" fillId="5" borderId="0" xfId="0" applyFont="1" applyFill="1"/>
    <xf numFmtId="0" fontId="4" fillId="0" borderId="0" xfId="0" applyFont="1" applyFill="1"/>
    <xf numFmtId="165" fontId="3" fillId="0" borderId="0" xfId="0" applyNumberFormat="1" applyFont="1"/>
    <xf numFmtId="165" fontId="4" fillId="0" borderId="14" xfId="0" applyNumberFormat="1" applyFont="1" applyFill="1" applyBorder="1" applyAlignment="1">
      <alignment vertical="center" wrapText="1"/>
    </xf>
    <xf numFmtId="165" fontId="4" fillId="0" borderId="15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6" xfId="0" applyNumberFormat="1" applyFont="1" applyFill="1" applyBorder="1" applyAlignment="1">
      <alignment vertical="center" wrapText="1"/>
    </xf>
    <xf numFmtId="0" fontId="4" fillId="0" borderId="33" xfId="0" applyFont="1" applyBorder="1" applyAlignment="1">
      <alignment horizontal="left"/>
    </xf>
    <xf numFmtId="0" fontId="4" fillId="0" borderId="33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0" fontId="17" fillId="0" borderId="33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3" fontId="11" fillId="0" borderId="33" xfId="0" applyNumberFormat="1" applyFont="1" applyBorder="1" applyAlignment="1">
      <alignment horizontal="center" vertical="center"/>
    </xf>
    <xf numFmtId="0" fontId="24" fillId="0" borderId="33" xfId="0" applyFont="1" applyBorder="1"/>
    <xf numFmtId="0" fontId="12" fillId="0" borderId="33" xfId="0" applyFont="1" applyBorder="1"/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/>
    </xf>
    <xf numFmtId="0" fontId="11" fillId="4" borderId="33" xfId="0" applyFont="1" applyFill="1" applyBorder="1" applyAlignment="1">
      <alignment vertical="center" wrapText="1"/>
    </xf>
    <xf numFmtId="0" fontId="11" fillId="4" borderId="33" xfId="0" applyFont="1" applyFill="1" applyBorder="1" applyAlignment="1">
      <alignment horizontal="center" vertical="center" wrapText="1"/>
    </xf>
    <xf numFmtId="165" fontId="21" fillId="0" borderId="33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4" fillId="0" borderId="33" xfId="0" applyFont="1" applyBorder="1"/>
    <xf numFmtId="0" fontId="13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7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4" fillId="0" borderId="40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165" fontId="4" fillId="0" borderId="26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">
    <cellStyle name="Normal" xfId="0" builtinId="0"/>
    <cellStyle name="Normal 2" xfId="2"/>
    <cellStyle name="Normal 3" xfId="3"/>
    <cellStyle name="Pourcentage" xfId="1" builtinId="5"/>
  </cellStyles>
  <dxfs count="0"/>
  <tableStyles count="0" defaultTableStyle="TableStyleMedium2" defaultPivotStyle="PivotStyleLight16"/>
  <colors>
    <mruColors>
      <color rgb="FFAED030"/>
      <color rgb="FFF7E609"/>
      <color rgb="FFFBD0BD"/>
      <color rgb="FFFCDED0"/>
      <color rgb="FFEDCC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1 '!$C$4</c:f>
              <c:strCache>
                <c:ptCount val="1"/>
                <c:pt idx="0">
                  <c:v>Entreprises pourvues d'un délégué syndical ayant négocié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5555555555555552E-2"/>
                  <c:y val="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1D-4124-8A3D-2FFAA3DCB051}"/>
                </c:ext>
              </c:extLst>
            </c:dLbl>
            <c:dLbl>
              <c:idx val="1"/>
              <c:layout>
                <c:manualLayout>
                  <c:x val="-3.3333333333333333E-2"/>
                  <c:y val="7.4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1D-4124-8A3D-2FFAA3DCB051}"/>
                </c:ext>
              </c:extLst>
            </c:dLbl>
            <c:dLbl>
              <c:idx val="2"/>
              <c:layout>
                <c:manualLayout>
                  <c:x val="-3.3333333333333333E-2"/>
                  <c:y val="8.33333333333333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1D-4124-8A3D-2FFAA3DCB051}"/>
                </c:ext>
              </c:extLst>
            </c:dLbl>
            <c:dLbl>
              <c:idx val="3"/>
              <c:layout>
                <c:manualLayout>
                  <c:x val="-3.0555555555555659E-2"/>
                  <c:y val="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1D-4124-8A3D-2FFAA3DCB051}"/>
                </c:ext>
              </c:extLst>
            </c:dLbl>
            <c:dLbl>
              <c:idx val="4"/>
              <c:layout>
                <c:manualLayout>
                  <c:x val="-3.8888888888888785E-2"/>
                  <c:y val="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1D-4124-8A3D-2FFAA3DCB0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 '!$B$6:$B$10</c:f>
              <c:strCache>
                <c:ptCount val="5"/>
                <c:pt idx="0">
                  <c:v>10 à 49 salariés</c:v>
                </c:pt>
                <c:pt idx="1">
                  <c:v>50 à 99 salariés</c:v>
                </c:pt>
                <c:pt idx="2">
                  <c:v>100 à 199 salariés</c:v>
                </c:pt>
                <c:pt idx="3">
                  <c:v>200 à 499 salariés</c:v>
                </c:pt>
                <c:pt idx="4">
                  <c:v>500 salariés et plus</c:v>
                </c:pt>
              </c:strCache>
            </c:strRef>
          </c:cat>
          <c:val>
            <c:numRef>
              <c:f>'graphique 1 '!$C$6:$C$10</c:f>
              <c:numCache>
                <c:formatCode>0.0</c:formatCode>
                <c:ptCount val="5"/>
                <c:pt idx="0">
                  <c:v>65.583819946409875</c:v>
                </c:pt>
                <c:pt idx="1">
                  <c:v>83.297733784839807</c:v>
                </c:pt>
                <c:pt idx="2">
                  <c:v>92.313085240141305</c:v>
                </c:pt>
                <c:pt idx="3">
                  <c:v>95.239153660994589</c:v>
                </c:pt>
                <c:pt idx="4">
                  <c:v>99.055070419295745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A1D-4124-8A3D-2FFAA3DCB051}"/>
            </c:ext>
          </c:extLst>
        </c:ser>
        <c:ser>
          <c:idx val="1"/>
          <c:order val="1"/>
          <c:tx>
            <c:strRef>
              <c:f>'graphique 1 '!$D$4</c:f>
              <c:strCache>
                <c:ptCount val="1"/>
                <c:pt idx="0">
                  <c:v>Entreprises pourvues d'élus du personnel ayant négocié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1.6666666666666666E-2"/>
                  <c:y val="-7.8703703703703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A1D-4124-8A3D-2FFAA3DCB051}"/>
                </c:ext>
              </c:extLst>
            </c:dLbl>
            <c:dLbl>
              <c:idx val="1"/>
              <c:layout>
                <c:manualLayout>
                  <c:x val="-5.2777777777777778E-2"/>
                  <c:y val="-7.4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1D-4124-8A3D-2FFAA3DCB051}"/>
                </c:ext>
              </c:extLst>
            </c:dLbl>
            <c:dLbl>
              <c:idx val="2"/>
              <c:layout>
                <c:manualLayout>
                  <c:x val="-5.8333333333333334E-2"/>
                  <c:y val="-7.4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A1D-4124-8A3D-2FFAA3DCB051}"/>
                </c:ext>
              </c:extLst>
            </c:dLbl>
            <c:dLbl>
              <c:idx val="3"/>
              <c:layout>
                <c:manualLayout>
                  <c:x val="-5.00000000000001E-2"/>
                  <c:y val="-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1D-4124-8A3D-2FFAA3DCB051}"/>
                </c:ext>
              </c:extLst>
            </c:dLbl>
            <c:dLbl>
              <c:idx val="4"/>
              <c:layout>
                <c:manualLayout>
                  <c:x val="-4.9999999999999899E-2"/>
                  <c:y val="-7.8703703703703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A1D-4124-8A3D-2FFAA3DCB0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 '!$B$6:$B$10</c:f>
              <c:strCache>
                <c:ptCount val="5"/>
                <c:pt idx="0">
                  <c:v>10 à 49 salariés</c:v>
                </c:pt>
                <c:pt idx="1">
                  <c:v>50 à 99 salariés</c:v>
                </c:pt>
                <c:pt idx="2">
                  <c:v>100 à 199 salariés</c:v>
                </c:pt>
                <c:pt idx="3">
                  <c:v>200 à 499 salariés</c:v>
                </c:pt>
                <c:pt idx="4">
                  <c:v>500 salariés et plus</c:v>
                </c:pt>
              </c:strCache>
            </c:strRef>
          </c:cat>
          <c:val>
            <c:numRef>
              <c:f>'graphique 1 '!$D$6:$D$10</c:f>
              <c:numCache>
                <c:formatCode>0.0</c:formatCode>
                <c:ptCount val="5"/>
                <c:pt idx="0">
                  <c:v>9.2590413483577834</c:v>
                </c:pt>
                <c:pt idx="1">
                  <c:v>19.414210382435698</c:v>
                </c:pt>
                <c:pt idx="2">
                  <c:v>28.155294483778111</c:v>
                </c:pt>
                <c:pt idx="3">
                  <c:v>30.950182044223428</c:v>
                </c:pt>
                <c:pt idx="4">
                  <c:v>42.535876793839691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A1D-4124-8A3D-2FFAA3DCB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2096"/>
        <c:axId val="101277696"/>
      </c:lineChart>
      <c:catAx>
        <c:axId val="10077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01277696"/>
        <c:crosses val="autoZero"/>
        <c:auto val="1"/>
        <c:lblAlgn val="ctr"/>
        <c:lblOffset val="100"/>
        <c:noMultiLvlLbl val="0"/>
      </c:catAx>
      <c:valAx>
        <c:axId val="1012776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fr-FR" sz="900"/>
                  <a:t>Part</a:t>
                </a:r>
                <a:r>
                  <a:rPr lang="fr-FR" sz="900" baseline="0"/>
                  <a:t> d'entreprises ayant négocié</a:t>
                </a:r>
                <a:endParaRPr lang="fr-FR" sz="900"/>
              </a:p>
            </c:rich>
          </c:tx>
          <c:layout>
            <c:manualLayout>
              <c:xMode val="edge"/>
              <c:yMode val="edge"/>
              <c:x val="2.641291810841984E-2"/>
              <c:y val="0.1769452793164261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007720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53125"/>
          <c:y val="4.743833017077799E-2"/>
          <c:w val="0.724609375"/>
          <c:h val="0.786221851300845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2 '!$D$3</c:f>
              <c:strCache>
                <c:ptCount val="1"/>
                <c:pt idx="0">
                  <c:v>Représentants de section syndicale ou salariés mandatés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'graphique 2 '!$C$4:$C$7</c:f>
              <c:strCache>
                <c:ptCount val="4"/>
                <c:pt idx="0">
                  <c:v>10 à 49 salariés</c:v>
                </c:pt>
                <c:pt idx="1">
                  <c:v>50 à 199 salariés</c:v>
                </c:pt>
                <c:pt idx="2">
                  <c:v>au moins 200 salariés</c:v>
                </c:pt>
                <c:pt idx="3">
                  <c:v>Ensemble</c:v>
                </c:pt>
              </c:strCache>
            </c:strRef>
          </c:cat>
          <c:val>
            <c:numRef>
              <c:f>'graphique 2 '!$D$4:$D$7</c:f>
              <c:numCache>
                <c:formatCode>0%</c:formatCode>
                <c:ptCount val="4"/>
                <c:pt idx="0">
                  <c:v>8.0000000000000002E-3</c:v>
                </c:pt>
                <c:pt idx="1">
                  <c:v>2.5000000000000001E-3</c:v>
                </c:pt>
                <c:pt idx="2">
                  <c:v>2.5000000000000001E-3</c:v>
                </c:pt>
                <c:pt idx="3">
                  <c:v>2.5000000000000001E-3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85-4F52-BB4F-B55B0CFFBF72}"/>
            </c:ext>
          </c:extLst>
        </c:ser>
        <c:ser>
          <c:idx val="1"/>
          <c:order val="1"/>
          <c:tx>
            <c:strRef>
              <c:f>'graphique 2 '!$E$3</c:f>
              <c:strCache>
                <c:ptCount val="1"/>
                <c:pt idx="0">
                  <c:v>Représentants élus du personnel seuls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 '!$C$4:$C$7</c:f>
              <c:strCache>
                <c:ptCount val="4"/>
                <c:pt idx="0">
                  <c:v>10 à 49 salariés</c:v>
                </c:pt>
                <c:pt idx="1">
                  <c:v>50 à 199 salariés</c:v>
                </c:pt>
                <c:pt idx="2">
                  <c:v>au moins 200 salariés</c:v>
                </c:pt>
                <c:pt idx="3">
                  <c:v>Ensemble</c:v>
                </c:pt>
              </c:strCache>
            </c:strRef>
          </c:cat>
          <c:val>
            <c:numRef>
              <c:f>'graphique 2 '!$E$4:$E$7</c:f>
              <c:numCache>
                <c:formatCode>0%</c:formatCode>
                <c:ptCount val="4"/>
                <c:pt idx="0">
                  <c:v>0.51</c:v>
                </c:pt>
                <c:pt idx="1">
                  <c:v>0.28999999999999998</c:v>
                </c:pt>
                <c:pt idx="2">
                  <c:v>5.9799999999999999E-2</c:v>
                </c:pt>
                <c:pt idx="3">
                  <c:v>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85-4F52-BB4F-B55B0CFFBF72}"/>
            </c:ext>
          </c:extLst>
        </c:ser>
        <c:ser>
          <c:idx val="2"/>
          <c:order val="2"/>
          <c:tx>
            <c:strRef>
              <c:f>'graphique 2 '!$F$3</c:f>
              <c:strCache>
                <c:ptCount val="1"/>
                <c:pt idx="0">
                  <c:v>Délégués syndicaux (éventuellement accompagnés d'élus)</c:v>
                </c:pt>
              </c:strCache>
            </c:strRef>
          </c:tx>
          <c:spPr>
            <a:solidFill>
              <a:srgbClr val="FF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fr-FR"/>
                      <a:t>71%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85-4F52-BB4F-B55B0CFFBF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 '!$C$4:$C$7</c:f>
              <c:strCache>
                <c:ptCount val="4"/>
                <c:pt idx="0">
                  <c:v>10 à 49 salariés</c:v>
                </c:pt>
                <c:pt idx="1">
                  <c:v>50 à 199 salariés</c:v>
                </c:pt>
                <c:pt idx="2">
                  <c:v>au moins 200 salariés</c:v>
                </c:pt>
                <c:pt idx="3">
                  <c:v>Ensemble</c:v>
                </c:pt>
              </c:strCache>
            </c:strRef>
          </c:cat>
          <c:val>
            <c:numRef>
              <c:f>'graphique 2 '!$F$4:$F$7</c:f>
              <c:numCache>
                <c:formatCode>0%</c:formatCode>
                <c:ptCount val="4"/>
                <c:pt idx="0">
                  <c:v>0.48</c:v>
                </c:pt>
                <c:pt idx="1">
                  <c:v>0.71</c:v>
                </c:pt>
                <c:pt idx="2">
                  <c:v>0.94</c:v>
                </c:pt>
                <c:pt idx="3">
                  <c:v>0.69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85-4F52-BB4F-B55B0CFFB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351808"/>
        <c:axId val="101353344"/>
      </c:barChart>
      <c:catAx>
        <c:axId val="1013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3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35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351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5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3.4861361284740947E-2"/>
          <c:y val="0.89382279053689173"/>
          <c:w val="0.93788619200434709"/>
          <c:h val="9.13483475152820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142875</xdr:rowOff>
    </xdr:from>
    <xdr:to>
      <xdr:col>8</xdr:col>
      <xdr:colOff>28575</xdr:colOff>
      <xdr:row>20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44449</xdr:rowOff>
    </xdr:from>
    <xdr:to>
      <xdr:col>6</xdr:col>
      <xdr:colOff>523874</xdr:colOff>
      <xdr:row>31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F1"/>
    </sheetView>
  </sheetViews>
  <sheetFormatPr baseColWidth="10" defaultRowHeight="12.75" x14ac:dyDescent="0.2"/>
  <cols>
    <col min="1" max="1" width="13" customWidth="1"/>
  </cols>
  <sheetData>
    <row r="1" spans="1:6" s="57" customFormat="1" x14ac:dyDescent="0.2">
      <c r="A1" s="56" t="s">
        <v>184</v>
      </c>
      <c r="B1" s="56"/>
      <c r="C1" s="56"/>
      <c r="D1" s="56"/>
      <c r="E1" s="56"/>
      <c r="F1" s="56"/>
    </row>
    <row r="2" spans="1:6" ht="13.5" thickBot="1" x14ac:dyDescent="0.25"/>
    <row r="3" spans="1:6" ht="40.15" customHeight="1" thickBot="1" x14ac:dyDescent="0.25">
      <c r="A3" s="65"/>
      <c r="B3" s="66" t="s">
        <v>68</v>
      </c>
      <c r="C3" s="67"/>
      <c r="D3" s="68" t="s">
        <v>5</v>
      </c>
      <c r="E3" s="69" t="s">
        <v>6</v>
      </c>
      <c r="F3" s="67"/>
    </row>
    <row r="4" spans="1:6" ht="102.75" thickBot="1" x14ac:dyDescent="0.25">
      <c r="A4" s="70"/>
      <c r="B4" s="71" t="s">
        <v>7</v>
      </c>
      <c r="C4" s="72" t="s">
        <v>8</v>
      </c>
      <c r="D4" s="73" t="s">
        <v>69</v>
      </c>
      <c r="E4" s="71" t="s">
        <v>9</v>
      </c>
      <c r="F4" s="72" t="s">
        <v>10</v>
      </c>
    </row>
    <row r="5" spans="1:6" ht="13.5" thickBot="1" x14ac:dyDescent="0.25">
      <c r="A5" s="40" t="s">
        <v>11</v>
      </c>
      <c r="B5" s="38">
        <v>14.7</v>
      </c>
      <c r="C5" s="24">
        <v>62</v>
      </c>
      <c r="D5" s="74" t="s">
        <v>58</v>
      </c>
      <c r="E5" s="75" t="s">
        <v>12</v>
      </c>
      <c r="F5" s="76" t="s">
        <v>12</v>
      </c>
    </row>
    <row r="6" spans="1:6" ht="13.5" customHeight="1" thickBot="1" x14ac:dyDescent="0.25">
      <c r="A6" s="77" t="s">
        <v>13</v>
      </c>
      <c r="B6" s="63"/>
      <c r="C6" s="63"/>
      <c r="D6" s="63"/>
      <c r="E6" s="63"/>
      <c r="F6" s="64"/>
    </row>
    <row r="7" spans="1:6" ht="26.25" thickBot="1" x14ac:dyDescent="0.25">
      <c r="A7" s="23" t="s">
        <v>14</v>
      </c>
      <c r="B7" s="24">
        <v>7</v>
      </c>
      <c r="C7" s="24">
        <v>9.1999999999999993</v>
      </c>
      <c r="D7" s="25">
        <v>72</v>
      </c>
      <c r="E7" s="24">
        <v>82.7</v>
      </c>
      <c r="F7" s="24">
        <v>26.3</v>
      </c>
    </row>
    <row r="8" spans="1:6" ht="26.25" thickBot="1" x14ac:dyDescent="0.25">
      <c r="A8" s="23" t="s">
        <v>15</v>
      </c>
      <c r="B8" s="24">
        <v>34.299999999999997</v>
      </c>
      <c r="C8" s="24">
        <v>35.4</v>
      </c>
      <c r="D8" s="25">
        <v>82.7</v>
      </c>
      <c r="E8" s="24">
        <v>9.1</v>
      </c>
      <c r="F8" s="24">
        <v>9.9</v>
      </c>
    </row>
    <row r="9" spans="1:6" ht="26.25" thickBot="1" x14ac:dyDescent="0.25">
      <c r="A9" s="23" t="s">
        <v>16</v>
      </c>
      <c r="B9" s="24">
        <v>58.7</v>
      </c>
      <c r="C9" s="24">
        <v>60.3</v>
      </c>
      <c r="D9" s="25">
        <v>85.3</v>
      </c>
      <c r="E9" s="24">
        <v>4.5</v>
      </c>
      <c r="F9" s="24">
        <v>10.1</v>
      </c>
    </row>
    <row r="10" spans="1:6" ht="26.25" thickBot="1" x14ac:dyDescent="0.25">
      <c r="A10" s="23" t="s">
        <v>17</v>
      </c>
      <c r="B10" s="24">
        <v>77.2</v>
      </c>
      <c r="C10" s="24">
        <v>78.599999999999994</v>
      </c>
      <c r="D10" s="25">
        <v>86.3</v>
      </c>
      <c r="E10" s="24">
        <v>2.5</v>
      </c>
      <c r="F10" s="24">
        <v>11.9</v>
      </c>
    </row>
    <row r="11" spans="1:6" ht="26.25" thickBot="1" x14ac:dyDescent="0.25">
      <c r="A11" s="26" t="s">
        <v>18</v>
      </c>
      <c r="B11" s="27">
        <v>95.2</v>
      </c>
      <c r="C11" s="27">
        <v>97.2</v>
      </c>
      <c r="D11" s="28">
        <v>90.1</v>
      </c>
      <c r="E11" s="27">
        <v>1.3</v>
      </c>
      <c r="F11" s="24">
        <v>41.9</v>
      </c>
    </row>
    <row r="12" spans="1:6" ht="27" thickTop="1" thickBot="1" x14ac:dyDescent="0.25">
      <c r="A12" s="29" t="s">
        <v>19</v>
      </c>
      <c r="B12" s="22"/>
      <c r="C12" s="22"/>
      <c r="D12" s="30"/>
      <c r="E12" s="22"/>
      <c r="F12" s="22"/>
    </row>
    <row r="13" spans="1:6" ht="26.25" thickBot="1" x14ac:dyDescent="0.25">
      <c r="A13" s="23" t="s">
        <v>20</v>
      </c>
      <c r="B13" s="24">
        <v>51.4</v>
      </c>
      <c r="C13" s="24">
        <v>80.8</v>
      </c>
      <c r="D13" s="25">
        <v>85.3</v>
      </c>
      <c r="E13" s="24">
        <v>17.3</v>
      </c>
      <c r="F13" s="24">
        <v>73.7</v>
      </c>
    </row>
    <row r="14" spans="1:6" ht="39" thickBot="1" x14ac:dyDescent="0.25">
      <c r="A14" s="31" t="s">
        <v>21</v>
      </c>
      <c r="B14" s="32">
        <v>83.3</v>
      </c>
      <c r="C14" s="33">
        <v>93.1</v>
      </c>
      <c r="D14" s="34">
        <v>87.8</v>
      </c>
      <c r="E14" s="35">
        <v>3.8</v>
      </c>
      <c r="F14" s="33">
        <v>53.8</v>
      </c>
    </row>
    <row r="15" spans="1:6" ht="52.5" thickTop="1" thickBot="1" x14ac:dyDescent="0.25">
      <c r="A15" s="124" t="s">
        <v>22</v>
      </c>
      <c r="B15" s="36">
        <v>84.7</v>
      </c>
      <c r="C15" s="27">
        <v>96.7</v>
      </c>
      <c r="D15" s="28">
        <v>83.4</v>
      </c>
      <c r="E15" s="37">
        <v>10.9</v>
      </c>
      <c r="F15" s="27">
        <v>57.2</v>
      </c>
    </row>
    <row r="16" spans="1:6" ht="52.5" thickTop="1" thickBot="1" x14ac:dyDescent="0.25">
      <c r="A16" s="40" t="s">
        <v>23</v>
      </c>
      <c r="B16" s="38">
        <v>6.1</v>
      </c>
      <c r="C16" s="24">
        <v>15.7</v>
      </c>
      <c r="D16" s="25">
        <v>74.400000000000006</v>
      </c>
      <c r="E16" s="39">
        <f>100-E15</f>
        <v>89.1</v>
      </c>
      <c r="F16" s="39">
        <f>100-F15</f>
        <v>42.8</v>
      </c>
    </row>
    <row r="17" spans="1:9" ht="13.5" customHeight="1" thickBot="1" x14ac:dyDescent="0.25">
      <c r="A17" s="77" t="s">
        <v>24</v>
      </c>
      <c r="B17" s="63"/>
      <c r="C17" s="63"/>
      <c r="D17" s="63"/>
      <c r="E17" s="63"/>
      <c r="F17" s="64"/>
    </row>
    <row r="18" spans="1:9" ht="13.5" thickBot="1" x14ac:dyDescent="0.25">
      <c r="A18" s="40" t="s">
        <v>25</v>
      </c>
      <c r="B18" s="38">
        <v>23.9</v>
      </c>
      <c r="C18" s="24">
        <v>75.3</v>
      </c>
      <c r="D18" s="25">
        <v>84.4</v>
      </c>
      <c r="E18" s="39">
        <v>16.399999999999999</v>
      </c>
      <c r="F18" s="24">
        <v>21.6</v>
      </c>
      <c r="I18" s="8"/>
    </row>
    <row r="19" spans="1:9" ht="13.5" thickBot="1" x14ac:dyDescent="0.25">
      <c r="A19" s="40" t="s">
        <v>26</v>
      </c>
      <c r="B19" s="38">
        <v>8</v>
      </c>
      <c r="C19" s="24">
        <v>39.1</v>
      </c>
      <c r="D19" s="25">
        <v>83.2</v>
      </c>
      <c r="E19" s="39">
        <v>11.8</v>
      </c>
      <c r="F19" s="24">
        <v>6.3</v>
      </c>
      <c r="I19" s="8"/>
    </row>
    <row r="20" spans="1:9" ht="13.5" thickBot="1" x14ac:dyDescent="0.25">
      <c r="A20" s="40" t="s">
        <v>27</v>
      </c>
      <c r="B20" s="38">
        <v>9</v>
      </c>
      <c r="C20" s="24">
        <v>52</v>
      </c>
      <c r="D20" s="24">
        <v>65.099999999999994</v>
      </c>
      <c r="E20" s="39">
        <v>28.5</v>
      </c>
      <c r="F20" s="24">
        <v>23.2</v>
      </c>
      <c r="I20" s="8"/>
    </row>
    <row r="21" spans="1:9" ht="39" thickBot="1" x14ac:dyDescent="0.25">
      <c r="A21" s="41" t="s">
        <v>28</v>
      </c>
      <c r="B21" s="38">
        <v>21.3</v>
      </c>
      <c r="C21" s="24">
        <v>76.599999999999994</v>
      </c>
      <c r="D21" s="25">
        <v>82.8</v>
      </c>
      <c r="E21" s="39">
        <v>5.6</v>
      </c>
      <c r="F21" s="24">
        <v>9.1</v>
      </c>
      <c r="I21" s="8"/>
    </row>
    <row r="22" spans="1:9" ht="13.5" thickBot="1" x14ac:dyDescent="0.25">
      <c r="A22" s="14" t="s">
        <v>29</v>
      </c>
      <c r="B22" s="12">
        <v>16.100000000000001</v>
      </c>
      <c r="C22" s="10">
        <v>61</v>
      </c>
      <c r="D22" s="11">
        <v>82.5</v>
      </c>
      <c r="E22" s="13">
        <v>37.799999999999997</v>
      </c>
      <c r="F22" s="10">
        <v>39.799999999999997</v>
      </c>
      <c r="I22" s="8"/>
    </row>
    <row r="23" spans="1:9" x14ac:dyDescent="0.2">
      <c r="A23" s="125" t="s">
        <v>208</v>
      </c>
      <c r="B23" s="126"/>
      <c r="C23" s="126"/>
      <c r="D23" s="126"/>
      <c r="E23" s="126"/>
      <c r="F23" s="126"/>
    </row>
    <row r="24" spans="1:9" ht="63.75" customHeight="1" x14ac:dyDescent="0.2">
      <c r="A24" s="127" t="s">
        <v>79</v>
      </c>
      <c r="B24" s="128"/>
      <c r="C24" s="128"/>
      <c r="D24" s="128"/>
      <c r="E24" s="128"/>
      <c r="F24" s="128"/>
      <c r="G24" s="128"/>
      <c r="H24" s="128"/>
    </row>
    <row r="25" spans="1:9" x14ac:dyDescent="0.2">
      <c r="A25" s="125" t="s">
        <v>59</v>
      </c>
      <c r="B25" s="126"/>
      <c r="C25" s="126"/>
      <c r="D25" s="126"/>
      <c r="E25" s="126"/>
      <c r="F25" s="126"/>
    </row>
    <row r="26" spans="1:9" x14ac:dyDescent="0.2">
      <c r="A26" s="125" t="s">
        <v>60</v>
      </c>
      <c r="B26" s="126"/>
      <c r="C26" s="126"/>
      <c r="D26" s="126"/>
      <c r="E26" s="126"/>
      <c r="F26" s="126"/>
    </row>
    <row r="27" spans="1:9" x14ac:dyDescent="0.2">
      <c r="A27" s="126"/>
      <c r="B27" s="126"/>
      <c r="C27" s="126"/>
      <c r="D27" s="126"/>
      <c r="E27" s="126"/>
      <c r="F27" s="126">
        <f>22.3+6.5+23.2+38.6</f>
        <v>90.6</v>
      </c>
    </row>
  </sheetData>
  <mergeCells count="6">
    <mergeCell ref="A24:H24"/>
    <mergeCell ref="A3:A4"/>
    <mergeCell ref="B3:C3"/>
    <mergeCell ref="E3:F3"/>
    <mergeCell ref="A6:F6"/>
    <mergeCell ref="A17:F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C1"/>
    </sheetView>
  </sheetViews>
  <sheetFormatPr baseColWidth="10" defaultRowHeight="12.75" x14ac:dyDescent="0.2"/>
  <cols>
    <col min="1" max="1" width="40" customWidth="1"/>
    <col min="2" max="2" width="11.1640625" bestFit="1" customWidth="1"/>
    <col min="3" max="3" width="6.6640625" customWidth="1"/>
  </cols>
  <sheetData>
    <row r="1" spans="1:16" s="57" customFormat="1" x14ac:dyDescent="0.2">
      <c r="A1" s="56" t="s">
        <v>185</v>
      </c>
      <c r="B1" s="56"/>
      <c r="C1" s="56"/>
    </row>
    <row r="3" spans="1:16" x14ac:dyDescent="0.2">
      <c r="A3" s="83" t="s">
        <v>94</v>
      </c>
      <c r="B3" s="80" t="s">
        <v>9</v>
      </c>
      <c r="C3" s="15">
        <v>66.17</v>
      </c>
    </row>
    <row r="4" spans="1:16" x14ac:dyDescent="0.2">
      <c r="A4" s="83"/>
      <c r="B4" s="81" t="s">
        <v>10</v>
      </c>
      <c r="C4" s="16">
        <v>86.25</v>
      </c>
    </row>
    <row r="5" spans="1:16" x14ac:dyDescent="0.2">
      <c r="A5" s="83" t="s">
        <v>95</v>
      </c>
      <c r="B5" s="80" t="s">
        <v>9</v>
      </c>
      <c r="C5" s="15">
        <v>2.1</v>
      </c>
    </row>
    <row r="6" spans="1:16" x14ac:dyDescent="0.2">
      <c r="A6" s="83"/>
      <c r="B6" s="81" t="s">
        <v>10</v>
      </c>
      <c r="C6" s="16">
        <v>4.8</v>
      </c>
    </row>
    <row r="7" spans="1:16" x14ac:dyDescent="0.2">
      <c r="A7" s="83" t="s">
        <v>97</v>
      </c>
      <c r="B7" s="80" t="s">
        <v>9</v>
      </c>
      <c r="C7" s="15">
        <v>27.57</v>
      </c>
    </row>
    <row r="8" spans="1:16" x14ac:dyDescent="0.2">
      <c r="A8" s="83"/>
      <c r="B8" s="81" t="s">
        <v>10</v>
      </c>
      <c r="C8" s="16">
        <v>10.6</v>
      </c>
    </row>
    <row r="9" spans="1:16" x14ac:dyDescent="0.2">
      <c r="A9" s="83" t="s">
        <v>98</v>
      </c>
      <c r="B9" s="80" t="s">
        <v>9</v>
      </c>
      <c r="C9" s="15">
        <v>11.52</v>
      </c>
    </row>
    <row r="10" spans="1:16" x14ac:dyDescent="0.2">
      <c r="A10" s="83"/>
      <c r="B10" s="81" t="s">
        <v>10</v>
      </c>
      <c r="C10" s="16">
        <v>13.36</v>
      </c>
    </row>
    <row r="11" spans="1:16" x14ac:dyDescent="0.2">
      <c r="A11" s="83" t="s">
        <v>99</v>
      </c>
      <c r="B11" s="80" t="s">
        <v>9</v>
      </c>
      <c r="C11" s="15">
        <v>4.05</v>
      </c>
    </row>
    <row r="12" spans="1:16" x14ac:dyDescent="0.2">
      <c r="A12" s="83"/>
      <c r="B12" s="81" t="s">
        <v>10</v>
      </c>
      <c r="C12" s="16">
        <v>2.88</v>
      </c>
    </row>
    <row r="13" spans="1:16" x14ac:dyDescent="0.2">
      <c r="A13" s="83" t="s">
        <v>101</v>
      </c>
      <c r="B13" s="80" t="s">
        <v>9</v>
      </c>
      <c r="C13" s="15">
        <v>16.649999999999999</v>
      </c>
    </row>
    <row r="14" spans="1:16" x14ac:dyDescent="0.2">
      <c r="A14" s="83"/>
      <c r="B14" s="81" t="s">
        <v>10</v>
      </c>
      <c r="C14" s="16">
        <v>8.5399999999999991</v>
      </c>
    </row>
    <row r="15" spans="1:16" x14ac:dyDescent="0.2">
      <c r="A15" s="78" t="s">
        <v>73</v>
      </c>
      <c r="B15" s="82"/>
      <c r="C15" s="21" t="s">
        <v>64</v>
      </c>
    </row>
    <row r="16" spans="1:16" x14ac:dyDescent="0.2">
      <c r="A16" s="78" t="s">
        <v>74</v>
      </c>
      <c r="B16" s="82"/>
      <c r="C16" s="21" t="s">
        <v>64</v>
      </c>
      <c r="P16" s="19"/>
    </row>
    <row r="17" spans="1:3" x14ac:dyDescent="0.2">
      <c r="A17" s="79" t="s">
        <v>65</v>
      </c>
      <c r="B17" s="80" t="s">
        <v>9</v>
      </c>
      <c r="C17" s="15">
        <v>3.8</v>
      </c>
    </row>
    <row r="18" spans="1:3" x14ac:dyDescent="0.2">
      <c r="A18" s="79"/>
      <c r="B18" s="81" t="s">
        <v>10</v>
      </c>
      <c r="C18" s="16">
        <v>5.79</v>
      </c>
    </row>
    <row r="19" spans="1:3" x14ac:dyDescent="0.2">
      <c r="A19" s="9" t="s">
        <v>59</v>
      </c>
    </row>
    <row r="20" spans="1:3" x14ac:dyDescent="0.2">
      <c r="A20" s="9" t="s">
        <v>186</v>
      </c>
    </row>
  </sheetData>
  <mergeCells count="7">
    <mergeCell ref="A17:A18"/>
    <mergeCell ref="A13:A1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sqref="A1:J1"/>
    </sheetView>
  </sheetViews>
  <sheetFormatPr baseColWidth="10" defaultRowHeight="12.75" x14ac:dyDescent="0.2"/>
  <cols>
    <col min="1" max="1" width="15" customWidth="1"/>
    <col min="2" max="2" width="10.1640625" customWidth="1"/>
    <col min="4" max="4" width="12.5" customWidth="1"/>
    <col min="10" max="10" width="12.33203125" customWidth="1"/>
    <col min="11" max="11" width="17.6640625" customWidth="1"/>
    <col min="12" max="24" width="7.33203125" customWidth="1"/>
    <col min="25" max="25" width="7.33203125" style="8" customWidth="1"/>
    <col min="26" max="26" width="7.33203125" customWidth="1"/>
  </cols>
  <sheetData>
    <row r="1" spans="1:26" s="57" customFormat="1" x14ac:dyDescent="0.2">
      <c r="A1" s="56" t="s">
        <v>187</v>
      </c>
      <c r="B1" s="56"/>
      <c r="C1" s="56"/>
      <c r="D1" s="56"/>
      <c r="E1" s="56"/>
      <c r="F1" s="56"/>
      <c r="G1" s="56"/>
      <c r="H1" s="56"/>
      <c r="I1" s="56"/>
      <c r="J1" s="56"/>
      <c r="Y1" s="62"/>
    </row>
    <row r="3" spans="1:26" ht="14.25" customHeight="1" x14ac:dyDescent="0.2">
      <c r="A3" s="86"/>
      <c r="B3" s="87" t="s">
        <v>203</v>
      </c>
      <c r="C3" s="87"/>
      <c r="D3" s="87"/>
      <c r="E3" s="87"/>
      <c r="F3" s="87"/>
      <c r="G3" s="87" t="s">
        <v>31</v>
      </c>
      <c r="H3" s="87"/>
      <c r="I3" s="87"/>
      <c r="J3" s="87"/>
    </row>
    <row r="4" spans="1:26" ht="84" x14ac:dyDescent="0.2">
      <c r="A4" s="87" t="s">
        <v>196</v>
      </c>
      <c r="B4" s="84" t="s">
        <v>102</v>
      </c>
      <c r="C4" s="84"/>
      <c r="D4" s="84"/>
      <c r="E4" s="84" t="s">
        <v>103</v>
      </c>
      <c r="F4" s="84"/>
      <c r="G4" s="84" t="s">
        <v>32</v>
      </c>
      <c r="H4" s="84" t="s">
        <v>33</v>
      </c>
      <c r="I4" s="88" t="s">
        <v>70</v>
      </c>
      <c r="J4" s="85" t="s">
        <v>197</v>
      </c>
    </row>
    <row r="5" spans="1:26" ht="73.5" x14ac:dyDescent="0.2">
      <c r="A5" s="87"/>
      <c r="B5" s="84" t="s">
        <v>34</v>
      </c>
      <c r="C5" s="84" t="s">
        <v>35</v>
      </c>
      <c r="D5" s="85" t="s">
        <v>36</v>
      </c>
      <c r="E5" s="84" t="s">
        <v>37</v>
      </c>
      <c r="F5" s="84" t="s">
        <v>38</v>
      </c>
      <c r="G5" s="84"/>
      <c r="H5" s="84"/>
      <c r="I5" s="84" t="s">
        <v>39</v>
      </c>
      <c r="J5" s="84" t="s">
        <v>40</v>
      </c>
    </row>
    <row r="6" spans="1:26" ht="31.5" x14ac:dyDescent="0.2">
      <c r="A6" s="87"/>
      <c r="B6" s="84"/>
      <c r="C6" s="84"/>
      <c r="D6" s="85" t="s">
        <v>104</v>
      </c>
      <c r="E6" s="84"/>
      <c r="F6" s="84"/>
      <c r="G6" s="84"/>
      <c r="H6" s="84"/>
      <c r="I6" s="84"/>
      <c r="J6" s="84"/>
    </row>
    <row r="7" spans="1:26" s="7" customFormat="1" x14ac:dyDescent="0.2">
      <c r="A7" s="92" t="s">
        <v>41</v>
      </c>
      <c r="B7" s="89" t="s">
        <v>105</v>
      </c>
      <c r="C7" s="89" t="s">
        <v>106</v>
      </c>
      <c r="D7" s="89" t="s">
        <v>107</v>
      </c>
      <c r="E7" s="89" t="s">
        <v>108</v>
      </c>
      <c r="F7" s="89" t="s">
        <v>109</v>
      </c>
      <c r="G7" s="93">
        <v>16592</v>
      </c>
      <c r="H7" s="90">
        <v>98</v>
      </c>
      <c r="I7" s="90" t="s">
        <v>110</v>
      </c>
      <c r="J7" s="91">
        <v>-1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 s="8"/>
      <c r="Z7"/>
    </row>
    <row r="8" spans="1:26" s="7" customFormat="1" ht="31.5" customHeight="1" x14ac:dyDescent="0.2">
      <c r="A8" s="92" t="s">
        <v>204</v>
      </c>
      <c r="B8" s="89" t="s">
        <v>93</v>
      </c>
      <c r="C8" s="89" t="s">
        <v>111</v>
      </c>
      <c r="D8" s="89" t="s">
        <v>112</v>
      </c>
      <c r="E8" s="89" t="s">
        <v>113</v>
      </c>
      <c r="F8" s="89" t="s">
        <v>114</v>
      </c>
      <c r="G8" s="93">
        <v>12108</v>
      </c>
      <c r="H8" s="90">
        <v>93</v>
      </c>
      <c r="I8" s="90" t="s">
        <v>88</v>
      </c>
      <c r="J8" s="91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 s="8"/>
      <c r="Z8"/>
    </row>
    <row r="9" spans="1:26" s="7" customFormat="1" ht="43.5" customHeight="1" x14ac:dyDescent="0.2">
      <c r="A9" s="92" t="s">
        <v>42</v>
      </c>
      <c r="B9" s="89" t="s">
        <v>115</v>
      </c>
      <c r="C9" s="89" t="s">
        <v>116</v>
      </c>
      <c r="D9" s="89" t="s">
        <v>117</v>
      </c>
      <c r="E9" s="89" t="s">
        <v>118</v>
      </c>
      <c r="F9" s="89" t="s">
        <v>119</v>
      </c>
      <c r="G9" s="93">
        <v>5121</v>
      </c>
      <c r="H9" s="90">
        <v>97</v>
      </c>
      <c r="I9" s="90" t="s">
        <v>120</v>
      </c>
      <c r="J9" s="91">
        <v>-4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 s="8"/>
      <c r="Z9"/>
    </row>
    <row r="10" spans="1:26" s="7" customFormat="1" ht="45" x14ac:dyDescent="0.2">
      <c r="A10" s="92" t="s">
        <v>205</v>
      </c>
      <c r="B10" s="89" t="s">
        <v>100</v>
      </c>
      <c r="C10" s="89" t="s">
        <v>121</v>
      </c>
      <c r="D10" s="89" t="s">
        <v>92</v>
      </c>
      <c r="E10" s="89" t="s">
        <v>122</v>
      </c>
      <c r="F10" s="89" t="s">
        <v>123</v>
      </c>
      <c r="G10" s="93">
        <v>4805</v>
      </c>
      <c r="H10" s="90">
        <v>97</v>
      </c>
      <c r="I10" s="90" t="s">
        <v>124</v>
      </c>
      <c r="J10" s="91">
        <v>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 s="8"/>
      <c r="Z10"/>
    </row>
    <row r="11" spans="1:26" s="7" customFormat="1" ht="41.25" customHeight="1" x14ac:dyDescent="0.2">
      <c r="A11" s="92" t="s">
        <v>206</v>
      </c>
      <c r="B11" s="89" t="s">
        <v>125</v>
      </c>
      <c r="C11" s="89" t="s">
        <v>126</v>
      </c>
      <c r="D11" s="89" t="s">
        <v>87</v>
      </c>
      <c r="E11" s="89" t="s">
        <v>127</v>
      </c>
      <c r="F11" s="89" t="s">
        <v>128</v>
      </c>
      <c r="G11" s="93">
        <v>17848</v>
      </c>
      <c r="H11" s="90">
        <v>57</v>
      </c>
      <c r="I11" s="90" t="s">
        <v>129</v>
      </c>
      <c r="J11" s="91">
        <v>39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8"/>
      <c r="Z11"/>
    </row>
    <row r="12" spans="1:26" s="7" customFormat="1" ht="45" x14ac:dyDescent="0.2">
      <c r="A12" s="92" t="s">
        <v>207</v>
      </c>
      <c r="B12" s="89" t="s">
        <v>90</v>
      </c>
      <c r="C12" s="89" t="s">
        <v>130</v>
      </c>
      <c r="D12" s="89" t="s">
        <v>131</v>
      </c>
      <c r="E12" s="89" t="s">
        <v>132</v>
      </c>
      <c r="F12" s="89" t="s">
        <v>133</v>
      </c>
      <c r="G12" s="90">
        <v>1430</v>
      </c>
      <c r="H12" s="90">
        <v>97</v>
      </c>
      <c r="I12" s="90" t="s">
        <v>85</v>
      </c>
      <c r="J12" s="91">
        <v>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s="8"/>
      <c r="Z12"/>
    </row>
    <row r="13" spans="1:26" x14ac:dyDescent="0.2">
      <c r="A13" s="86" t="s">
        <v>43</v>
      </c>
      <c r="B13" s="89" t="s">
        <v>96</v>
      </c>
      <c r="C13" s="89" t="s">
        <v>134</v>
      </c>
      <c r="D13" s="89" t="s">
        <v>135</v>
      </c>
      <c r="E13" s="89" t="s">
        <v>136</v>
      </c>
      <c r="F13" s="89" t="s">
        <v>137</v>
      </c>
      <c r="G13" s="93">
        <v>12431</v>
      </c>
      <c r="H13" s="90">
        <v>96</v>
      </c>
      <c r="I13" s="90" t="s">
        <v>138</v>
      </c>
      <c r="J13" s="91">
        <v>-1</v>
      </c>
    </row>
    <row r="14" spans="1:26" x14ac:dyDescent="0.2">
      <c r="A14" s="9" t="s">
        <v>59</v>
      </c>
      <c r="Y14"/>
    </row>
    <row r="15" spans="1:26" x14ac:dyDescent="0.2">
      <c r="A15" s="9" t="s">
        <v>186</v>
      </c>
      <c r="Y15"/>
    </row>
  </sheetData>
  <mergeCells count="13">
    <mergeCell ref="B3:F3"/>
    <mergeCell ref="G3:J3"/>
    <mergeCell ref="B4:D4"/>
    <mergeCell ref="E4:F4"/>
    <mergeCell ref="A4:A6"/>
    <mergeCell ref="G4:G6"/>
    <mergeCell ref="H4:H6"/>
    <mergeCell ref="B5:B6"/>
    <mergeCell ref="C5:C6"/>
    <mergeCell ref="E5:E6"/>
    <mergeCell ref="F5:F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D1"/>
    </sheetView>
  </sheetViews>
  <sheetFormatPr baseColWidth="10" defaultRowHeight="12.75" x14ac:dyDescent="0.2"/>
  <cols>
    <col min="1" max="1" width="37.33203125" bestFit="1" customWidth="1"/>
    <col min="3" max="3" width="21.1640625" customWidth="1"/>
    <col min="4" max="4" width="19.5" customWidth="1"/>
  </cols>
  <sheetData>
    <row r="1" spans="1:5" s="57" customFormat="1" ht="11.25" customHeight="1" x14ac:dyDescent="0.2">
      <c r="A1" s="56" t="s">
        <v>192</v>
      </c>
      <c r="B1" s="56"/>
      <c r="C1" s="56"/>
      <c r="D1" s="56"/>
    </row>
    <row r="3" spans="1:5" ht="24" x14ac:dyDescent="0.25">
      <c r="A3" s="95"/>
      <c r="B3" s="95"/>
      <c r="C3" s="96" t="s">
        <v>188</v>
      </c>
      <c r="D3" s="96" t="s">
        <v>189</v>
      </c>
      <c r="E3" s="43"/>
    </row>
    <row r="4" spans="1:5" ht="36" x14ac:dyDescent="0.25">
      <c r="A4" s="95"/>
      <c r="B4" s="95"/>
      <c r="C4" s="96" t="s">
        <v>190</v>
      </c>
      <c r="D4" s="96" t="s">
        <v>191</v>
      </c>
      <c r="E4" s="43"/>
    </row>
    <row r="5" spans="1:5" ht="15.75" x14ac:dyDescent="0.2">
      <c r="A5" s="97" t="s">
        <v>9</v>
      </c>
      <c r="B5" s="97"/>
      <c r="C5" s="89" t="s">
        <v>139</v>
      </c>
      <c r="D5" s="89" t="s">
        <v>140</v>
      </c>
      <c r="E5" s="42"/>
    </row>
    <row r="6" spans="1:5" ht="15.75" x14ac:dyDescent="0.2">
      <c r="A6" s="97" t="s">
        <v>10</v>
      </c>
      <c r="B6" s="97"/>
      <c r="C6" s="89" t="s">
        <v>141</v>
      </c>
      <c r="D6" s="89" t="s">
        <v>142</v>
      </c>
      <c r="E6" s="42"/>
    </row>
    <row r="7" spans="1:5" ht="15.75" x14ac:dyDescent="0.2">
      <c r="A7" s="97" t="s">
        <v>66</v>
      </c>
      <c r="B7" s="97"/>
      <c r="C7" s="89"/>
      <c r="D7" s="89"/>
      <c r="E7" s="42"/>
    </row>
    <row r="8" spans="1:5" ht="15.75" x14ac:dyDescent="0.2">
      <c r="A8" s="97" t="s">
        <v>14</v>
      </c>
      <c r="B8" s="89" t="s">
        <v>9</v>
      </c>
      <c r="C8" s="89" t="s">
        <v>143</v>
      </c>
      <c r="D8" s="89" t="s">
        <v>144</v>
      </c>
      <c r="E8" s="42"/>
    </row>
    <row r="9" spans="1:5" ht="15.75" x14ac:dyDescent="0.2">
      <c r="A9" s="97"/>
      <c r="B9" s="89" t="s">
        <v>10</v>
      </c>
      <c r="C9" s="89" t="s">
        <v>145</v>
      </c>
      <c r="D9" s="89" t="s">
        <v>146</v>
      </c>
      <c r="E9" s="42"/>
    </row>
    <row r="10" spans="1:5" ht="15.75" x14ac:dyDescent="0.2">
      <c r="A10" s="97" t="s">
        <v>61</v>
      </c>
      <c r="B10" s="89" t="s">
        <v>9</v>
      </c>
      <c r="C10" s="89" t="s">
        <v>147</v>
      </c>
      <c r="D10" s="89" t="s">
        <v>148</v>
      </c>
      <c r="E10" s="42"/>
    </row>
    <row r="11" spans="1:5" ht="15.75" x14ac:dyDescent="0.2">
      <c r="A11" s="97"/>
      <c r="B11" s="89" t="s">
        <v>10</v>
      </c>
      <c r="C11" s="89" t="s">
        <v>149</v>
      </c>
      <c r="D11" s="89" t="s">
        <v>150</v>
      </c>
      <c r="E11" s="42"/>
    </row>
    <row r="12" spans="1:5" ht="15.75" x14ac:dyDescent="0.2">
      <c r="A12" s="97" t="s">
        <v>62</v>
      </c>
      <c r="B12" s="89" t="s">
        <v>9</v>
      </c>
      <c r="C12" s="89" t="s">
        <v>122</v>
      </c>
      <c r="D12" s="89" t="s">
        <v>151</v>
      </c>
      <c r="E12" s="42"/>
    </row>
    <row r="13" spans="1:5" ht="15.75" x14ac:dyDescent="0.2">
      <c r="A13" s="97"/>
      <c r="B13" s="89" t="s">
        <v>10</v>
      </c>
      <c r="C13" s="89">
        <v>26</v>
      </c>
      <c r="D13" s="89" t="s">
        <v>152</v>
      </c>
      <c r="E13" s="42"/>
    </row>
    <row r="14" spans="1:5" ht="15.75" x14ac:dyDescent="0.2">
      <c r="A14" s="97" t="s">
        <v>30</v>
      </c>
      <c r="B14" s="89" t="s">
        <v>9</v>
      </c>
      <c r="C14" s="89" t="s">
        <v>141</v>
      </c>
      <c r="D14" s="89" t="s">
        <v>153</v>
      </c>
      <c r="E14" s="42"/>
    </row>
    <row r="15" spans="1:5" ht="15.75" x14ac:dyDescent="0.2">
      <c r="A15" s="97"/>
      <c r="B15" s="89" t="s">
        <v>10</v>
      </c>
      <c r="C15" s="89" t="s">
        <v>154</v>
      </c>
      <c r="D15" s="89" t="s">
        <v>155</v>
      </c>
      <c r="E15" s="42"/>
    </row>
    <row r="16" spans="1:5" ht="15.75" x14ac:dyDescent="0.2">
      <c r="A16" s="97" t="s">
        <v>67</v>
      </c>
      <c r="B16" s="97"/>
      <c r="C16" s="89"/>
      <c r="D16" s="89"/>
      <c r="E16" s="42"/>
    </row>
    <row r="17" spans="1:5" ht="15.75" x14ac:dyDescent="0.2">
      <c r="A17" s="97" t="s">
        <v>27</v>
      </c>
      <c r="B17" s="89" t="s">
        <v>9</v>
      </c>
      <c r="C17" s="89" t="s">
        <v>156</v>
      </c>
      <c r="D17" s="89" t="s">
        <v>157</v>
      </c>
      <c r="E17" s="42"/>
    </row>
    <row r="18" spans="1:5" ht="15.75" x14ac:dyDescent="0.2">
      <c r="A18" s="97"/>
      <c r="B18" s="89" t="s">
        <v>10</v>
      </c>
      <c r="C18" s="89" t="s">
        <v>158</v>
      </c>
      <c r="D18" s="89" t="s">
        <v>159</v>
      </c>
      <c r="E18" s="42"/>
    </row>
    <row r="19" spans="1:5" ht="15.75" x14ac:dyDescent="0.2">
      <c r="A19" s="97" t="s">
        <v>26</v>
      </c>
      <c r="B19" s="89" t="s">
        <v>9</v>
      </c>
      <c r="C19" s="89" t="s">
        <v>160</v>
      </c>
      <c r="D19" s="89" t="s">
        <v>161</v>
      </c>
      <c r="E19" s="42"/>
    </row>
    <row r="20" spans="1:5" ht="15.75" x14ac:dyDescent="0.2">
      <c r="A20" s="97"/>
      <c r="B20" s="89" t="s">
        <v>10</v>
      </c>
      <c r="C20" s="89" t="s">
        <v>122</v>
      </c>
      <c r="D20" s="89" t="s">
        <v>119</v>
      </c>
      <c r="E20" s="42"/>
    </row>
    <row r="21" spans="1:5" ht="15.75" x14ac:dyDescent="0.2">
      <c r="A21" s="97" t="s">
        <v>25</v>
      </c>
      <c r="B21" s="89" t="s">
        <v>9</v>
      </c>
      <c r="C21" s="89" t="s">
        <v>162</v>
      </c>
      <c r="D21" s="89" t="s">
        <v>91</v>
      </c>
      <c r="E21" s="42"/>
    </row>
    <row r="22" spans="1:5" ht="15.75" x14ac:dyDescent="0.2">
      <c r="A22" s="97"/>
      <c r="B22" s="89" t="s">
        <v>10</v>
      </c>
      <c r="C22" s="89" t="s">
        <v>163</v>
      </c>
      <c r="D22" s="89" t="s">
        <v>164</v>
      </c>
      <c r="E22" s="42"/>
    </row>
    <row r="23" spans="1:5" ht="15.75" x14ac:dyDescent="0.2">
      <c r="A23" s="97" t="s">
        <v>29</v>
      </c>
      <c r="B23" s="89" t="s">
        <v>9</v>
      </c>
      <c r="C23" s="89" t="s">
        <v>165</v>
      </c>
      <c r="D23" s="89" t="s">
        <v>166</v>
      </c>
      <c r="E23" s="42"/>
    </row>
    <row r="24" spans="1:5" ht="15.75" x14ac:dyDescent="0.2">
      <c r="A24" s="97"/>
      <c r="B24" s="89" t="s">
        <v>10</v>
      </c>
      <c r="C24" s="89" t="s">
        <v>167</v>
      </c>
      <c r="D24" s="89" t="s">
        <v>168</v>
      </c>
      <c r="E24" s="42"/>
    </row>
    <row r="25" spans="1:5" ht="15.75" x14ac:dyDescent="0.2">
      <c r="A25" s="97" t="s">
        <v>76</v>
      </c>
      <c r="B25" s="89" t="s">
        <v>9</v>
      </c>
      <c r="C25" s="89" t="s">
        <v>113</v>
      </c>
      <c r="D25" s="89" t="s">
        <v>88</v>
      </c>
      <c r="E25" s="42"/>
    </row>
    <row r="26" spans="1:5" ht="15.75" x14ac:dyDescent="0.2">
      <c r="A26" s="97"/>
      <c r="B26" s="89" t="s">
        <v>10</v>
      </c>
      <c r="C26" s="89" t="s">
        <v>169</v>
      </c>
      <c r="D26" s="89" t="s">
        <v>170</v>
      </c>
      <c r="E26" s="42"/>
    </row>
    <row r="27" spans="1:5" ht="15.75" x14ac:dyDescent="0.2">
      <c r="A27" s="97" t="s">
        <v>75</v>
      </c>
      <c r="B27" s="89"/>
      <c r="C27" s="89"/>
      <c r="D27" s="89"/>
      <c r="E27" s="42"/>
    </row>
    <row r="28" spans="1:5" ht="15.75" x14ac:dyDescent="0.2">
      <c r="A28" s="98" t="s">
        <v>171</v>
      </c>
      <c r="B28" s="89" t="s">
        <v>9</v>
      </c>
      <c r="C28" s="89" t="s">
        <v>172</v>
      </c>
      <c r="D28" s="89" t="s">
        <v>89</v>
      </c>
      <c r="E28" s="42"/>
    </row>
    <row r="29" spans="1:5" ht="15.75" x14ac:dyDescent="0.2">
      <c r="A29" s="98" t="s">
        <v>173</v>
      </c>
      <c r="B29" s="89" t="s">
        <v>10</v>
      </c>
      <c r="C29" s="89" t="s">
        <v>174</v>
      </c>
      <c r="D29" s="89" t="s">
        <v>118</v>
      </c>
      <c r="E29" s="42"/>
    </row>
    <row r="30" spans="1:5" ht="15.75" x14ac:dyDescent="0.2">
      <c r="A30" s="98" t="s">
        <v>53</v>
      </c>
      <c r="B30" s="89" t="s">
        <v>9</v>
      </c>
      <c r="C30" s="89" t="s">
        <v>175</v>
      </c>
      <c r="D30" s="89" t="s">
        <v>176</v>
      </c>
      <c r="E30" s="42"/>
    </row>
    <row r="31" spans="1:5" ht="15.75" x14ac:dyDescent="0.2">
      <c r="A31" s="99"/>
      <c r="B31" s="89" t="s">
        <v>10</v>
      </c>
      <c r="C31" s="89" t="s">
        <v>177</v>
      </c>
      <c r="D31" s="89" t="s">
        <v>86</v>
      </c>
      <c r="E31" s="42"/>
    </row>
    <row r="32" spans="1:5" x14ac:dyDescent="0.2">
      <c r="A32" s="9" t="s">
        <v>59</v>
      </c>
    </row>
    <row r="33" spans="1:1" x14ac:dyDescent="0.2">
      <c r="A33" s="9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baseColWidth="10" defaultRowHeight="12.75" x14ac:dyDescent="0.2"/>
  <cols>
    <col min="1" max="1" width="20.6640625" customWidth="1"/>
    <col min="2" max="2" width="13.33203125" customWidth="1"/>
    <col min="5" max="5" width="13.6640625" customWidth="1"/>
  </cols>
  <sheetData>
    <row r="1" spans="1:7" s="57" customFormat="1" x14ac:dyDescent="0.2">
      <c r="A1" s="56" t="s">
        <v>193</v>
      </c>
      <c r="B1" s="56"/>
      <c r="C1" s="56"/>
      <c r="D1" s="56"/>
      <c r="E1" s="56"/>
      <c r="F1" s="56"/>
      <c r="G1" s="56"/>
    </row>
    <row r="3" spans="1:7" ht="89.25" x14ac:dyDescent="0.2">
      <c r="A3" s="94"/>
      <c r="B3" s="104" t="s">
        <v>80</v>
      </c>
      <c r="C3" s="104" t="s">
        <v>3</v>
      </c>
      <c r="D3" s="104" t="s">
        <v>0</v>
      </c>
      <c r="E3" s="104" t="s">
        <v>1</v>
      </c>
      <c r="F3" s="104" t="s">
        <v>2</v>
      </c>
      <c r="G3" s="104" t="s">
        <v>4</v>
      </c>
    </row>
    <row r="4" spans="1:7" x14ac:dyDescent="0.2">
      <c r="A4" s="102" t="s">
        <v>14</v>
      </c>
      <c r="B4" s="100">
        <v>3</v>
      </c>
      <c r="C4" s="100">
        <v>7.6</v>
      </c>
      <c r="D4" s="100">
        <v>61.7</v>
      </c>
      <c r="E4" s="100">
        <v>18.2</v>
      </c>
      <c r="F4" s="100">
        <v>21.5</v>
      </c>
      <c r="G4" s="100">
        <v>4.9000000000000004</v>
      </c>
    </row>
    <row r="5" spans="1:7" x14ac:dyDescent="0.2">
      <c r="A5" s="102" t="s">
        <v>61</v>
      </c>
      <c r="B5" s="100">
        <v>8.1999999999999993</v>
      </c>
      <c r="C5" s="100">
        <v>15.4</v>
      </c>
      <c r="D5" s="100">
        <v>64.8</v>
      </c>
      <c r="E5" s="100">
        <v>19.600000000000001</v>
      </c>
      <c r="F5" s="100">
        <v>9.6999999999999993</v>
      </c>
      <c r="G5" s="100">
        <v>5.3</v>
      </c>
    </row>
    <row r="6" spans="1:7" x14ac:dyDescent="0.2">
      <c r="A6" s="102" t="s">
        <v>62</v>
      </c>
      <c r="B6" s="100" t="s">
        <v>64</v>
      </c>
      <c r="C6" s="100" t="s">
        <v>64</v>
      </c>
      <c r="D6" s="100">
        <v>52</v>
      </c>
      <c r="E6" s="100" t="s">
        <v>64</v>
      </c>
      <c r="F6" s="100" t="s">
        <v>64</v>
      </c>
      <c r="G6" s="100" t="s">
        <v>64</v>
      </c>
    </row>
    <row r="7" spans="1:7" x14ac:dyDescent="0.2">
      <c r="A7" s="102" t="s">
        <v>63</v>
      </c>
      <c r="B7" s="100" t="s">
        <v>64</v>
      </c>
      <c r="C7" s="100" t="s">
        <v>64</v>
      </c>
      <c r="D7" s="100">
        <v>42.3</v>
      </c>
      <c r="E7" s="100">
        <v>32</v>
      </c>
      <c r="F7" s="100" t="s">
        <v>64</v>
      </c>
      <c r="G7" s="100" t="s">
        <v>64</v>
      </c>
    </row>
    <row r="8" spans="1:7" x14ac:dyDescent="0.2">
      <c r="A8" s="103" t="s">
        <v>11</v>
      </c>
      <c r="B8" s="101">
        <v>3.6</v>
      </c>
      <c r="C8" s="101">
        <v>8.4</v>
      </c>
      <c r="D8" s="101">
        <v>62</v>
      </c>
      <c r="E8" s="101">
        <v>18.3</v>
      </c>
      <c r="F8" s="101">
        <v>20.3</v>
      </c>
      <c r="G8" s="101">
        <v>5</v>
      </c>
    </row>
    <row r="9" spans="1:7" x14ac:dyDescent="0.2">
      <c r="A9" s="9" t="s">
        <v>59</v>
      </c>
    </row>
    <row r="10" spans="1:7" x14ac:dyDescent="0.2">
      <c r="A10" s="9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baseColWidth="10" defaultRowHeight="12.75" x14ac:dyDescent="0.2"/>
  <cols>
    <col min="1" max="1" width="51" customWidth="1"/>
    <col min="2" max="2" width="27.83203125" customWidth="1"/>
  </cols>
  <sheetData>
    <row r="1" spans="1:2" s="57" customFormat="1" x14ac:dyDescent="0.2">
      <c r="A1" s="56" t="s">
        <v>194</v>
      </c>
      <c r="B1" s="56"/>
    </row>
    <row r="2" spans="1:2" x14ac:dyDescent="0.2">
      <c r="B2" s="44" t="s">
        <v>195</v>
      </c>
    </row>
    <row r="3" spans="1:2" x14ac:dyDescent="0.2">
      <c r="A3" s="108" t="s">
        <v>178</v>
      </c>
      <c r="B3" s="108"/>
    </row>
    <row r="4" spans="1:2" x14ac:dyDescent="0.2">
      <c r="A4" s="97" t="s">
        <v>78</v>
      </c>
      <c r="B4" s="105" t="s">
        <v>179</v>
      </c>
    </row>
    <row r="5" spans="1:2" x14ac:dyDescent="0.2">
      <c r="A5" s="106" t="s">
        <v>180</v>
      </c>
      <c r="B5" s="107" t="s">
        <v>134</v>
      </c>
    </row>
    <row r="6" spans="1:2" x14ac:dyDescent="0.2">
      <c r="A6" s="97" t="s">
        <v>77</v>
      </c>
      <c r="B6" s="105" t="s">
        <v>181</v>
      </c>
    </row>
    <row r="7" spans="1:2" x14ac:dyDescent="0.2">
      <c r="A7" s="106" t="s">
        <v>182</v>
      </c>
      <c r="B7" s="107" t="s">
        <v>183</v>
      </c>
    </row>
    <row r="8" spans="1:2" x14ac:dyDescent="0.2">
      <c r="A8" s="9" t="s">
        <v>59</v>
      </c>
    </row>
    <row r="9" spans="1:2" x14ac:dyDescent="0.2">
      <c r="A9" s="9" t="s">
        <v>60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C1"/>
    </sheetView>
  </sheetViews>
  <sheetFormatPr baseColWidth="10" defaultColWidth="11.1640625" defaultRowHeight="12.75" x14ac:dyDescent="0.2"/>
  <cols>
    <col min="1" max="1" width="52.5" style="4" customWidth="1"/>
    <col min="2" max="2" width="28.1640625" style="4" bestFit="1" customWidth="1"/>
    <col min="3" max="3" width="29.83203125" style="4" bestFit="1" customWidth="1"/>
    <col min="4" max="4" width="11.1640625" style="4"/>
    <col min="5" max="5" width="12.1640625" style="4" bestFit="1" customWidth="1"/>
    <col min="6" max="16384" width="11.1640625" style="4"/>
  </cols>
  <sheetData>
    <row r="1" spans="1:11" ht="10.5" customHeight="1" x14ac:dyDescent="0.2">
      <c r="A1" s="46" t="s">
        <v>198</v>
      </c>
      <c r="B1" s="45"/>
      <c r="C1" s="45"/>
    </row>
    <row r="3" spans="1:11" ht="25.5" x14ac:dyDescent="0.2">
      <c r="A3" s="109"/>
      <c r="B3" s="110" t="s">
        <v>71</v>
      </c>
      <c r="C3" s="110" t="s">
        <v>72</v>
      </c>
    </row>
    <row r="4" spans="1:11" ht="38.25" x14ac:dyDescent="0.2">
      <c r="A4" s="117" t="s">
        <v>44</v>
      </c>
      <c r="B4" s="113">
        <f>B6+B7</f>
        <v>55451</v>
      </c>
      <c r="C4" s="111">
        <v>11</v>
      </c>
      <c r="E4" s="6"/>
    </row>
    <row r="5" spans="1:11" x14ac:dyDescent="0.2">
      <c r="A5" s="118" t="s">
        <v>45</v>
      </c>
      <c r="B5" s="113"/>
      <c r="C5" s="111"/>
      <c r="E5" s="6"/>
    </row>
    <row r="6" spans="1:11" x14ac:dyDescent="0.2">
      <c r="A6" s="119" t="s">
        <v>46</v>
      </c>
      <c r="B6" s="114">
        <v>46402</v>
      </c>
      <c r="C6" s="112">
        <v>6</v>
      </c>
      <c r="E6" s="6"/>
    </row>
    <row r="7" spans="1:11" x14ac:dyDescent="0.2">
      <c r="A7" s="120" t="s">
        <v>47</v>
      </c>
      <c r="B7" s="114">
        <v>9049</v>
      </c>
      <c r="C7" s="112">
        <v>37</v>
      </c>
      <c r="E7" s="6"/>
    </row>
    <row r="8" spans="1:11" x14ac:dyDescent="0.2">
      <c r="A8" s="121" t="s">
        <v>48</v>
      </c>
      <c r="B8" s="113">
        <f>B10+B11</f>
        <v>36046</v>
      </c>
      <c r="C8" s="111">
        <v>16</v>
      </c>
      <c r="E8" s="6"/>
    </row>
    <row r="9" spans="1:11" x14ac:dyDescent="0.2">
      <c r="A9" s="118" t="s">
        <v>45</v>
      </c>
      <c r="B9" s="113"/>
      <c r="C9" s="111"/>
      <c r="E9" s="6"/>
    </row>
    <row r="10" spans="1:11" x14ac:dyDescent="0.2">
      <c r="A10" s="119" t="s">
        <v>49</v>
      </c>
      <c r="B10" s="114">
        <v>18439</v>
      </c>
      <c r="C10" s="112">
        <v>36</v>
      </c>
      <c r="E10" s="6"/>
    </row>
    <row r="11" spans="1:11" x14ac:dyDescent="0.2">
      <c r="A11" s="120" t="s">
        <v>50</v>
      </c>
      <c r="B11" s="114">
        <v>17607</v>
      </c>
      <c r="C11" s="112">
        <v>1</v>
      </c>
      <c r="E11" s="6"/>
    </row>
    <row r="12" spans="1:11" ht="25.5" x14ac:dyDescent="0.2">
      <c r="A12" s="123" t="s">
        <v>51</v>
      </c>
      <c r="B12" s="115">
        <v>69</v>
      </c>
      <c r="C12" s="112">
        <v>-32</v>
      </c>
      <c r="E12" s="6"/>
    </row>
    <row r="13" spans="1:11" x14ac:dyDescent="0.2">
      <c r="A13" s="122" t="s">
        <v>57</v>
      </c>
      <c r="B13" s="116">
        <f>B12+B8+B4</f>
        <v>91566</v>
      </c>
      <c r="C13" s="112">
        <v>13</v>
      </c>
      <c r="E13" s="6"/>
    </row>
    <row r="14" spans="1:11" x14ac:dyDescent="0.2">
      <c r="A14" s="9" t="s">
        <v>59</v>
      </c>
      <c r="B14"/>
      <c r="E14" s="6"/>
    </row>
    <row r="15" spans="1:11" x14ac:dyDescent="0.2">
      <c r="A15" s="9" t="s">
        <v>60</v>
      </c>
      <c r="B15"/>
      <c r="K15" s="4">
        <v>55451</v>
      </c>
    </row>
    <row r="16" spans="1:11" x14ac:dyDescent="0.2">
      <c r="B16" s="5"/>
    </row>
    <row r="18" spans="2:2" x14ac:dyDescent="0.2">
      <c r="B18" s="5"/>
    </row>
    <row r="19" spans="2:2" x14ac:dyDescent="0.2">
      <c r="B19" s="5"/>
    </row>
  </sheetData>
  <mergeCells count="4">
    <mergeCell ref="B8:B9"/>
    <mergeCell ref="C8:C9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sqref="A1:K1"/>
    </sheetView>
  </sheetViews>
  <sheetFormatPr baseColWidth="10" defaultRowHeight="12.75" x14ac:dyDescent="0.2"/>
  <cols>
    <col min="2" max="2" width="19.6640625" customWidth="1"/>
    <col min="9" max="9" width="7.6640625" customWidth="1"/>
    <col min="10" max="10" width="10.33203125" customWidth="1"/>
    <col min="11" max="11" width="8.33203125" customWidth="1"/>
  </cols>
  <sheetData>
    <row r="1" spans="1:11" s="57" customFormat="1" x14ac:dyDescent="0.2">
      <c r="A1" s="60" t="s">
        <v>201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4" spans="1:11" x14ac:dyDescent="0.2">
      <c r="C4" t="s">
        <v>83</v>
      </c>
      <c r="D4" t="s">
        <v>84</v>
      </c>
    </row>
    <row r="6" spans="1:11" x14ac:dyDescent="0.2">
      <c r="B6" s="1" t="s">
        <v>14</v>
      </c>
      <c r="C6" s="18">
        <v>65.583819946409875</v>
      </c>
      <c r="D6" s="8">
        <v>9.2590413483577834</v>
      </c>
    </row>
    <row r="7" spans="1:11" x14ac:dyDescent="0.2">
      <c r="B7" s="1" t="s">
        <v>15</v>
      </c>
      <c r="C7" s="18">
        <v>83.297733784839807</v>
      </c>
      <c r="D7" s="8">
        <v>19.414210382435698</v>
      </c>
    </row>
    <row r="8" spans="1:11" x14ac:dyDescent="0.2">
      <c r="B8" s="1" t="s">
        <v>16</v>
      </c>
      <c r="C8" s="18">
        <v>92.313085240141305</v>
      </c>
      <c r="D8" s="8">
        <v>28.155294483778111</v>
      </c>
    </row>
    <row r="9" spans="1:11" x14ac:dyDescent="0.2">
      <c r="B9" s="1" t="s">
        <v>17</v>
      </c>
      <c r="C9" s="18">
        <v>95.239153660994589</v>
      </c>
      <c r="D9" s="8">
        <v>30.950182044223428</v>
      </c>
    </row>
    <row r="10" spans="1:11" x14ac:dyDescent="0.2">
      <c r="B10" s="1" t="s">
        <v>30</v>
      </c>
      <c r="C10" s="18">
        <v>99.055070419295745</v>
      </c>
      <c r="D10" s="8">
        <v>42.535876793839691</v>
      </c>
    </row>
    <row r="13" spans="1:11" x14ac:dyDescent="0.2">
      <c r="C13" t="s">
        <v>81</v>
      </c>
      <c r="D13" t="s">
        <v>82</v>
      </c>
    </row>
    <row r="14" spans="1:11" x14ac:dyDescent="0.2">
      <c r="B14" s="1" t="s">
        <v>14</v>
      </c>
      <c r="C14" s="17">
        <v>3.9</v>
      </c>
      <c r="D14" s="17">
        <v>29.5</v>
      </c>
    </row>
    <row r="15" spans="1:11" x14ac:dyDescent="0.2">
      <c r="B15" s="1" t="s">
        <v>15</v>
      </c>
      <c r="C15" s="17">
        <v>25.9</v>
      </c>
      <c r="D15" s="17">
        <v>56.4</v>
      </c>
    </row>
    <row r="16" spans="1:11" x14ac:dyDescent="0.2">
      <c r="B16" s="1" t="s">
        <v>16</v>
      </c>
      <c r="C16" s="17">
        <v>50.1</v>
      </c>
      <c r="D16" s="17">
        <v>40.6</v>
      </c>
    </row>
    <row r="17" spans="1:8" x14ac:dyDescent="0.2">
      <c r="B17" s="1" t="s">
        <v>17</v>
      </c>
      <c r="C17" s="17">
        <v>73.599999999999994</v>
      </c>
      <c r="D17" s="17">
        <v>21</v>
      </c>
    </row>
    <row r="18" spans="1:8" x14ac:dyDescent="0.2">
      <c r="B18" s="1" t="s">
        <v>30</v>
      </c>
      <c r="C18" s="17">
        <v>94.6</v>
      </c>
      <c r="D18" s="17">
        <v>4.2</v>
      </c>
    </row>
    <row r="22" spans="1:8" x14ac:dyDescent="0.2">
      <c r="A22" s="9" t="s">
        <v>59</v>
      </c>
    </row>
    <row r="23" spans="1:8" x14ac:dyDescent="0.2">
      <c r="A23" s="9" t="s">
        <v>60</v>
      </c>
    </row>
    <row r="24" spans="1:8" ht="13.5" thickBot="1" x14ac:dyDescent="0.25">
      <c r="A24" s="9"/>
    </row>
    <row r="25" spans="1:8" ht="13.5" thickBot="1" x14ac:dyDescent="0.25">
      <c r="B25" s="47" t="s">
        <v>14</v>
      </c>
      <c r="C25" s="50">
        <v>65.583819946409875</v>
      </c>
      <c r="D25" s="49">
        <v>9.2590413483577834</v>
      </c>
    </row>
    <row r="26" spans="1:8" ht="13.5" thickBot="1" x14ac:dyDescent="0.25">
      <c r="B26" s="47" t="s">
        <v>15</v>
      </c>
      <c r="C26" s="50">
        <v>83.297733784839807</v>
      </c>
      <c r="D26" s="49">
        <v>19.414210382435698</v>
      </c>
    </row>
    <row r="27" spans="1:8" ht="13.5" thickBot="1" x14ac:dyDescent="0.25">
      <c r="B27" s="47" t="s">
        <v>16</v>
      </c>
      <c r="C27" s="50">
        <v>92.313085240141305</v>
      </c>
      <c r="D27" s="49">
        <v>28.155294483778111</v>
      </c>
    </row>
    <row r="28" spans="1:8" ht="13.5" thickBot="1" x14ac:dyDescent="0.25">
      <c r="B28" s="47" t="s">
        <v>17</v>
      </c>
      <c r="C28" s="50">
        <v>95.239153660994589</v>
      </c>
      <c r="D28" s="49">
        <v>30.950182044223428</v>
      </c>
    </row>
    <row r="29" spans="1:8" ht="13.5" thickBot="1" x14ac:dyDescent="0.25">
      <c r="B29" s="47" t="s">
        <v>30</v>
      </c>
      <c r="C29" s="50">
        <v>99.055070419295745</v>
      </c>
      <c r="D29" s="49">
        <v>42.535876793839691</v>
      </c>
      <c r="H29" s="58"/>
    </row>
    <row r="32" spans="1:8" x14ac:dyDescent="0.2">
      <c r="B32" s="20"/>
      <c r="C32" s="52" t="s">
        <v>199</v>
      </c>
      <c r="D32" s="52" t="s">
        <v>200</v>
      </c>
    </row>
    <row r="33" spans="2:4" x14ac:dyDescent="0.2">
      <c r="B33" s="48" t="s">
        <v>14</v>
      </c>
      <c r="C33" s="51">
        <v>3.9</v>
      </c>
      <c r="D33" s="51">
        <v>29.5</v>
      </c>
    </row>
    <row r="34" spans="2:4" x14ac:dyDescent="0.2">
      <c r="B34" s="48" t="s">
        <v>15</v>
      </c>
      <c r="C34" s="51">
        <v>25.9</v>
      </c>
      <c r="D34" s="51">
        <v>56.4</v>
      </c>
    </row>
    <row r="35" spans="2:4" x14ac:dyDescent="0.2">
      <c r="B35" s="48" t="s">
        <v>16</v>
      </c>
      <c r="C35" s="51">
        <v>50.1</v>
      </c>
      <c r="D35" s="51">
        <v>40.6</v>
      </c>
    </row>
    <row r="36" spans="2:4" x14ac:dyDescent="0.2">
      <c r="B36" s="48" t="s">
        <v>17</v>
      </c>
      <c r="C36" s="51">
        <v>73.599999999999994</v>
      </c>
      <c r="D36" s="51">
        <v>21</v>
      </c>
    </row>
    <row r="37" spans="2:4" x14ac:dyDescent="0.2">
      <c r="B37" s="48" t="s">
        <v>30</v>
      </c>
      <c r="C37" s="51">
        <v>94.6</v>
      </c>
      <c r="D37" s="51">
        <v>4.2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G1"/>
    </sheetView>
  </sheetViews>
  <sheetFormatPr baseColWidth="10" defaultRowHeight="12.75" x14ac:dyDescent="0.2"/>
  <cols>
    <col min="4" max="4" width="16.5" customWidth="1"/>
    <col min="5" max="5" width="17.1640625" customWidth="1"/>
    <col min="261" max="261" width="17.1640625" customWidth="1"/>
    <col min="517" max="517" width="17.1640625" customWidth="1"/>
    <col min="773" max="773" width="17.1640625" customWidth="1"/>
    <col min="1029" max="1029" width="17.1640625" customWidth="1"/>
    <col min="1285" max="1285" width="17.1640625" customWidth="1"/>
    <col min="1541" max="1541" width="17.1640625" customWidth="1"/>
    <col min="1797" max="1797" width="17.1640625" customWidth="1"/>
    <col min="2053" max="2053" width="17.1640625" customWidth="1"/>
    <col min="2309" max="2309" width="17.1640625" customWidth="1"/>
    <col min="2565" max="2565" width="17.1640625" customWidth="1"/>
    <col min="2821" max="2821" width="17.1640625" customWidth="1"/>
    <col min="3077" max="3077" width="17.1640625" customWidth="1"/>
    <col min="3333" max="3333" width="17.1640625" customWidth="1"/>
    <col min="3589" max="3589" width="17.1640625" customWidth="1"/>
    <col min="3845" max="3845" width="17.1640625" customWidth="1"/>
    <col min="4101" max="4101" width="17.1640625" customWidth="1"/>
    <col min="4357" max="4357" width="17.1640625" customWidth="1"/>
    <col min="4613" max="4613" width="17.1640625" customWidth="1"/>
    <col min="4869" max="4869" width="17.1640625" customWidth="1"/>
    <col min="5125" max="5125" width="17.1640625" customWidth="1"/>
    <col min="5381" max="5381" width="17.1640625" customWidth="1"/>
    <col min="5637" max="5637" width="17.1640625" customWidth="1"/>
    <col min="5893" max="5893" width="17.1640625" customWidth="1"/>
    <col min="6149" max="6149" width="17.1640625" customWidth="1"/>
    <col min="6405" max="6405" width="17.1640625" customWidth="1"/>
    <col min="6661" max="6661" width="17.1640625" customWidth="1"/>
    <col min="6917" max="6917" width="17.1640625" customWidth="1"/>
    <col min="7173" max="7173" width="17.1640625" customWidth="1"/>
    <col min="7429" max="7429" width="17.1640625" customWidth="1"/>
    <col min="7685" max="7685" width="17.1640625" customWidth="1"/>
    <col min="7941" max="7941" width="17.1640625" customWidth="1"/>
    <col min="8197" max="8197" width="17.1640625" customWidth="1"/>
    <col min="8453" max="8453" width="17.1640625" customWidth="1"/>
    <col min="8709" max="8709" width="17.1640625" customWidth="1"/>
    <col min="8965" max="8965" width="17.1640625" customWidth="1"/>
    <col min="9221" max="9221" width="17.1640625" customWidth="1"/>
    <col min="9477" max="9477" width="17.1640625" customWidth="1"/>
    <col min="9733" max="9733" width="17.1640625" customWidth="1"/>
    <col min="9989" max="9989" width="17.1640625" customWidth="1"/>
    <col min="10245" max="10245" width="17.1640625" customWidth="1"/>
    <col min="10501" max="10501" width="17.1640625" customWidth="1"/>
    <col min="10757" max="10757" width="17.1640625" customWidth="1"/>
    <col min="11013" max="11013" width="17.1640625" customWidth="1"/>
    <col min="11269" max="11269" width="17.1640625" customWidth="1"/>
    <col min="11525" max="11525" width="17.1640625" customWidth="1"/>
    <col min="11781" max="11781" width="17.1640625" customWidth="1"/>
    <col min="12037" max="12037" width="17.1640625" customWidth="1"/>
    <col min="12293" max="12293" width="17.1640625" customWidth="1"/>
    <col min="12549" max="12549" width="17.1640625" customWidth="1"/>
    <col min="12805" max="12805" width="17.1640625" customWidth="1"/>
    <col min="13061" max="13061" width="17.1640625" customWidth="1"/>
    <col min="13317" max="13317" width="17.1640625" customWidth="1"/>
    <col min="13573" max="13573" width="17.1640625" customWidth="1"/>
    <col min="13829" max="13829" width="17.1640625" customWidth="1"/>
    <col min="14085" max="14085" width="17.1640625" customWidth="1"/>
    <col min="14341" max="14341" width="17.1640625" customWidth="1"/>
    <col min="14597" max="14597" width="17.1640625" customWidth="1"/>
    <col min="14853" max="14853" width="17.1640625" customWidth="1"/>
    <col min="15109" max="15109" width="17.1640625" customWidth="1"/>
    <col min="15365" max="15365" width="17.1640625" customWidth="1"/>
    <col min="15621" max="15621" width="17.1640625" customWidth="1"/>
    <col min="15877" max="15877" width="17.1640625" customWidth="1"/>
    <col min="16133" max="16133" width="17.1640625" customWidth="1"/>
  </cols>
  <sheetData>
    <row r="1" spans="1:9" s="58" customFormat="1" x14ac:dyDescent="0.2">
      <c r="A1" s="59" t="s">
        <v>202</v>
      </c>
      <c r="B1" s="60"/>
      <c r="C1" s="60"/>
      <c r="D1" s="60"/>
      <c r="E1" s="60"/>
      <c r="F1" s="60"/>
      <c r="G1" s="60"/>
      <c r="H1" s="61"/>
      <c r="I1" s="61"/>
    </row>
    <row r="3" spans="1:9" ht="76.5" x14ac:dyDescent="0.2">
      <c r="C3" s="2"/>
      <c r="D3" s="53" t="s">
        <v>52</v>
      </c>
      <c r="E3" s="53" t="s">
        <v>53</v>
      </c>
      <c r="F3" s="53" t="s">
        <v>54</v>
      </c>
    </row>
    <row r="4" spans="1:9" ht="25.5" x14ac:dyDescent="0.2">
      <c r="C4" s="53" t="s">
        <v>14</v>
      </c>
      <c r="D4" s="54">
        <v>8.0000000000000002E-3</v>
      </c>
      <c r="E4" s="54">
        <v>0.51</v>
      </c>
      <c r="F4" s="54">
        <v>0.48</v>
      </c>
      <c r="G4" s="3"/>
    </row>
    <row r="5" spans="1:9" ht="25.5" x14ac:dyDescent="0.2">
      <c r="C5" s="53" t="s">
        <v>55</v>
      </c>
      <c r="D5" s="54">
        <v>2.5000000000000001E-3</v>
      </c>
      <c r="E5" s="54">
        <v>0.28999999999999998</v>
      </c>
      <c r="F5" s="54">
        <v>0.71</v>
      </c>
      <c r="G5" s="3"/>
    </row>
    <row r="6" spans="1:9" ht="38.25" x14ac:dyDescent="0.2">
      <c r="C6" s="53" t="s">
        <v>56</v>
      </c>
      <c r="D6" s="54">
        <v>2.5000000000000001E-3</v>
      </c>
      <c r="E6" s="54">
        <v>5.9799999999999999E-2</v>
      </c>
      <c r="F6" s="54">
        <v>0.94</v>
      </c>
      <c r="G6" s="3"/>
    </row>
    <row r="7" spans="1:9" ht="15.75" x14ac:dyDescent="0.2">
      <c r="C7" s="55" t="s">
        <v>11</v>
      </c>
      <c r="D7" s="54">
        <v>2.5000000000000001E-3</v>
      </c>
      <c r="E7" s="54">
        <v>0.31</v>
      </c>
      <c r="F7" s="54">
        <v>0.69</v>
      </c>
      <c r="G7" s="3"/>
    </row>
    <row r="8" spans="1:9" x14ac:dyDescent="0.2">
      <c r="C8" s="9" t="s">
        <v>59</v>
      </c>
    </row>
    <row r="9" spans="1:9" x14ac:dyDescent="0.2">
      <c r="C9" s="9" t="s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tableau 1 </vt:lpstr>
      <vt:lpstr>tableau 2</vt:lpstr>
      <vt:lpstr>tableau 3</vt:lpstr>
      <vt:lpstr>tableau 4 </vt:lpstr>
      <vt:lpstr>tableau5</vt:lpstr>
      <vt:lpstr>tableau 6 </vt:lpstr>
      <vt:lpstr>tableau A</vt:lpstr>
      <vt:lpstr>graphique 1 </vt:lpstr>
      <vt:lpstr>graphique 2 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SAINT-AMAN, Sylvie (DARES)</cp:lastModifiedBy>
  <cp:lastPrinted>2017-07-07T07:56:01Z</cp:lastPrinted>
  <dcterms:created xsi:type="dcterms:W3CDTF">2016-11-15T16:55:44Z</dcterms:created>
  <dcterms:modified xsi:type="dcterms:W3CDTF">2018-12-06T14:26:52Z</dcterms:modified>
</cp:coreProperties>
</file>