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1580" windowHeight="8840" tabRatio="752" activeTab="0"/>
  </bookViews>
  <sheets>
    <sheet name="tab1" sheetId="1" r:id="rId1"/>
    <sheet name="tab2" sheetId="2" r:id="rId2"/>
    <sheet name="tab3 a,b,c" sheetId="3" r:id="rId3"/>
    <sheet name="tab4" sheetId="4" r:id="rId4"/>
    <sheet name="tab 5" sheetId="5" r:id="rId5"/>
    <sheet name="tab6a" sheetId="6" r:id="rId6"/>
    <sheet name="tab6b" sheetId="7" r:id="rId7"/>
    <sheet name="tab7a" sheetId="8" r:id="rId8"/>
    <sheet name="tab7b" sheetId="9" r:id="rId9"/>
    <sheet name="tab8" sheetId="10" r:id="rId10"/>
    <sheet name="tab9" sheetId="11" r:id="rId11"/>
    <sheet name="tab10" sheetId="12" r:id="rId12"/>
    <sheet name="tab11" sheetId="13" r:id="rId13"/>
    <sheet name="annextabA" sheetId="14" r:id="rId14"/>
    <sheet name="annexetabB" sheetId="15" r:id="rId15"/>
  </sheets>
  <definedNames>
    <definedName name="IDX281" localSheetId="12">'tab11'!#REF!</definedName>
  </definedNames>
  <calcPr fullCalcOnLoad="1"/>
</workbook>
</file>

<file path=xl/sharedStrings.xml><?xml version="1.0" encoding="utf-8"?>
<sst xmlns="http://schemas.openxmlformats.org/spreadsheetml/2006/main" count="762" uniqueCount="347">
  <si>
    <t>Emploi</t>
  </si>
  <si>
    <t>Niveau de diplôme</t>
  </si>
  <si>
    <t>Origine géographique</t>
  </si>
  <si>
    <t>CAP, BEP ou diplôme de même niveau</t>
  </si>
  <si>
    <t>Total</t>
  </si>
  <si>
    <t xml:space="preserve">Chômage </t>
  </si>
  <si>
    <t>Hommes</t>
  </si>
  <si>
    <t>Ensemble</t>
  </si>
  <si>
    <t>Maghreb</t>
  </si>
  <si>
    <t>Turquie</t>
  </si>
  <si>
    <t>Sexe</t>
  </si>
  <si>
    <t>Asie</t>
  </si>
  <si>
    <t>ref</t>
  </si>
  <si>
    <t>Autres pays</t>
  </si>
  <si>
    <t>Part des femmes</t>
  </si>
  <si>
    <t>Ancienneté moyenne de présence sur le territoire (en années)</t>
  </si>
  <si>
    <t>Titre de séjour</t>
  </si>
  <si>
    <t>Salariés</t>
  </si>
  <si>
    <t>en %</t>
  </si>
  <si>
    <t>Fluide</t>
  </si>
  <si>
    <t>Moyen</t>
  </si>
  <si>
    <t>Connaissance du français</t>
  </si>
  <si>
    <t>Autres</t>
  </si>
  <si>
    <t>CAP BEP ou équivalent</t>
  </si>
  <si>
    <t>Regroupement Familial et famille accueillant des travailleurs</t>
  </si>
  <si>
    <t xml:space="preserve">Liens personnels et familiaux </t>
  </si>
  <si>
    <t>Etudiant</t>
  </si>
  <si>
    <t>Aucun diplôme ou CEP</t>
  </si>
  <si>
    <t>Non réponse, NSP</t>
  </si>
  <si>
    <t>Agriculture ou pêche (y compris chasse, sylviculture, aquaculture, services annexes)</t>
  </si>
  <si>
    <t>Industries (extractives, manufacturières, production et distribution de gaz et d'eau)</t>
  </si>
  <si>
    <t>Construction, bâtiments, travaux publics</t>
  </si>
  <si>
    <t>Transports</t>
  </si>
  <si>
    <t>Commerce, hôtels, cafés, restaurants</t>
  </si>
  <si>
    <t>Services aux entreprises (banques, assurances…) poste, télécommunications, immobilier, location, services informatiques…</t>
  </si>
  <si>
    <t>Administration (police, justice, armée, sécurité sociale…)</t>
  </si>
  <si>
    <t>Éducation, santé et action sociale, services collectifs, sociaux et personnels (associations, secteur culturel ou sportif, coiffure et beauté…)</t>
  </si>
  <si>
    <t>Employé chez un particulier (ménage, aide aux devoirs, garde d'enfant, aide à domicile…)</t>
  </si>
  <si>
    <t>NSP/Refus</t>
  </si>
  <si>
    <t>Avant la migration</t>
  </si>
  <si>
    <t>Après la migration</t>
  </si>
  <si>
    <t>Agriculteurs</t>
  </si>
  <si>
    <t>Artisans, commerçants et chefs d'entreprises</t>
  </si>
  <si>
    <t>Cadres et professions intellectuelles supérieures</t>
  </si>
  <si>
    <t>Professions intermédiaires</t>
  </si>
  <si>
    <t>Employés (sauf personnels des services directs aux particuliers</t>
  </si>
  <si>
    <t>Personnels des services directs aux particuliers</t>
  </si>
  <si>
    <t>Ouvriers qualifiés</t>
  </si>
  <si>
    <t>Ouvriers non qualifiés</t>
  </si>
  <si>
    <t>Non codé</t>
  </si>
  <si>
    <t>Niveau de la langue</t>
  </si>
  <si>
    <t>CAP BEP</t>
  </si>
  <si>
    <t>Pays d'origine</t>
  </si>
  <si>
    <t>Inactifs</t>
  </si>
  <si>
    <t>Chômage</t>
  </si>
  <si>
    <t>Femmes</t>
  </si>
  <si>
    <t>Ouvriers employés non qualifiés</t>
  </si>
  <si>
    <t>Ouvriers employés qualifiés</t>
  </si>
  <si>
    <t>Brevet</t>
  </si>
  <si>
    <t>Réfugiés</t>
  </si>
  <si>
    <t>Autres membres de familles de Français</t>
  </si>
  <si>
    <t xml:space="preserve">Réfugiés </t>
  </si>
  <si>
    <t xml:space="preserve">Autres </t>
  </si>
  <si>
    <t>parlait le français pendant l'enfance uniquement</t>
  </si>
  <si>
    <t>parlait le français et une autre langue pendant l'enfance</t>
  </si>
  <si>
    <t>parlait une autre langue seulement pendant l'enfance</t>
  </si>
  <si>
    <t>Brevet des collèges</t>
  </si>
  <si>
    <t>pareille</t>
  </si>
  <si>
    <t xml:space="preserve">moins bonne </t>
  </si>
  <si>
    <t>Ne sait pas, Non réponse</t>
  </si>
  <si>
    <t>2-4 ans</t>
  </si>
  <si>
    <t>5-9 ans</t>
  </si>
  <si>
    <t>10 ans ou plus</t>
  </si>
  <si>
    <t>Conjoint de français</t>
  </si>
  <si>
    <t>Sans diplôme ou CEP</t>
  </si>
  <si>
    <t>Bac général ou professionnel</t>
  </si>
  <si>
    <t>Faible</t>
  </si>
  <si>
    <t>Afrique hors Maghreb</t>
  </si>
  <si>
    <t xml:space="preserve">Asie </t>
  </si>
  <si>
    <t>Diplôme du supérieur</t>
  </si>
  <si>
    <t>Position socio-professionnelle similaire</t>
  </si>
  <si>
    <t>Cadres ou professions intermédiaires</t>
  </si>
  <si>
    <t>famille</t>
  </si>
  <si>
    <t>0,6*</t>
  </si>
  <si>
    <t>0,2*</t>
  </si>
  <si>
    <t>Famille</t>
  </si>
  <si>
    <t>Age</t>
  </si>
  <si>
    <t>Durée de séjour</t>
  </si>
  <si>
    <t>Etudes*</t>
  </si>
  <si>
    <t>Niveau de connaisance du français</t>
  </si>
  <si>
    <t>Tableau 3 bis</t>
  </si>
  <si>
    <t>Tableau 3 ter</t>
  </si>
  <si>
    <t xml:space="preserve">diriez vous que votre situation professionnelle est : </t>
  </si>
  <si>
    <t>Motif (regroupé)</t>
  </si>
  <si>
    <t>Motif détaillé</t>
  </si>
  <si>
    <t>Obligation CAI</t>
  </si>
  <si>
    <t>Effectifs 2009</t>
  </si>
  <si>
    <t>A. Economique</t>
  </si>
  <si>
    <t xml:space="preserve"> 1 - Compétences et talents</t>
  </si>
  <si>
    <t>non</t>
  </si>
  <si>
    <t xml:space="preserve"> 2 - Actif non salarié</t>
  </si>
  <si>
    <t xml:space="preserve"> 3 - Scientifique</t>
  </si>
  <si>
    <t xml:space="preserve"> 4 - Artiste</t>
  </si>
  <si>
    <t xml:space="preserve"> 5 - Salarié</t>
  </si>
  <si>
    <t>oui</t>
  </si>
  <si>
    <t xml:space="preserve"> 6 - Saisonnier ou temporaire</t>
  </si>
  <si>
    <t>Total A. Economique</t>
  </si>
  <si>
    <t>B. Familial</t>
  </si>
  <si>
    <t xml:space="preserve"> 1 - Famille de Français</t>
  </si>
  <si>
    <t xml:space="preserve"> 2 - Membre de famille</t>
  </si>
  <si>
    <t xml:space="preserve"> 3 - Liens personnels et familiaux</t>
  </si>
  <si>
    <t>Total B. Familial</t>
  </si>
  <si>
    <t>C. Etudiants</t>
  </si>
  <si>
    <t xml:space="preserve">      Etudiant et stagiaire</t>
  </si>
  <si>
    <t>Total C. Etudiants</t>
  </si>
  <si>
    <t>D. Divers</t>
  </si>
  <si>
    <t xml:space="preserve"> 1 - Visiteur</t>
  </si>
  <si>
    <t xml:space="preserve"> 2 - Etranger entré mineur</t>
  </si>
  <si>
    <t xml:space="preserve"> 3 - Rente accident du travail</t>
  </si>
  <si>
    <t xml:space="preserve"> 4 - Ancien combattant</t>
  </si>
  <si>
    <t xml:space="preserve"> 5 - Retraité ou pensionné</t>
  </si>
  <si>
    <t xml:space="preserve"> 6 - Motifs divers</t>
  </si>
  <si>
    <t>Total D. Divers</t>
  </si>
  <si>
    <t>E. Humanitaire</t>
  </si>
  <si>
    <t xml:space="preserve"> 1 - Réfugié et apatride</t>
  </si>
  <si>
    <t xml:space="preserve"> 2 - Asile territorial/protection subsidiaire</t>
  </si>
  <si>
    <t xml:space="preserve"> 3 - Etranger malade</t>
  </si>
  <si>
    <t xml:space="preserve"> 4 - Victime de la traite des êtres humains</t>
  </si>
  <si>
    <t>Total E. Humanitaire</t>
  </si>
  <si>
    <t>Total général</t>
  </si>
  <si>
    <t>N'a jamais poursuivi d'études</t>
  </si>
  <si>
    <t>N'a pas pousuivi d'études, sans diplôme ou cep</t>
  </si>
  <si>
    <t xml:space="preserve">N'a pas poursui vi d'études, sans diplôme ou CEP </t>
  </si>
  <si>
    <t>N'a pas poursuivi d'études, sans diplôme ou cep</t>
  </si>
  <si>
    <t>Emploi (y compris petits boulots)</t>
  </si>
  <si>
    <t>CEP</t>
  </si>
  <si>
    <t>CAP,BEP</t>
  </si>
  <si>
    <t>pays d'origine</t>
  </si>
  <si>
    <t>en nombres d'années</t>
  </si>
  <si>
    <t>situation matrimoniale</t>
  </si>
  <si>
    <t>Présence d'enfants</t>
  </si>
  <si>
    <t>Pas d'études/sans diplôme</t>
  </si>
  <si>
    <t>0,36*</t>
  </si>
  <si>
    <t>Arrivés en 2010</t>
  </si>
  <si>
    <t>ayant travaillé avant et après la migration</t>
  </si>
  <si>
    <t>Maroc</t>
  </si>
  <si>
    <t>Tunisie</t>
  </si>
  <si>
    <t>Mali</t>
  </si>
  <si>
    <t>Cameroun</t>
  </si>
  <si>
    <t>Sénégal</t>
  </si>
  <si>
    <t>Répartition de l'échantillon en %</t>
  </si>
  <si>
    <t xml:space="preserve">Maghreb </t>
  </si>
  <si>
    <t>Algérie</t>
  </si>
  <si>
    <t xml:space="preserve">Afrique </t>
  </si>
  <si>
    <t>Chine</t>
  </si>
  <si>
    <t>Amérique et Océanie</t>
  </si>
  <si>
    <t>Haïti</t>
  </si>
  <si>
    <t xml:space="preserve">Communauté des États indépendants (CEI) </t>
  </si>
  <si>
    <t>Russie</t>
  </si>
  <si>
    <t xml:space="preserve">Europe (y compris France DOM et TOM) </t>
  </si>
  <si>
    <t>Total des effectifs (non pondérés)</t>
  </si>
  <si>
    <t>Champ : signataires du CAI en 2010 âgés de 18-60 ans. France métropolitaine.</t>
  </si>
  <si>
    <t>Source : DSED, ELIPA, 2010, exploitation DARES</t>
  </si>
  <si>
    <t>Champ : signataires du CAI en 2010 âgés de 18-60 ans. France métropolitaine</t>
  </si>
  <si>
    <t>Source : DSED, ELIPA, 2010, exploitation DARES.</t>
  </si>
  <si>
    <t xml:space="preserve">Source : DSED, ELIPA, 2010, exploitation DARES. </t>
  </si>
  <si>
    <t>* Non significatif compte tenu du faible nombre d’observations.</t>
  </si>
  <si>
    <t>Lecture  22,5% des hommes nouveaux détenteurs d’un titre de séjour étaient des artisans, commerçants ou chefs d’entreprise dans le pays d’origine contre 3,2% en France</t>
  </si>
  <si>
    <t xml:space="preserve">Lecture : 25,5% des femmes nouveaux détenteurs d’un titre de séjour occupent la même position socioprofessionnelle après leur arrivée en France, 12,7% une position socioprofessionnelle plus élevée et 60,1% une position socioprofessionnelle moins élevée, etc. </t>
  </si>
  <si>
    <t xml:space="preserve">La question posée aux enquêtés était «  Par rapport à votre situation avant de venir en France, diriez-vous que votre situation professionnelle est pareille, meilleure, moins bonne ». </t>
  </si>
  <si>
    <t xml:space="preserve">Source : DSED, ELIPA, 2010 et 2013, exploitation DARES,  </t>
  </si>
  <si>
    <t>Source : DSED, ELIPA, 2010 et 2013, exploitation DARES</t>
  </si>
  <si>
    <t xml:space="preserve">Note : l’obligation de signer le CAI est soumise à exceptions pour certaines situations même si le motif suppose cette obligation. </t>
  </si>
  <si>
    <t>Lecture : 6,5 % des signataires du CAI en 2010 sont nés en Turquie.</t>
  </si>
  <si>
    <t>Champ : signataires du CAI en 2010 âgés de 18-60 ans. France métropolitaine.</t>
  </si>
  <si>
    <t xml:space="preserve">Lecture : Au moment de l’enquête en 2010, 67,2 % des hommes nouveaux détenteurs d’un titre de séjour permanent  avaient un emploi, 21,0 % étaient au chômage et 8,5 % étaient étudiants.  </t>
  </si>
  <si>
    <t xml:space="preserve">Champ : signataires du CAI en 2010 âgés de 18-60 ans, France métropolitaine. </t>
  </si>
  <si>
    <t xml:space="preserve">Champ : signataires du CAI en 2010 âgés de 18-60 ans, répondants à la première vague, qu’ils soient en emploi ou non ; France métropolitaine. </t>
  </si>
  <si>
    <t xml:space="preserve">Champ : signataires du CAI en 2010 âgés de 18-60 ans, répondants à la première vague en emploi ; France métropolitaine. </t>
  </si>
  <si>
    <t>Champ : signataires du CAI en 2010 âgés de 18-60 ans, répondants à la première vague, qu’ils soient en emploi ou non ; France métropolitaine</t>
  </si>
  <si>
    <t>Champ : signataires du CAI en 2010 âgés de 18-60 ans en emploi au pays d’origine, France métropolitaine.</t>
  </si>
  <si>
    <t xml:space="preserve">Champ : signataires du CAI en 2010 âgés de 18-60 ans, personnes en emploi au sein de chaque vague ; France métropolitaine. </t>
  </si>
  <si>
    <t xml:space="preserve">Champ : signataires du CAI en 2010 âgés de 18-60 ans,personnes répondant à l’enquête en 2010 et en 2013 (pondération 2013); France métropolitaine. </t>
  </si>
  <si>
    <t xml:space="preserve">Source : DSED, ELIPA, 2010 et 2013, exploitation DARES. </t>
  </si>
  <si>
    <t>Communauté des Etats indépendants (CEI)</t>
  </si>
  <si>
    <t xml:space="preserve"> Position socio-professionnelle plus élevée</t>
  </si>
  <si>
    <t xml:space="preserve"> Position socio-professionnelle moins élevée</t>
  </si>
  <si>
    <t xml:space="preserve">Ensemble </t>
  </si>
  <si>
    <t>Côte d'Ivoire</t>
  </si>
  <si>
    <t>Communautés des Etats indépendants (CEI)</t>
  </si>
  <si>
    <t>Hommes et femmes</t>
  </si>
  <si>
    <t>ns</t>
  </si>
  <si>
    <t>Diplôme</t>
  </si>
  <si>
    <t>0,598*</t>
  </si>
  <si>
    <t xml:space="preserve">Baccalauréat </t>
  </si>
  <si>
    <t xml:space="preserve">Niveau de connaissance du français </t>
  </si>
  <si>
    <t>Marié ou en couple</t>
  </si>
  <si>
    <t>1,885*</t>
  </si>
  <si>
    <t>0,315**</t>
  </si>
  <si>
    <t>1,21***</t>
  </si>
  <si>
    <t>1,10***</t>
  </si>
  <si>
    <t>1,1**</t>
  </si>
  <si>
    <t>1,1***</t>
  </si>
  <si>
    <t>0,98***</t>
  </si>
  <si>
    <t>1,33***</t>
  </si>
  <si>
    <t>0,53*</t>
  </si>
  <si>
    <t>10,7*</t>
  </si>
  <si>
    <t>13,1*</t>
  </si>
  <si>
    <t>1,41***</t>
  </si>
  <si>
    <t>0,557***</t>
  </si>
  <si>
    <t>0,39**</t>
  </si>
  <si>
    <t>1,424*</t>
  </si>
  <si>
    <t>2,14*</t>
  </si>
  <si>
    <t>1,20***</t>
  </si>
  <si>
    <t>0,885*</t>
  </si>
  <si>
    <t>0,79*</t>
  </si>
  <si>
    <t>Tableau 6 bis : Comparaison des positions socioprofessionnelles occupées au moment de l’enquête par les femmes nouvelles détentrices d’un titre de séjour avant et après la migration</t>
  </si>
  <si>
    <t>Meilleure</t>
  </si>
  <si>
    <t>situation sur le marché du travail lors de l'année d'obtention du titre de séjour</t>
  </si>
  <si>
    <t>Lecture : trois ans après l'année d'obtention du titre de séjour, une femme a une probabilité 1,88 fois supérieure d’occuper une position socioprofessionnelle plus élevée plutôt que similaire par rapport à un homme présentant les mêmes caractéristiques (origine géographique, titre de séjour, âge, niveau de diplôme, etc.). Les rapports de chance significatifs au seuil de 1 %, 5 % et 10 % sont signalés par une *, **,***.</t>
  </si>
  <si>
    <t xml:space="preserve">Source : DSED, Elipa, 2010, exploitation DARES. </t>
  </si>
  <si>
    <t xml:space="preserve">Source : DSED, Elipa, 2010 ; exploitation DARES. </t>
  </si>
  <si>
    <t>Source : DSED, Elipa, 2010, exploitation DARES</t>
  </si>
  <si>
    <t>Baccalauréat</t>
  </si>
  <si>
    <t>En emploi</t>
  </si>
  <si>
    <t>Chômeur ou inacitf</t>
  </si>
  <si>
    <t>Célibataire</t>
  </si>
  <si>
    <t>Sans enfant</t>
  </si>
  <si>
    <t>Au moins un enfant</t>
  </si>
  <si>
    <t>Situation sur le marché du travail avant la migration</t>
  </si>
  <si>
    <t>Situation matrimoniale</t>
  </si>
  <si>
    <t>Position socioprofessionnelle similaire</t>
  </si>
  <si>
    <t>Position socioprofessionnelle moins élevée</t>
  </si>
  <si>
    <t>Position socioprofessionnelle plus élevée</t>
  </si>
  <si>
    <t>Bon ou très bon</t>
  </si>
  <si>
    <t>Célibtaire</t>
  </si>
  <si>
    <t>Chômeur ou inactif</t>
  </si>
  <si>
    <t>Communautres des Etats indépendants*</t>
  </si>
  <si>
    <t xml:space="preserve">Communauté des Etats indépendants </t>
  </si>
  <si>
    <t>3,1**</t>
  </si>
  <si>
    <t>0,946*</t>
  </si>
  <si>
    <t>0,99***</t>
  </si>
  <si>
    <t>2,02*</t>
  </si>
  <si>
    <t>1,691*</t>
  </si>
  <si>
    <t>1,552**</t>
  </si>
  <si>
    <t>0,205*</t>
  </si>
  <si>
    <t>1,232***</t>
  </si>
  <si>
    <t>1,912*</t>
  </si>
  <si>
    <t>1,282*</t>
  </si>
  <si>
    <t>1,364***</t>
  </si>
  <si>
    <t>1,352***</t>
  </si>
  <si>
    <t>0,208*</t>
  </si>
  <si>
    <t>0,640*</t>
  </si>
  <si>
    <t>0,725***</t>
  </si>
  <si>
    <t>2,38**</t>
  </si>
  <si>
    <t>1,630*</t>
  </si>
  <si>
    <t>1,579*</t>
  </si>
  <si>
    <t>1,633*</t>
  </si>
  <si>
    <t>0,194*</t>
  </si>
  <si>
    <t>0,595*</t>
  </si>
  <si>
    <t>0,981***</t>
  </si>
  <si>
    <t>0,975***</t>
  </si>
  <si>
    <t>0,969*</t>
  </si>
  <si>
    <t>1,480**</t>
  </si>
  <si>
    <t>1,637*</t>
  </si>
  <si>
    <t>1,841*</t>
  </si>
  <si>
    <t>0,379*</t>
  </si>
  <si>
    <t>1,330**</t>
  </si>
  <si>
    <t>0,712*</t>
  </si>
  <si>
    <t>0,559*</t>
  </si>
  <si>
    <t>0,509***</t>
  </si>
  <si>
    <t>0,721*</t>
  </si>
  <si>
    <t>0,603*</t>
  </si>
  <si>
    <t>2,325*</t>
  </si>
  <si>
    <t>1,663*</t>
  </si>
  <si>
    <t>1,217*</t>
  </si>
  <si>
    <t>1,032***</t>
  </si>
  <si>
    <t>0,985**</t>
  </si>
  <si>
    <t>13,9*</t>
  </si>
  <si>
    <t>1,39**</t>
  </si>
  <si>
    <t>1,40**</t>
  </si>
  <si>
    <t>0,541***</t>
  </si>
  <si>
    <t>0,691**</t>
  </si>
  <si>
    <t>1,17***</t>
  </si>
  <si>
    <t>2,49*</t>
  </si>
  <si>
    <t>1,93*</t>
  </si>
  <si>
    <t>1,66*</t>
  </si>
  <si>
    <t>25,2*</t>
  </si>
  <si>
    <t>1,520*</t>
  </si>
  <si>
    <t>1,592**</t>
  </si>
  <si>
    <t>1,017**</t>
  </si>
  <si>
    <t>0,977**</t>
  </si>
  <si>
    <t>1,787**</t>
  </si>
  <si>
    <t>1,630**</t>
  </si>
  <si>
    <t>2,857*</t>
  </si>
  <si>
    <t>0,424**</t>
  </si>
  <si>
    <t>7,79*</t>
  </si>
  <si>
    <t>0,986***</t>
  </si>
  <si>
    <t>1,085***</t>
  </si>
  <si>
    <t>1,779**</t>
  </si>
  <si>
    <t>0,616**</t>
  </si>
  <si>
    <t>0,485***</t>
  </si>
  <si>
    <t>1,306***</t>
  </si>
  <si>
    <t>3,709*</t>
  </si>
  <si>
    <t>2,592*</t>
  </si>
  <si>
    <t>3,86*</t>
  </si>
  <si>
    <t>2,667*</t>
  </si>
  <si>
    <t>1,631*</t>
  </si>
  <si>
    <t>0,235*</t>
  </si>
  <si>
    <t>Champ : signataires du CAI en 2010 âgés de 18-60 ans. France métropolitaine</t>
  </si>
  <si>
    <t>Source : DSED, enquête Elipa, 2010, exploitation DARES</t>
  </si>
  <si>
    <t>Tableau 3 a : Mobilité de statut depuis la migration, au moment de la première vague de l’enquête (hommes et femmes)</t>
  </si>
  <si>
    <t>Tableau 3 b : Mobilité de statut depuis la migration, au moment de la première vague de l’enquête (femmes)</t>
  </si>
  <si>
    <t>Tableau 3 c : Mobilité de statut depuis la migration, au moment de la première vague de l’enquête (hommes)</t>
  </si>
  <si>
    <t>Tableau 1 - Principales caractéristiques sociodémographiques des nouveaux détenteurs d'un titre de séjour en 2010</t>
  </si>
  <si>
    <t>*Communauté des Etas indépendants : voir annexe 1.</t>
  </si>
  <si>
    <t>Tableau 2 - Situation des détenteurs d’un titre de séjour sur le marché du travail en 2010, selon le sexe, l’origine géographique et le diplôme</t>
  </si>
  <si>
    <t xml:space="preserve">Lecture : 55,7 % des nouveaux détenteurs d’un titre de séjour (hommes et femmes) qui étaient en emploi au pays d’origine sont restés en emploi après la migration, 25,1% sont au chômage. La seconde ligne se lit ainsi : les individus qui étaient en emploi au pays d’origine et qui le sont restés après la migration constituent 63,2% des individus en emploi.     </t>
  </si>
  <si>
    <t xml:space="preserve">Lecture : 34,0 % des femmes nouvelles détentrices d’un titre de séjour qui étaient en emploi au pays d’origine sont restés en emploi après la migration, 28,1% sont au chômage. </t>
  </si>
  <si>
    <t xml:space="preserve">Lecture :  71,8% des hommes nouveaux détenteurs d’un titre de séjour qui étaient en emploi au pays d’origine sont restés en emploi après leur arrivée en France, 22,8% sont au chômage. . La seconde ligne de la modalité « emploi » se lit ainsi : Les hommes qui étaient en emploi au pays d’origine et qui le sont restés après la migration constituent 67,0% des hommes en emploi après la migration.     </t>
  </si>
  <si>
    <t>Tableau 4 - Répartition sectorielle des nouveaux détenteurs d’un titre de séjour avant et après la migration</t>
  </si>
  <si>
    <t xml:space="preserve">Lecture : 9,3 % des hommes détenteurs d’un titre de séjour permanent travaillaient dans l’industrie dans le pays d’origine contre 7,0% en France  </t>
  </si>
  <si>
    <t>En %</t>
  </si>
  <si>
    <t>Tableau 5- Professions exercées en France par les détenteurs d’un titre de séjour</t>
  </si>
  <si>
    <t>Tableau 6  - Comparaison des positions socioprofessionnelles occupées par les hommes détenteurs d’un titre de séjour avant et après la migration</t>
  </si>
  <si>
    <t xml:space="preserve">En % </t>
  </si>
  <si>
    <t>Lecture : 25,2 % des hommes nouveaux détenteurs d’un titre de séjour ont gardé la même position socioprofessionnelle après leur arrivée en France, 26,1% ont une position socioprofessionnelle plus élevée et 46,8% une position socioprofessionnelle moins élevée, etc.</t>
  </si>
  <si>
    <t xml:space="preserve">Tableau 7 a -  Impact des caractéristiques sociodémographiques sur le fait d’occuper une position socioprofessionnelle moins élevée que celle que l’on avait au pays d’origine </t>
  </si>
  <si>
    <t>Lecture : une femme a une probabilité plus élevée de 63,0 % d’occuper une position socioprofessionnelle moins élevée que celle qu’elle avait au pays d’origine plutôt qu’une position socioprofessionnelle similaire par rapport à un homme présentant les mêmes caractéristiques (origine géographique, titre de séjour, âge, niveau de diplôme, etc.). Les rapports de chance significatifs à 1 %, 5 % et 10 % sont signalés par une *,**,***.</t>
  </si>
  <si>
    <t>Note : la référence est la position professionnelle similaire.</t>
  </si>
  <si>
    <t>Tableau 7b - Impact des caractéristiques sociodémographiques sur le fait d'occuper une position socioprofessionnelle plus élevée que celle que la personne avait au pays d'origine</t>
  </si>
  <si>
    <t xml:space="preserve">Note : la référence est la position professionnelle similaire </t>
  </si>
  <si>
    <t>Lecture : une femme a une probabilité moins élevée de 76,5 % d’occuper une position socioprofessionnelle plus élevée que celle qu’elle avait au pays d’origine plutôt qu’une position socioprofessionnelle similaire par rapport à un homme présentant les mêmes caractéristiques (origine géographique, titre de séjour, âge, niveau de diplôme, etc.). Les rapports de chance significatifs à 1 %, 5 % et 10 % sont signalés par une *,**,***.</t>
  </si>
  <si>
    <t>Tableau 8 -  Auto-appréciation des nouveaux détenteurs d’un titre de séjour de leur situation professionnelle en France par rapport à celle occupée au pays d’origine</t>
  </si>
  <si>
    <t xml:space="preserve">Lecture : 16,7 % des hommes et 19,7 % des femmes occupant une position socioprofessionnelle similaire ont déclaré que leur situation professionnelle en France était la même que celle qu’ils avaient au pays d’origine. </t>
  </si>
  <si>
    <t>Tableau 9 - Evolution de la structure des emplois des « nouveaux détenteurs d’un titre de séjour » selon le sexe et le niveau de qualification, trois ans après l'obtention du titre de séjour</t>
  </si>
  <si>
    <t xml:space="preserve">Lecture : lors de l'année d'obtention du titre de séjour, 6 % des hommes détenteurs d’un titre de séjour étaient cadres ou professions intermédiaires. Trois ans plus tard (2013), ils sont 10,6%. </t>
  </si>
  <si>
    <t xml:space="preserve">Tableau 10 -  Comparaison des positions socioprofessionnelles entre l’année d’obtention du titre de séjour et trois ans plus tard </t>
  </si>
  <si>
    <t>* Non significatif compte tenu du faible nombre d'observations.</t>
  </si>
  <si>
    <t>Lecture : trois ans après l'année d'obtention du titre de séjour, 56,3 % des hommes nouveaux détenteurs d’un titre de séjour et 46,7 % des femmes nouvelles détentrices d’un titre de séjour ont conservé la même position socioprofessionnelle .</t>
  </si>
  <si>
    <t>Tableau 11 - Impact des caractéristiques sociodémographiques sur le fait d’occuper une position socioprofessionnelle plus élevée trois ans après l'obtention du titre de séjour</t>
  </si>
  <si>
    <t>Source : DESD, ELIPA, 2010, exploitation DARES.</t>
  </si>
  <si>
    <t>Tableau A - Répartition par origine géographique et selon le sexe des nouveaux détenteurs d’un titre de séjour permanent</t>
  </si>
  <si>
    <t xml:space="preserve">Champ : signataires du CAI en 2010 âgés de 18-60 ans, France métropolitaine. </t>
  </si>
  <si>
    <t>Tableau B - L’entrée par motif, obligation de signer le Contrat d’Accueil et d’Intégration (et nombre de titres délivrés en 2010)</t>
  </si>
  <si>
    <t>Champ : premiers titres délivrés, métropole.</t>
  </si>
  <si>
    <t>Source : AGDREF, DSED (Ministère de l’intérieur).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</si>
</sst>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0000000"/>
    <numFmt numFmtId="173" formatCode="[$€-2]\ #,##0.00_);[Red]\([$€-2]\ #,##0.00\)"/>
  </numFmts>
  <fonts count="54">
    <font>
      <sz val="10"/>
      <name val="Arial"/>
      <family val="0"/>
    </font>
    <font>
      <sz val="10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name val="Arial Narrow"/>
      <family val="2"/>
    </font>
    <font>
      <u val="single"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166" fontId="6" fillId="0" borderId="15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center" vertical="top" wrapText="1"/>
    </xf>
    <xf numFmtId="166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1" fontId="26" fillId="0" borderId="17" xfId="0" applyNumberFormat="1" applyFont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166" fontId="2" fillId="0" borderId="15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166" fontId="2" fillId="0" borderId="15" xfId="0" applyNumberFormat="1" applyFont="1" applyFill="1" applyBorder="1" applyAlignment="1">
      <alignment horizontal="center" vertical="top" wrapText="1"/>
    </xf>
    <xf numFmtId="166" fontId="2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19" xfId="0" applyFont="1" applyFill="1" applyBorder="1" applyAlignment="1">
      <alignment/>
    </xf>
    <xf numFmtId="166" fontId="2" fillId="0" borderId="17" xfId="0" applyNumberFormat="1" applyFont="1" applyFill="1" applyBorder="1" applyAlignment="1">
      <alignment horizontal="center" vertical="top" wrapText="1"/>
    </xf>
    <xf numFmtId="166" fontId="2" fillId="0" borderId="21" xfId="0" applyNumberFormat="1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22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 vertical="top" wrapText="1"/>
    </xf>
    <xf numFmtId="166" fontId="6" fillId="0" borderId="14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 vertical="top" wrapText="1"/>
    </xf>
    <xf numFmtId="166" fontId="3" fillId="0" borderId="19" xfId="0" applyNumberFormat="1" applyFont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 vertical="top" wrapText="1"/>
    </xf>
    <xf numFmtId="166" fontId="3" fillId="0" borderId="22" xfId="0" applyNumberFormat="1" applyFont="1" applyBorder="1" applyAlignment="1">
      <alignment horizontal="center"/>
    </xf>
    <xf numFmtId="0" fontId="4" fillId="24" borderId="12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/>
    </xf>
    <xf numFmtId="0" fontId="28" fillId="0" borderId="16" xfId="0" applyFont="1" applyBorder="1" applyAlignment="1">
      <alignment/>
    </xf>
    <xf numFmtId="166" fontId="2" fillId="24" borderId="0" xfId="0" applyNumberFormat="1" applyFont="1" applyFill="1" applyBorder="1" applyAlignment="1">
      <alignment horizontal="center" vertical="top" wrapText="1"/>
    </xf>
    <xf numFmtId="166" fontId="2" fillId="24" borderId="15" xfId="0" applyNumberFormat="1" applyFont="1" applyFill="1" applyBorder="1" applyAlignment="1">
      <alignment horizontal="center" vertical="top" wrapText="1"/>
    </xf>
    <xf numFmtId="166" fontId="2" fillId="24" borderId="17" xfId="0" applyNumberFormat="1" applyFont="1" applyFill="1" applyBorder="1" applyAlignment="1">
      <alignment horizontal="center" vertical="top" wrapText="1"/>
    </xf>
    <xf numFmtId="166" fontId="2" fillId="24" borderId="21" xfId="0" applyNumberFormat="1" applyFont="1" applyFill="1" applyBorder="1" applyAlignment="1">
      <alignment horizontal="center" vertical="top" wrapText="1"/>
    </xf>
    <xf numFmtId="166" fontId="2" fillId="24" borderId="10" xfId="0" applyNumberFormat="1" applyFont="1" applyFill="1" applyBorder="1" applyAlignment="1">
      <alignment horizontal="center" vertical="top" wrapText="1"/>
    </xf>
    <xf numFmtId="166" fontId="2" fillId="24" borderId="12" xfId="0" applyNumberFormat="1" applyFont="1" applyFill="1" applyBorder="1" applyAlignment="1">
      <alignment horizontal="center" vertical="top" wrapText="1"/>
    </xf>
    <xf numFmtId="166" fontId="2" fillId="24" borderId="18" xfId="0" applyNumberFormat="1" applyFont="1" applyFill="1" applyBorder="1" applyAlignment="1">
      <alignment horizontal="center" vertical="top" wrapText="1"/>
    </xf>
    <xf numFmtId="166" fontId="26" fillId="24" borderId="12" xfId="0" applyNumberFormat="1" applyFont="1" applyFill="1" applyBorder="1" applyAlignment="1">
      <alignment horizontal="center" vertical="top" wrapText="1"/>
    </xf>
    <xf numFmtId="166" fontId="26" fillId="24" borderId="18" xfId="0" applyNumberFormat="1" applyFont="1" applyFill="1" applyBorder="1" applyAlignment="1">
      <alignment horizontal="center" vertical="top" wrapText="1"/>
    </xf>
    <xf numFmtId="166" fontId="26" fillId="24" borderId="10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6" fillId="24" borderId="18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23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8" xfId="0" applyFont="1" applyFill="1" applyBorder="1" applyAlignment="1">
      <alignment vertical="top" wrapText="1"/>
    </xf>
    <xf numFmtId="0" fontId="26" fillId="24" borderId="18" xfId="0" applyFont="1" applyFill="1" applyBorder="1" applyAlignment="1">
      <alignment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vertical="top" wrapText="1"/>
    </xf>
    <xf numFmtId="166" fontId="2" fillId="24" borderId="19" xfId="0" applyNumberFormat="1" applyFont="1" applyFill="1" applyBorder="1" applyAlignment="1">
      <alignment horizontal="center" vertical="top" wrapText="1"/>
    </xf>
    <xf numFmtId="1" fontId="2" fillId="24" borderId="18" xfId="0" applyNumberFormat="1" applyFont="1" applyFill="1" applyBorder="1" applyAlignment="1">
      <alignment horizontal="center" vertical="top" wrapText="1"/>
    </xf>
    <xf numFmtId="166" fontId="26" fillId="24" borderId="19" xfId="0" applyNumberFormat="1" applyFont="1" applyFill="1" applyBorder="1" applyAlignment="1">
      <alignment horizontal="center" vertical="top" wrapText="1"/>
    </xf>
    <xf numFmtId="166" fontId="26" fillId="24" borderId="0" xfId="0" applyNumberFormat="1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166" fontId="2" fillId="24" borderId="24" xfId="0" applyNumberFormat="1" applyFont="1" applyFill="1" applyBorder="1" applyAlignment="1">
      <alignment horizontal="center" vertical="top" wrapText="1"/>
    </xf>
    <xf numFmtId="166" fontId="2" fillId="24" borderId="2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26" fillId="24" borderId="17" xfId="0" applyNumberFormat="1" applyFont="1" applyFill="1" applyBorder="1" applyAlignment="1">
      <alignment horizontal="center" vertical="top" wrapText="1"/>
    </xf>
    <xf numFmtId="1" fontId="26" fillId="24" borderId="21" xfId="0" applyNumberFormat="1" applyFont="1" applyFill="1" applyBorder="1" applyAlignment="1">
      <alignment horizontal="center" vertical="top" wrapText="1"/>
    </xf>
    <xf numFmtId="1" fontId="26" fillId="24" borderId="1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6" fontId="2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6" fillId="0" borderId="23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166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6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27" fillId="0" borderId="10" xfId="0" applyNumberFormat="1" applyFont="1" applyFill="1" applyBorder="1" applyAlignment="1">
      <alignment horizontal="center" vertical="top" wrapText="1"/>
    </xf>
    <xf numFmtId="166" fontId="27" fillId="0" borderId="12" xfId="0" applyNumberFormat="1" applyFont="1" applyFill="1" applyBorder="1" applyAlignment="1">
      <alignment horizontal="center" vertical="top" wrapText="1"/>
    </xf>
    <xf numFmtId="0" fontId="32" fillId="0" borderId="2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0" fillId="0" borderId="0" xfId="0" applyFont="1" applyAlignment="1">
      <alignment/>
    </xf>
    <xf numFmtId="2" fontId="31" fillId="0" borderId="0" xfId="0" applyNumberFormat="1" applyFont="1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18" xfId="0" applyFont="1" applyBorder="1" applyAlignment="1">
      <alignment/>
    </xf>
    <xf numFmtId="166" fontId="1" fillId="24" borderId="0" xfId="0" applyNumberFormat="1" applyFont="1" applyFill="1" applyBorder="1" applyAlignment="1">
      <alignment horizontal="center" vertical="top" wrapText="1"/>
    </xf>
    <xf numFmtId="166" fontId="1" fillId="24" borderId="10" xfId="0" applyNumberFormat="1" applyFont="1" applyFill="1" applyBorder="1" applyAlignment="1">
      <alignment horizontal="center" vertical="top" wrapText="1"/>
    </xf>
    <xf numFmtId="0" fontId="32" fillId="24" borderId="16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/>
    </xf>
    <xf numFmtId="166" fontId="1" fillId="0" borderId="18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top" wrapText="1"/>
    </xf>
    <xf numFmtId="166" fontId="1" fillId="24" borderId="12" xfId="0" applyNumberFormat="1" applyFont="1" applyFill="1" applyBorder="1" applyAlignment="1">
      <alignment horizontal="center" vertical="top" wrapText="1"/>
    </xf>
    <xf numFmtId="166" fontId="1" fillId="24" borderId="17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66" fontId="1" fillId="0" borderId="14" xfId="0" applyNumberFormat="1" applyFont="1" applyFill="1" applyBorder="1" applyAlignment="1">
      <alignment horizontal="center" vertical="top" wrapText="1"/>
    </xf>
    <xf numFmtId="166" fontId="1" fillId="0" borderId="11" xfId="0" applyNumberFormat="1" applyFont="1" applyFill="1" applyBorder="1" applyAlignment="1">
      <alignment horizontal="center" vertical="top" wrapText="1"/>
    </xf>
    <xf numFmtId="166" fontId="1" fillId="24" borderId="25" xfId="0" applyNumberFormat="1" applyFont="1" applyFill="1" applyBorder="1" applyAlignment="1">
      <alignment horizontal="center" vertical="top" wrapText="1"/>
    </xf>
    <xf numFmtId="166" fontId="1" fillId="24" borderId="27" xfId="0" applyNumberFormat="1" applyFont="1" applyFill="1" applyBorder="1" applyAlignment="1">
      <alignment horizontal="center" vertical="top" wrapText="1"/>
    </xf>
    <xf numFmtId="166" fontId="1" fillId="0" borderId="22" xfId="0" applyNumberFormat="1" applyFont="1" applyBorder="1" applyAlignment="1">
      <alignment horizontal="center"/>
    </xf>
    <xf numFmtId="166" fontId="1" fillId="24" borderId="28" xfId="0" applyNumberFormat="1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left"/>
    </xf>
    <xf numFmtId="0" fontId="32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166" fontId="32" fillId="0" borderId="12" xfId="0" applyNumberFormat="1" applyFont="1" applyBorder="1" applyAlignment="1">
      <alignment horizontal="center"/>
    </xf>
    <xf numFmtId="166" fontId="32" fillId="0" borderId="12" xfId="0" applyNumberFormat="1" applyFont="1" applyFill="1" applyBorder="1" applyAlignment="1">
      <alignment horizontal="center" vertical="top" wrapText="1"/>
    </xf>
    <xf numFmtId="166" fontId="1" fillId="24" borderId="29" xfId="0" applyNumberFormat="1" applyFont="1" applyFill="1" applyBorder="1" applyAlignment="1">
      <alignment horizontal="center" vertical="top" wrapText="1"/>
    </xf>
    <xf numFmtId="0" fontId="34" fillId="0" borderId="16" xfId="0" applyFont="1" applyBorder="1" applyAlignment="1">
      <alignment/>
    </xf>
    <xf numFmtId="0" fontId="35" fillId="0" borderId="22" xfId="0" applyFont="1" applyBorder="1" applyAlignment="1">
      <alignment horizontal="left"/>
    </xf>
    <xf numFmtId="0" fontId="34" fillId="0" borderId="18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22" xfId="0" applyFont="1" applyBorder="1" applyAlignment="1">
      <alignment horizontal="left"/>
    </xf>
    <xf numFmtId="0" fontId="35" fillId="0" borderId="18" xfId="0" applyFont="1" applyFill="1" applyBorder="1" applyAlignment="1">
      <alignment horizontal="left"/>
    </xf>
    <xf numFmtId="0" fontId="35" fillId="24" borderId="18" xfId="0" applyFont="1" applyFill="1" applyBorder="1" applyAlignment="1">
      <alignment horizontal="center" vertical="top" wrapText="1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0" xfId="0" applyFont="1" applyFill="1" applyBorder="1" applyAlignment="1">
      <alignment horizontal="left"/>
    </xf>
    <xf numFmtId="0" fontId="35" fillId="24" borderId="10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34" fillId="24" borderId="12" xfId="0" applyFont="1" applyFill="1" applyBorder="1" applyAlignment="1">
      <alignment horizontal="center" vertical="top" wrapText="1"/>
    </xf>
    <xf numFmtId="0" fontId="34" fillId="0" borderId="12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" fontId="34" fillId="0" borderId="21" xfId="0" applyNumberFormat="1" applyFont="1" applyBorder="1" applyAlignment="1">
      <alignment horizontal="center"/>
    </xf>
    <xf numFmtId="0" fontId="35" fillId="0" borderId="14" xfId="0" applyFont="1" applyFill="1" applyBorder="1" applyAlignment="1">
      <alignment horizontal="left" wrapText="1"/>
    </xf>
    <xf numFmtId="166" fontId="35" fillId="24" borderId="10" xfId="0" applyNumberFormat="1" applyFont="1" applyFill="1" applyBorder="1" applyAlignment="1">
      <alignment horizontal="center" vertical="top" wrapText="1"/>
    </xf>
    <xf numFmtId="166" fontId="35" fillId="24" borderId="0" xfId="0" applyNumberFormat="1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 wrapText="1"/>
    </xf>
    <xf numFmtId="166" fontId="35" fillId="24" borderId="12" xfId="0" applyNumberFormat="1" applyFont="1" applyFill="1" applyBorder="1" applyAlignment="1">
      <alignment horizontal="center" vertical="top" wrapText="1"/>
    </xf>
    <xf numFmtId="166" fontId="35" fillId="24" borderId="17" xfId="0" applyNumberFormat="1" applyFont="1" applyFill="1" applyBorder="1" applyAlignment="1">
      <alignment horizontal="center" vertical="top" wrapText="1"/>
    </xf>
    <xf numFmtId="166" fontId="35" fillId="0" borderId="18" xfId="0" applyNumberFormat="1" applyFont="1" applyBorder="1" applyAlignment="1">
      <alignment horizontal="center"/>
    </xf>
    <xf numFmtId="166" fontId="35" fillId="0" borderId="19" xfId="0" applyNumberFormat="1" applyFont="1" applyBorder="1" applyAlignment="1">
      <alignment horizontal="center"/>
    </xf>
    <xf numFmtId="1" fontId="35" fillId="0" borderId="18" xfId="0" applyNumberFormat="1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center" vertical="top" wrapText="1"/>
    </xf>
    <xf numFmtId="166" fontId="35" fillId="0" borderId="10" xfId="0" applyNumberFormat="1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166" fontId="35" fillId="0" borderId="12" xfId="0" applyNumberFormat="1" applyFont="1" applyFill="1" applyBorder="1" applyAlignment="1">
      <alignment horizontal="center" vertical="top" wrapText="1"/>
    </xf>
    <xf numFmtId="0" fontId="35" fillId="24" borderId="14" xfId="0" applyFont="1" applyFill="1" applyBorder="1" applyAlignment="1">
      <alignment vertical="top" wrapText="1"/>
    </xf>
    <xf numFmtId="0" fontId="35" fillId="24" borderId="11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1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center" vertical="top" wrapText="1"/>
    </xf>
    <xf numFmtId="0" fontId="36" fillId="0" borderId="16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" fillId="0" borderId="18" xfId="0" applyFont="1" applyBorder="1" applyAlignment="1">
      <alignment/>
    </xf>
    <xf numFmtId="166" fontId="1" fillId="0" borderId="12" xfId="0" applyNumberFormat="1" applyFont="1" applyBorder="1" applyAlignment="1">
      <alignment horizontal="center"/>
    </xf>
    <xf numFmtId="0" fontId="32" fillId="24" borderId="23" xfId="0" applyFont="1" applyFill="1" applyBorder="1" applyAlignment="1">
      <alignment horizontal="center" vertical="top" wrapText="1"/>
    </xf>
    <xf numFmtId="0" fontId="32" fillId="24" borderId="15" xfId="0" applyFont="1" applyFill="1" applyBorder="1" applyAlignment="1">
      <alignment horizontal="center" vertical="top" wrapText="1"/>
    </xf>
    <xf numFmtId="0" fontId="32" fillId="24" borderId="18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1" fillId="24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66" fontId="37" fillId="0" borderId="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vertical="top" wrapText="1"/>
    </xf>
    <xf numFmtId="166" fontId="39" fillId="0" borderId="0" xfId="0" applyNumberFormat="1" applyFont="1" applyFill="1" applyBorder="1" applyAlignment="1">
      <alignment horizontal="center" vertical="top" wrapText="1"/>
    </xf>
    <xf numFmtId="166" fontId="6" fillId="0" borderId="18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166" fontId="3" fillId="0" borderId="13" xfId="0" applyNumberFormat="1" applyFont="1" applyFill="1" applyBorder="1" applyAlignment="1">
      <alignment horizontal="center" vertical="justify"/>
    </xf>
    <xf numFmtId="166" fontId="3" fillId="0" borderId="15" xfId="0" applyNumberFormat="1" applyFont="1" applyFill="1" applyBorder="1" applyAlignment="1">
      <alignment horizontal="center" vertical="justify"/>
    </xf>
    <xf numFmtId="0" fontId="28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8" fillId="0" borderId="26" xfId="0" applyFont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32" fillId="24" borderId="17" xfId="0" applyNumberFormat="1" applyFont="1" applyFill="1" applyBorder="1" applyAlignment="1">
      <alignment horizontal="center" vertical="top" wrapText="1"/>
    </xf>
    <xf numFmtId="1" fontId="32" fillId="0" borderId="21" xfId="0" applyNumberFormat="1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 vertical="top" wrapText="1"/>
    </xf>
    <xf numFmtId="166" fontId="37" fillId="0" borderId="10" xfId="0" applyNumberFormat="1" applyFont="1" applyFill="1" applyBorder="1" applyAlignment="1">
      <alignment horizontal="center" vertical="top" wrapText="1"/>
    </xf>
    <xf numFmtId="1" fontId="26" fillId="0" borderId="12" xfId="0" applyNumberFormat="1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3" xfId="0" applyBorder="1" applyAlignment="1">
      <alignment/>
    </xf>
    <xf numFmtId="166" fontId="26" fillId="24" borderId="17" xfId="0" applyNumberFormat="1" applyFont="1" applyFill="1" applyBorder="1" applyAlignment="1">
      <alignment horizontal="center" vertical="top" wrapText="1"/>
    </xf>
    <xf numFmtId="1" fontId="26" fillId="24" borderId="12" xfId="0" applyNumberFormat="1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 vertical="top" wrapText="1"/>
    </xf>
    <xf numFmtId="166" fontId="26" fillId="24" borderId="16" xfId="0" applyNumberFormat="1" applyFont="1" applyFill="1" applyBorder="1" applyAlignment="1">
      <alignment horizontal="center" vertical="top" wrapText="1"/>
    </xf>
    <xf numFmtId="166" fontId="26" fillId="24" borderId="20" xfId="0" applyNumberFormat="1" applyFont="1" applyFill="1" applyBorder="1" applyAlignment="1">
      <alignment horizontal="center" vertical="top" wrapText="1"/>
    </xf>
    <xf numFmtId="1" fontId="26" fillId="24" borderId="16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 horizontal="center"/>
    </xf>
    <xf numFmtId="0" fontId="43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1" fontId="2" fillId="24" borderId="0" xfId="0" applyNumberFormat="1" applyFont="1" applyFill="1" applyBorder="1" applyAlignment="1">
      <alignment horizontal="center" vertical="top" wrapText="1"/>
    </xf>
    <xf numFmtId="166" fontId="2" fillId="0" borderId="17" xfId="0" applyNumberFormat="1" applyFont="1" applyFill="1" applyBorder="1" applyAlignment="1">
      <alignment horizontal="center"/>
    </xf>
    <xf numFmtId="166" fontId="38" fillId="0" borderId="1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50" fillId="0" borderId="14" xfId="0" applyFont="1" applyBorder="1" applyAlignment="1">
      <alignment/>
    </xf>
    <xf numFmtId="0" fontId="26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51" fillId="0" borderId="18" xfId="0" applyFont="1" applyBorder="1" applyAlignment="1">
      <alignment/>
    </xf>
    <xf numFmtId="0" fontId="52" fillId="0" borderId="18" xfId="0" applyFont="1" applyBorder="1" applyAlignment="1">
      <alignment horizontal="center" vertical="justify"/>
    </xf>
    <xf numFmtId="0" fontId="52" fillId="0" borderId="16" xfId="0" applyFont="1" applyBorder="1" applyAlignment="1">
      <alignment horizontal="center" vertical="justify"/>
    </xf>
    <xf numFmtId="0" fontId="52" fillId="0" borderId="18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25" borderId="10" xfId="0" applyFont="1" applyFill="1" applyBorder="1" applyAlignment="1">
      <alignment horizontal="center"/>
    </xf>
    <xf numFmtId="0" fontId="51" fillId="25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7" fontId="51" fillId="0" borderId="0" xfId="0" applyNumberFormat="1" applyFont="1" applyAlignment="1">
      <alignment horizontal="center"/>
    </xf>
    <xf numFmtId="0" fontId="51" fillId="0" borderId="12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7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6" fontId="1" fillId="0" borderId="18" xfId="0" applyNumberFormat="1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166" fontId="1" fillId="24" borderId="18" xfId="0" applyNumberFormat="1" applyFont="1" applyFill="1" applyBorder="1" applyAlignment="1">
      <alignment horizontal="center" vertical="top" wrapText="1"/>
    </xf>
    <xf numFmtId="166" fontId="1" fillId="24" borderId="19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31" xfId="0" applyFont="1" applyBorder="1" applyAlignment="1">
      <alignment horizontal="center"/>
    </xf>
    <xf numFmtId="3" fontId="44" fillId="0" borderId="31" xfId="0" applyNumberFormat="1" applyFont="1" applyBorder="1" applyAlignment="1">
      <alignment horizontal="center"/>
    </xf>
    <xf numFmtId="0" fontId="45" fillId="0" borderId="31" xfId="0" applyFont="1" applyBorder="1" applyAlignment="1">
      <alignment/>
    </xf>
    <xf numFmtId="0" fontId="45" fillId="0" borderId="31" xfId="0" applyFont="1" applyBorder="1" applyAlignment="1">
      <alignment horizontal="center"/>
    </xf>
    <xf numFmtId="3" fontId="45" fillId="0" borderId="31" xfId="0" applyNumberFormat="1" applyFont="1" applyBorder="1" applyAlignment="1">
      <alignment horizontal="center"/>
    </xf>
    <xf numFmtId="0" fontId="45" fillId="0" borderId="30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0" fontId="45" fillId="0" borderId="31" xfId="0" applyFont="1" applyFill="1" applyBorder="1" applyAlignment="1">
      <alignment horizontal="center"/>
    </xf>
    <xf numFmtId="3" fontId="45" fillId="0" borderId="3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1" fillId="0" borderId="18" xfId="53" applyFont="1" applyBorder="1">
      <alignment/>
      <protection/>
    </xf>
    <xf numFmtId="0" fontId="52" fillId="0" borderId="18" xfId="53" applyFont="1" applyBorder="1" applyAlignment="1">
      <alignment horizontal="center" vertical="justify"/>
      <protection/>
    </xf>
    <xf numFmtId="0" fontId="52" fillId="0" borderId="16" xfId="53" applyFont="1" applyBorder="1" applyAlignment="1">
      <alignment horizontal="center" vertical="justify"/>
      <protection/>
    </xf>
    <xf numFmtId="0" fontId="52" fillId="0" borderId="18" xfId="53" applyFont="1" applyBorder="1">
      <alignment/>
      <protection/>
    </xf>
    <xf numFmtId="0" fontId="51" fillId="0" borderId="13" xfId="53" applyFont="1" applyBorder="1" applyAlignment="1">
      <alignment horizontal="center"/>
      <protection/>
    </xf>
    <xf numFmtId="0" fontId="51" fillId="0" borderId="18" xfId="53" applyFont="1" applyBorder="1" applyAlignment="1">
      <alignment horizontal="center"/>
      <protection/>
    </xf>
    <xf numFmtId="0" fontId="51" fillId="0" borderId="10" xfId="53" applyFont="1" applyBorder="1" applyAlignment="1">
      <alignment horizontal="center"/>
      <protection/>
    </xf>
    <xf numFmtId="0" fontId="51" fillId="0" borderId="10" xfId="53" applyFont="1" applyBorder="1">
      <alignment/>
      <protection/>
    </xf>
    <xf numFmtId="0" fontId="52" fillId="0" borderId="15" xfId="53" applyFont="1" applyBorder="1" applyAlignment="1">
      <alignment horizontal="center"/>
      <protection/>
    </xf>
    <xf numFmtId="0" fontId="52" fillId="0" borderId="10" xfId="53" applyFont="1" applyBorder="1" applyAlignment="1">
      <alignment horizontal="center"/>
      <protection/>
    </xf>
    <xf numFmtId="0" fontId="51" fillId="0" borderId="0" xfId="53" applyFont="1" applyAlignment="1">
      <alignment horizontal="center"/>
      <protection/>
    </xf>
    <xf numFmtId="0" fontId="51" fillId="25" borderId="10" xfId="53" applyFont="1" applyFill="1" applyBorder="1" applyAlignment="1">
      <alignment horizontal="center"/>
      <protection/>
    </xf>
    <xf numFmtId="0" fontId="51" fillId="25" borderId="12" xfId="53" applyFont="1" applyFill="1" applyBorder="1" applyAlignment="1">
      <alignment horizontal="center"/>
      <protection/>
    </xf>
    <xf numFmtId="0" fontId="51" fillId="0" borderId="19" xfId="53" applyFont="1" applyBorder="1" applyAlignment="1">
      <alignment horizontal="center"/>
      <protection/>
    </xf>
    <xf numFmtId="0" fontId="52" fillId="0" borderId="0" xfId="53" applyFont="1" applyBorder="1" applyAlignment="1">
      <alignment horizontal="center"/>
      <protection/>
    </xf>
    <xf numFmtId="0" fontId="51" fillId="0" borderId="0" xfId="53" applyFont="1" applyBorder="1" applyAlignment="1">
      <alignment horizontal="center"/>
      <protection/>
    </xf>
    <xf numFmtId="0" fontId="51" fillId="0" borderId="12" xfId="53" applyFont="1" applyBorder="1">
      <alignment/>
      <protection/>
    </xf>
    <xf numFmtId="0" fontId="51" fillId="0" borderId="17" xfId="53" applyFont="1" applyBorder="1" applyAlignment="1">
      <alignment horizontal="center"/>
      <protection/>
    </xf>
    <xf numFmtId="0" fontId="51" fillId="0" borderId="12" xfId="53" applyFont="1" applyBorder="1" applyAlignment="1">
      <alignment horizontal="center"/>
      <protection/>
    </xf>
    <xf numFmtId="0" fontId="51" fillId="0" borderId="22" xfId="53" applyFont="1" applyBorder="1" applyAlignment="1">
      <alignment horizontal="center"/>
      <protection/>
    </xf>
    <xf numFmtId="0" fontId="51" fillId="0" borderId="11" xfId="53" applyFont="1" applyBorder="1" applyAlignment="1">
      <alignment horizontal="center"/>
      <protection/>
    </xf>
    <xf numFmtId="0" fontId="52" fillId="0" borderId="10" xfId="53" applyFont="1" applyBorder="1">
      <alignment/>
      <protection/>
    </xf>
    <xf numFmtId="0" fontId="52" fillId="0" borderId="14" xfId="53" applyFont="1" applyBorder="1" applyAlignment="1">
      <alignment horizontal="center"/>
      <protection/>
    </xf>
    <xf numFmtId="0" fontId="51" fillId="0" borderId="14" xfId="53" applyFont="1" applyBorder="1" applyAlignment="1">
      <alignment horizontal="center"/>
      <protection/>
    </xf>
    <xf numFmtId="0" fontId="1" fillId="0" borderId="12" xfId="53" applyFont="1" applyBorder="1">
      <alignment/>
      <protection/>
    </xf>
    <xf numFmtId="0" fontId="1" fillId="0" borderId="17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 vertical="top" wrapText="1"/>
    </xf>
    <xf numFmtId="166" fontId="4" fillId="0" borderId="17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 vertical="top" wrapText="1"/>
    </xf>
    <xf numFmtId="166" fontId="47" fillId="0" borderId="16" xfId="0" applyNumberFormat="1" applyFont="1" applyFill="1" applyBorder="1" applyAlignment="1">
      <alignment horizontal="center" vertical="top" wrapText="1"/>
    </xf>
    <xf numFmtId="166" fontId="47" fillId="0" borderId="23" xfId="0" applyNumberFormat="1" applyFont="1" applyFill="1" applyBorder="1" applyAlignment="1">
      <alignment horizontal="center" vertical="top" wrapText="1"/>
    </xf>
    <xf numFmtId="166" fontId="47" fillId="0" borderId="2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" fontId="4" fillId="24" borderId="16" xfId="0" applyNumberFormat="1" applyFont="1" applyFill="1" applyBorder="1" applyAlignment="1">
      <alignment horizontal="center" vertical="top" wrapText="1"/>
    </xf>
    <xf numFmtId="1" fontId="4" fillId="24" borderId="20" xfId="0" applyNumberFormat="1" applyFont="1" applyFill="1" applyBorder="1" applyAlignment="1">
      <alignment horizontal="center" vertical="top" wrapText="1"/>
    </xf>
    <xf numFmtId="1" fontId="4" fillId="24" borderId="26" xfId="0" applyNumberFormat="1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1" fontId="4" fillId="0" borderId="23" xfId="0" applyNumberFormat="1" applyFont="1" applyFill="1" applyBorder="1" applyAlignment="1">
      <alignment horizontal="center" vertical="top" wrapText="1"/>
    </xf>
    <xf numFmtId="0" fontId="28" fillId="0" borderId="22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1" xfId="0" applyFont="1" applyBorder="1" applyAlignment="1">
      <alignment/>
    </xf>
    <xf numFmtId="166" fontId="4" fillId="0" borderId="13" xfId="0" applyNumberFormat="1" applyFont="1" applyBorder="1" applyAlignment="1">
      <alignment horizontal="center"/>
    </xf>
    <xf numFmtId="166" fontId="47" fillId="0" borderId="15" xfId="0" applyNumberFormat="1" applyFont="1" applyFill="1" applyBorder="1" applyAlignment="1">
      <alignment horizontal="center" vertical="top" wrapText="1"/>
    </xf>
    <xf numFmtId="166" fontId="4" fillId="0" borderId="22" xfId="0" applyNumberFormat="1" applyFont="1" applyFill="1" applyBorder="1" applyAlignment="1">
      <alignment horizontal="center" vertical="top" wrapText="1"/>
    </xf>
    <xf numFmtId="166" fontId="4" fillId="0" borderId="14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13" xfId="0" applyFont="1" applyBorder="1" applyAlignment="1">
      <alignment/>
    </xf>
    <xf numFmtId="1" fontId="26" fillId="0" borderId="15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1" fontId="32" fillId="0" borderId="15" xfId="0" applyNumberFormat="1" applyFont="1" applyFill="1" applyBorder="1" applyAlignment="1">
      <alignment horizontal="center" vertical="top" wrapText="1"/>
    </xf>
    <xf numFmtId="1" fontId="32" fillId="0" borderId="13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28" fillId="0" borderId="15" xfId="0" applyFont="1" applyBorder="1" applyAlignment="1">
      <alignment/>
    </xf>
    <xf numFmtId="166" fontId="32" fillId="24" borderId="15" xfId="0" applyNumberFormat="1" applyFont="1" applyFill="1" applyBorder="1" applyAlignment="1">
      <alignment horizontal="center" vertical="top" wrapText="1"/>
    </xf>
    <xf numFmtId="166" fontId="32" fillId="24" borderId="21" xfId="0" applyNumberFormat="1" applyFont="1" applyFill="1" applyBorder="1" applyAlignment="1">
      <alignment horizontal="center" vertical="top" wrapText="1"/>
    </xf>
    <xf numFmtId="0" fontId="32" fillId="0" borderId="13" xfId="0" applyFont="1" applyBorder="1" applyAlignment="1">
      <alignment/>
    </xf>
    <xf numFmtId="166" fontId="32" fillId="0" borderId="15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166" fontId="32" fillId="0" borderId="21" xfId="0" applyNumberFormat="1" applyFont="1" applyBorder="1" applyAlignment="1">
      <alignment horizontal="center"/>
    </xf>
    <xf numFmtId="0" fontId="32" fillId="0" borderId="15" xfId="0" applyFont="1" applyBorder="1" applyAlignment="1">
      <alignment/>
    </xf>
    <xf numFmtId="1" fontId="32" fillId="0" borderId="15" xfId="0" applyNumberFormat="1" applyFont="1" applyBorder="1" applyAlignment="1">
      <alignment horizontal="center"/>
    </xf>
    <xf numFmtId="1" fontId="32" fillId="24" borderId="21" xfId="0" applyNumberFormat="1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6" fontId="26" fillId="0" borderId="2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left"/>
    </xf>
    <xf numFmtId="1" fontId="35" fillId="0" borderId="0" xfId="0" applyNumberFormat="1" applyFont="1" applyBorder="1" applyAlignment="1">
      <alignment horizontal="center"/>
    </xf>
    <xf numFmtId="1" fontId="34" fillId="0" borderId="13" xfId="0" applyNumberFormat="1" applyFont="1" applyBorder="1" applyAlignment="1">
      <alignment horizontal="center"/>
    </xf>
    <xf numFmtId="1" fontId="34" fillId="0" borderId="15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6" fillId="24" borderId="19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vertical="top" wrapText="1"/>
    </xf>
    <xf numFmtId="0" fontId="26" fillId="24" borderId="20" xfId="0" applyFont="1" applyFill="1" applyBorder="1" applyAlignment="1">
      <alignment horizontal="center" vertical="top" wrapText="1"/>
    </xf>
    <xf numFmtId="0" fontId="26" fillId="24" borderId="23" xfId="0" applyFont="1" applyFill="1" applyBorder="1" applyAlignment="1">
      <alignment horizontal="center" vertical="top" wrapText="1"/>
    </xf>
    <xf numFmtId="0" fontId="26" fillId="24" borderId="26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0" borderId="26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63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9"/>
  <sheetViews>
    <sheetView tabSelected="1" zoomScalePageLayoutView="0" workbookViewId="0" topLeftCell="A1">
      <selection activeCell="B3" sqref="B3:F3"/>
    </sheetView>
  </sheetViews>
  <sheetFormatPr defaultColWidth="11.421875" defaultRowHeight="12.75"/>
  <cols>
    <col min="2" max="2" width="49.8515625" style="0" customWidth="1"/>
    <col min="3" max="4" width="15.8515625" style="0" customWidth="1"/>
    <col min="7" max="7" width="14.00390625" style="0" customWidth="1"/>
  </cols>
  <sheetData>
    <row r="3" spans="2:6" ht="12.75">
      <c r="B3" s="439" t="s">
        <v>314</v>
      </c>
      <c r="C3" s="440"/>
      <c r="D3" s="440"/>
      <c r="E3" s="440"/>
      <c r="F3" s="441"/>
    </row>
    <row r="4" ht="12">
      <c r="I4" t="s">
        <v>18</v>
      </c>
    </row>
    <row r="5" spans="2:9" ht="12.75" customHeight="1">
      <c r="B5" s="442"/>
      <c r="C5" s="438" t="s">
        <v>8</v>
      </c>
      <c r="D5" s="438" t="s">
        <v>77</v>
      </c>
      <c r="E5" s="438" t="s">
        <v>9</v>
      </c>
      <c r="F5" s="438" t="s">
        <v>11</v>
      </c>
      <c r="G5" s="438" t="s">
        <v>237</v>
      </c>
      <c r="H5" s="438" t="s">
        <v>13</v>
      </c>
      <c r="I5" s="438" t="s">
        <v>4</v>
      </c>
    </row>
    <row r="6" spans="2:9" ht="12">
      <c r="B6" s="443"/>
      <c r="C6" s="438"/>
      <c r="D6" s="438"/>
      <c r="E6" s="438"/>
      <c r="F6" s="438"/>
      <c r="G6" s="438"/>
      <c r="H6" s="438"/>
      <c r="I6" s="438"/>
    </row>
    <row r="7" spans="2:9" ht="12">
      <c r="B7" s="443"/>
      <c r="C7" s="438"/>
      <c r="D7" s="438"/>
      <c r="E7" s="438"/>
      <c r="F7" s="438"/>
      <c r="G7" s="438"/>
      <c r="H7" s="438"/>
      <c r="I7" s="438"/>
    </row>
    <row r="8" spans="2:9" ht="12">
      <c r="B8" s="443"/>
      <c r="C8" s="438"/>
      <c r="D8" s="438"/>
      <c r="E8" s="438"/>
      <c r="F8" s="438"/>
      <c r="G8" s="438"/>
      <c r="H8" s="438"/>
      <c r="I8" s="438"/>
    </row>
    <row r="9" spans="2:9" ht="12">
      <c r="B9" s="444"/>
      <c r="C9" s="438"/>
      <c r="D9" s="438"/>
      <c r="E9" s="438"/>
      <c r="F9" s="438"/>
      <c r="G9" s="438"/>
      <c r="H9" s="438"/>
      <c r="I9" s="438"/>
    </row>
    <row r="10" spans="2:9" ht="12.75">
      <c r="B10" s="23" t="s">
        <v>2</v>
      </c>
      <c r="C10" s="244">
        <v>35.7</v>
      </c>
      <c r="D10" s="24">
        <v>32.3</v>
      </c>
      <c r="E10" s="244">
        <v>6.5</v>
      </c>
      <c r="F10" s="25">
        <v>13</v>
      </c>
      <c r="G10" s="244">
        <v>5.1</v>
      </c>
      <c r="H10" s="25">
        <v>7.4</v>
      </c>
      <c r="I10" s="280">
        <v>100</v>
      </c>
    </row>
    <row r="11" spans="2:9" ht="12.75">
      <c r="B11" s="20" t="s">
        <v>14</v>
      </c>
      <c r="C11" s="128">
        <v>51.9</v>
      </c>
      <c r="D11" s="15">
        <v>47.6</v>
      </c>
      <c r="E11" s="251">
        <v>42</v>
      </c>
      <c r="F11" s="14">
        <v>60.3</v>
      </c>
      <c r="G11" s="251">
        <v>69.3</v>
      </c>
      <c r="H11" s="14">
        <v>57.2</v>
      </c>
      <c r="I11" s="128">
        <v>52.3</v>
      </c>
    </row>
    <row r="12" spans="2:9" ht="12.75">
      <c r="B12" s="21" t="s">
        <v>143</v>
      </c>
      <c r="C12" s="100">
        <v>60</v>
      </c>
      <c r="D12" s="26">
        <v>24.3</v>
      </c>
      <c r="E12" s="252">
        <v>51.2</v>
      </c>
      <c r="F12" s="26">
        <v>36.2</v>
      </c>
      <c r="G12" s="252">
        <v>33.5</v>
      </c>
      <c r="H12" s="278">
        <v>46</v>
      </c>
      <c r="I12" s="252">
        <v>42.2</v>
      </c>
    </row>
    <row r="13" spans="2:9" ht="27" customHeight="1">
      <c r="B13" s="30" t="s">
        <v>15</v>
      </c>
      <c r="C13" s="245">
        <v>3.2</v>
      </c>
      <c r="D13" s="27">
        <v>5.3</v>
      </c>
      <c r="E13" s="245">
        <v>4.5</v>
      </c>
      <c r="F13" s="27">
        <v>4.7</v>
      </c>
      <c r="G13" s="245">
        <v>3.5</v>
      </c>
      <c r="H13" s="27">
        <v>3.5</v>
      </c>
      <c r="I13" s="245">
        <v>4.5</v>
      </c>
    </row>
    <row r="14" spans="2:9" ht="12.75">
      <c r="B14" s="23" t="s">
        <v>16</v>
      </c>
      <c r="C14" s="237"/>
      <c r="D14" s="127"/>
      <c r="E14" s="237"/>
      <c r="F14" s="127"/>
      <c r="G14" s="237"/>
      <c r="H14" s="127"/>
      <c r="I14" s="237"/>
    </row>
    <row r="15" spans="2:9" ht="12.75">
      <c r="B15" s="224" t="s">
        <v>85</v>
      </c>
      <c r="C15" s="248">
        <f aca="true" t="shared" si="0" ref="C15:I15">C16+C17+C18+C19</f>
        <v>91.7</v>
      </c>
      <c r="D15" s="225">
        <f t="shared" si="0"/>
        <v>60.599999999999994</v>
      </c>
      <c r="E15" s="248">
        <f t="shared" si="0"/>
        <v>77.80000000000001</v>
      </c>
      <c r="F15" s="225">
        <f t="shared" si="0"/>
        <v>50</v>
      </c>
      <c r="G15" s="248">
        <f t="shared" si="0"/>
        <v>59.2</v>
      </c>
      <c r="H15" s="225">
        <f t="shared" si="0"/>
        <v>74</v>
      </c>
      <c r="I15" s="248">
        <f t="shared" si="0"/>
        <v>72.4</v>
      </c>
    </row>
    <row r="16" spans="2:9" ht="12.75">
      <c r="B16" s="226" t="s">
        <v>73</v>
      </c>
      <c r="C16" s="246">
        <v>56.1</v>
      </c>
      <c r="D16" s="227">
        <v>20.1</v>
      </c>
      <c r="E16" s="246">
        <v>38.6</v>
      </c>
      <c r="F16" s="227">
        <v>28.9</v>
      </c>
      <c r="G16" s="246">
        <v>33.6</v>
      </c>
      <c r="H16" s="227">
        <v>41</v>
      </c>
      <c r="I16" s="246">
        <v>37.5</v>
      </c>
    </row>
    <row r="17" spans="2:9" ht="12.75">
      <c r="B17" s="228" t="s">
        <v>24</v>
      </c>
      <c r="C17" s="246">
        <v>16.1</v>
      </c>
      <c r="D17" s="227">
        <v>3.5</v>
      </c>
      <c r="E17" s="246">
        <v>13.1</v>
      </c>
      <c r="F17" s="227">
        <v>6.2</v>
      </c>
      <c r="G17" s="246">
        <v>3.5</v>
      </c>
      <c r="H17" s="227">
        <v>3.2</v>
      </c>
      <c r="I17" s="279">
        <v>9</v>
      </c>
    </row>
    <row r="18" spans="2:9" ht="12.75">
      <c r="B18" s="229" t="s">
        <v>60</v>
      </c>
      <c r="C18" s="246">
        <v>7.2</v>
      </c>
      <c r="D18" s="227">
        <v>21.7</v>
      </c>
      <c r="E18" s="279">
        <v>5</v>
      </c>
      <c r="F18" s="227">
        <v>2.5</v>
      </c>
      <c r="G18" s="246">
        <v>4.6</v>
      </c>
      <c r="H18" s="227">
        <v>13.2</v>
      </c>
      <c r="I18" s="246">
        <v>11.4</v>
      </c>
    </row>
    <row r="19" spans="2:9" ht="12.75">
      <c r="B19" s="229" t="s">
        <v>25</v>
      </c>
      <c r="C19" s="247">
        <v>12.3</v>
      </c>
      <c r="D19" s="230">
        <v>15.3</v>
      </c>
      <c r="E19" s="247">
        <v>21.1</v>
      </c>
      <c r="F19" s="230">
        <v>12.4</v>
      </c>
      <c r="G19" s="247">
        <v>17.5</v>
      </c>
      <c r="H19" s="230">
        <v>16.6</v>
      </c>
      <c r="I19" s="247">
        <v>14.5</v>
      </c>
    </row>
    <row r="20" spans="2:9" ht="12.75">
      <c r="B20" s="20" t="s">
        <v>61</v>
      </c>
      <c r="C20" s="131">
        <v>0.3</v>
      </c>
      <c r="D20" s="17">
        <v>14.44</v>
      </c>
      <c r="E20" s="131">
        <v>14.23</v>
      </c>
      <c r="F20" s="17">
        <v>35.44</v>
      </c>
      <c r="G20" s="131">
        <v>29.01</v>
      </c>
      <c r="H20" s="17">
        <v>10.98</v>
      </c>
      <c r="I20" s="131">
        <v>12.6</v>
      </c>
    </row>
    <row r="21" spans="2:9" ht="12.75">
      <c r="B21" s="20" t="s">
        <v>17</v>
      </c>
      <c r="C21" s="131">
        <v>4.98</v>
      </c>
      <c r="D21" s="17">
        <v>15.76</v>
      </c>
      <c r="E21" s="131">
        <v>2.85</v>
      </c>
      <c r="F21" s="17">
        <v>6.9</v>
      </c>
      <c r="G21" s="131">
        <v>7.94</v>
      </c>
      <c r="H21" s="17">
        <v>9.29</v>
      </c>
      <c r="I21" s="131">
        <v>9.04</v>
      </c>
    </row>
    <row r="22" spans="2:9" ht="12.75">
      <c r="B22" s="21" t="s">
        <v>22</v>
      </c>
      <c r="C22" s="132">
        <v>3</v>
      </c>
      <c r="D22" s="18">
        <v>9.3</v>
      </c>
      <c r="E22" s="132">
        <v>5.14</v>
      </c>
      <c r="F22" s="18">
        <v>7.66</v>
      </c>
      <c r="G22" s="132">
        <v>3.8</v>
      </c>
      <c r="H22" s="18">
        <v>5.67</v>
      </c>
      <c r="I22" s="132">
        <v>6.02</v>
      </c>
    </row>
    <row r="23" spans="2:9" ht="12.75">
      <c r="B23" s="20" t="s">
        <v>1</v>
      </c>
      <c r="C23" s="237"/>
      <c r="D23" s="127"/>
      <c r="E23" s="237"/>
      <c r="F23" s="127"/>
      <c r="G23" s="237"/>
      <c r="H23" s="127"/>
      <c r="I23" s="237"/>
    </row>
    <row r="24" spans="2:10" ht="12.75">
      <c r="B24" s="19" t="s">
        <v>74</v>
      </c>
      <c r="C24" s="131">
        <v>33.65</v>
      </c>
      <c r="D24" s="17">
        <v>36.82</v>
      </c>
      <c r="E24" s="131">
        <v>33.09</v>
      </c>
      <c r="F24" s="17">
        <v>33.59</v>
      </c>
      <c r="G24" s="131">
        <v>18.19</v>
      </c>
      <c r="H24" s="17">
        <v>27.71</v>
      </c>
      <c r="I24" s="131">
        <v>33.4</v>
      </c>
      <c r="J24" s="56"/>
    </row>
    <row r="25" spans="2:9" ht="12.75">
      <c r="B25" s="19" t="s">
        <v>23</v>
      </c>
      <c r="C25" s="131">
        <v>26.01</v>
      </c>
      <c r="D25" s="17">
        <v>21.26</v>
      </c>
      <c r="E25" s="131">
        <v>24.71</v>
      </c>
      <c r="F25" s="17">
        <v>18.92</v>
      </c>
      <c r="G25" s="131">
        <v>11.82</v>
      </c>
      <c r="H25" s="17">
        <v>12.06</v>
      </c>
      <c r="I25" s="131">
        <v>21.71</v>
      </c>
    </row>
    <row r="26" spans="2:10" ht="12.75">
      <c r="B26" s="19" t="s">
        <v>75</v>
      </c>
      <c r="C26" s="131">
        <v>13.95</v>
      </c>
      <c r="D26" s="17">
        <v>16.05</v>
      </c>
      <c r="E26" s="131">
        <v>28.78</v>
      </c>
      <c r="F26" s="17">
        <v>19.46</v>
      </c>
      <c r="G26" s="131">
        <v>18.81</v>
      </c>
      <c r="H26" s="17">
        <v>27.37</v>
      </c>
      <c r="I26" s="131">
        <v>17.55</v>
      </c>
      <c r="J26" s="56"/>
    </row>
    <row r="27" spans="2:9" ht="12.75">
      <c r="B27" s="19" t="s">
        <v>79</v>
      </c>
      <c r="C27" s="131">
        <v>22.61</v>
      </c>
      <c r="D27" s="17">
        <v>13.25</v>
      </c>
      <c r="E27" s="131">
        <v>8.22</v>
      </c>
      <c r="F27" s="17">
        <v>23.35</v>
      </c>
      <c r="G27" s="131">
        <v>49.65</v>
      </c>
      <c r="H27" s="17">
        <v>29.77</v>
      </c>
      <c r="I27" s="131">
        <v>20.65</v>
      </c>
    </row>
    <row r="28" spans="2:9" ht="12.75">
      <c r="B28" s="19" t="s">
        <v>130</v>
      </c>
      <c r="C28" s="131">
        <v>3.78</v>
      </c>
      <c r="D28" s="17">
        <v>12.63</v>
      </c>
      <c r="E28" s="131">
        <v>5.2</v>
      </c>
      <c r="F28" s="17">
        <v>4.68</v>
      </c>
      <c r="G28" s="131">
        <v>1.54</v>
      </c>
      <c r="H28" s="17">
        <v>3.09</v>
      </c>
      <c r="I28" s="131">
        <v>6.68</v>
      </c>
    </row>
    <row r="29" spans="2:9" ht="12.75">
      <c r="B29" s="21" t="s">
        <v>4</v>
      </c>
      <c r="C29" s="249">
        <v>100</v>
      </c>
      <c r="D29" s="29">
        <v>100</v>
      </c>
      <c r="E29" s="249">
        <v>100</v>
      </c>
      <c r="F29" s="29">
        <v>100</v>
      </c>
      <c r="G29" s="249">
        <v>100</v>
      </c>
      <c r="H29" s="29">
        <v>100</v>
      </c>
      <c r="I29" s="249">
        <v>100</v>
      </c>
    </row>
    <row r="30" spans="2:9" ht="12.75">
      <c r="B30" s="20" t="s">
        <v>21</v>
      </c>
      <c r="C30" s="128"/>
      <c r="D30" s="14"/>
      <c r="E30" s="128"/>
      <c r="F30" s="14"/>
      <c r="G30" s="128"/>
      <c r="H30" s="14"/>
      <c r="I30" s="128"/>
    </row>
    <row r="31" spans="2:9" ht="12.75">
      <c r="B31" s="19" t="s">
        <v>19</v>
      </c>
      <c r="C31" s="131">
        <v>54.36</v>
      </c>
      <c r="D31" s="17">
        <v>56.44</v>
      </c>
      <c r="E31" s="131">
        <v>9.97</v>
      </c>
      <c r="F31" s="17">
        <v>11.85</v>
      </c>
      <c r="G31" s="131">
        <v>21.31</v>
      </c>
      <c r="H31" s="17">
        <v>45.78</v>
      </c>
      <c r="I31" s="131">
        <v>44.29</v>
      </c>
    </row>
    <row r="32" spans="2:9" ht="12.75">
      <c r="B32" s="19" t="s">
        <v>20</v>
      </c>
      <c r="C32" s="131">
        <v>32.66</v>
      </c>
      <c r="D32" s="17">
        <v>36.03</v>
      </c>
      <c r="E32" s="131">
        <v>35.61</v>
      </c>
      <c r="F32" s="17">
        <v>36.46</v>
      </c>
      <c r="G32" s="131">
        <v>48.45</v>
      </c>
      <c r="H32" s="17">
        <v>41.58</v>
      </c>
      <c r="I32" s="131">
        <v>35.9</v>
      </c>
    </row>
    <row r="33" spans="2:9" ht="12.75">
      <c r="B33" s="19" t="s">
        <v>76</v>
      </c>
      <c r="C33" s="131">
        <v>12.99</v>
      </c>
      <c r="D33" s="17">
        <v>7.52</v>
      </c>
      <c r="E33" s="131">
        <v>54.42</v>
      </c>
      <c r="F33" s="17">
        <v>51.68</v>
      </c>
      <c r="G33" s="131">
        <v>30.24</v>
      </c>
      <c r="H33" s="17">
        <v>12.65</v>
      </c>
      <c r="I33" s="131">
        <v>19.81</v>
      </c>
    </row>
    <row r="34" spans="2:9" ht="12.75">
      <c r="B34" s="21" t="s">
        <v>4</v>
      </c>
      <c r="C34" s="250">
        <f aca="true" t="shared" si="1" ref="C34:I34">SUM(C31:C33)</f>
        <v>100.00999999999999</v>
      </c>
      <c r="D34" s="22">
        <f t="shared" si="1"/>
        <v>99.99</v>
      </c>
      <c r="E34" s="250">
        <f t="shared" si="1"/>
        <v>100</v>
      </c>
      <c r="F34" s="22">
        <f t="shared" si="1"/>
        <v>99.99000000000001</v>
      </c>
      <c r="G34" s="250">
        <f t="shared" si="1"/>
        <v>100</v>
      </c>
      <c r="H34" s="22">
        <f t="shared" si="1"/>
        <v>100.01</v>
      </c>
      <c r="I34" s="250">
        <f t="shared" si="1"/>
        <v>100</v>
      </c>
    </row>
    <row r="36" ht="12.75">
      <c r="B36" s="341" t="s">
        <v>315</v>
      </c>
    </row>
    <row r="37" ht="25.5">
      <c r="B37" s="275" t="s">
        <v>173</v>
      </c>
    </row>
    <row r="38" ht="25.5">
      <c r="B38" s="275" t="s">
        <v>161</v>
      </c>
    </row>
    <row r="39" ht="12.75">
      <c r="B39" s="276" t="s">
        <v>221</v>
      </c>
    </row>
  </sheetData>
  <sheetProtection/>
  <mergeCells count="9">
    <mergeCell ref="H5:H9"/>
    <mergeCell ref="I5:I9"/>
    <mergeCell ref="F5:F9"/>
    <mergeCell ref="C5:C9"/>
    <mergeCell ref="B3:F3"/>
    <mergeCell ref="B5:B9"/>
    <mergeCell ref="E5:E9"/>
    <mergeCell ref="G5:G9"/>
    <mergeCell ref="D5:D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32"/>
  <sheetViews>
    <sheetView zoomScalePageLayoutView="0" workbookViewId="0" topLeftCell="C1">
      <selection activeCell="C2" sqref="C2"/>
    </sheetView>
  </sheetViews>
  <sheetFormatPr defaultColWidth="11.421875" defaultRowHeight="12.75"/>
  <cols>
    <col min="3" max="3" width="49.140625" style="0" customWidth="1"/>
    <col min="4" max="4" width="19.57421875" style="0" customWidth="1"/>
    <col min="5" max="5" width="19.140625" style="0" customWidth="1"/>
    <col min="6" max="6" width="18.8515625" style="0" customWidth="1"/>
    <col min="7" max="7" width="14.00390625" style="0" customWidth="1"/>
  </cols>
  <sheetData>
    <row r="2" ht="12.75">
      <c r="C2" s="210" t="s">
        <v>333</v>
      </c>
    </row>
    <row r="5" spans="3:7" ht="39">
      <c r="C5" s="326"/>
      <c r="D5" s="141" t="s">
        <v>231</v>
      </c>
      <c r="E5" s="141" t="s">
        <v>232</v>
      </c>
      <c r="F5" s="141" t="s">
        <v>233</v>
      </c>
      <c r="G5" s="216" t="s">
        <v>4</v>
      </c>
    </row>
    <row r="6" spans="3:7" ht="13.5">
      <c r="C6" s="327" t="s">
        <v>92</v>
      </c>
      <c r="D6" s="208"/>
      <c r="E6" s="208"/>
      <c r="F6" s="208"/>
      <c r="G6" s="217"/>
    </row>
    <row r="7" spans="3:7" ht="12.75">
      <c r="C7" s="221" t="s">
        <v>67</v>
      </c>
      <c r="D7" s="89"/>
      <c r="E7" s="89"/>
      <c r="F7" s="89"/>
      <c r="G7" s="414"/>
    </row>
    <row r="8" spans="3:7" ht="12.75">
      <c r="C8" s="219" t="s">
        <v>7</v>
      </c>
      <c r="D8" s="162">
        <v>16.7</v>
      </c>
      <c r="E8" s="162">
        <v>16</v>
      </c>
      <c r="F8" s="162">
        <v>23.1</v>
      </c>
      <c r="G8" s="410">
        <v>17.2</v>
      </c>
    </row>
    <row r="9" spans="3:7" ht="12.75">
      <c r="C9" s="219" t="s">
        <v>6</v>
      </c>
      <c r="D9" s="140">
        <v>15.83</v>
      </c>
      <c r="E9" s="140">
        <v>16.25</v>
      </c>
      <c r="F9" s="140">
        <v>20.77</v>
      </c>
      <c r="G9" s="415">
        <v>16.63</v>
      </c>
    </row>
    <row r="10" spans="3:7" ht="12.75">
      <c r="C10" s="220" t="s">
        <v>55</v>
      </c>
      <c r="D10" s="148">
        <v>19.72</v>
      </c>
      <c r="E10" s="148">
        <v>15.29</v>
      </c>
      <c r="F10" s="148">
        <v>32.44</v>
      </c>
      <c r="G10" s="416">
        <v>18.5</v>
      </c>
    </row>
    <row r="11" spans="3:7" ht="12.75">
      <c r="C11" s="138" t="s">
        <v>217</v>
      </c>
      <c r="D11" s="214"/>
      <c r="E11" s="214"/>
      <c r="F11" s="214"/>
      <c r="G11" s="417"/>
    </row>
    <row r="12" spans="3:7" ht="12.75">
      <c r="C12" s="219" t="s">
        <v>7</v>
      </c>
      <c r="D12" s="145">
        <v>62.5</v>
      </c>
      <c r="E12" s="145">
        <v>50.8</v>
      </c>
      <c r="F12" s="145">
        <v>51.8</v>
      </c>
      <c r="G12" s="418">
        <v>56.1</v>
      </c>
    </row>
    <row r="13" spans="3:7" ht="12.75">
      <c r="C13" s="219" t="s">
        <v>6</v>
      </c>
      <c r="D13" s="140">
        <v>65.76</v>
      </c>
      <c r="E13" s="140">
        <v>54.65</v>
      </c>
      <c r="F13" s="140">
        <v>58.48</v>
      </c>
      <c r="G13" s="415">
        <v>60.25</v>
      </c>
    </row>
    <row r="14" spans="3:7" ht="12.75">
      <c r="C14" s="220" t="s">
        <v>55</v>
      </c>
      <c r="D14" s="148">
        <v>51.12</v>
      </c>
      <c r="E14" s="148">
        <v>40.84</v>
      </c>
      <c r="F14" s="148">
        <v>25.6</v>
      </c>
      <c r="G14" s="416">
        <v>43.6</v>
      </c>
    </row>
    <row r="15" spans="3:7" ht="12.75">
      <c r="C15" s="218" t="s">
        <v>68</v>
      </c>
      <c r="D15" s="214"/>
      <c r="E15" s="214"/>
      <c r="F15" s="214"/>
      <c r="G15" s="417"/>
    </row>
    <row r="16" spans="3:7" ht="12.75">
      <c r="C16" s="219" t="s">
        <v>7</v>
      </c>
      <c r="D16" s="145">
        <v>18.9</v>
      </c>
      <c r="E16" s="145">
        <v>30.6</v>
      </c>
      <c r="F16" s="145">
        <v>22.9</v>
      </c>
      <c r="G16" s="418">
        <v>24.5</v>
      </c>
    </row>
    <row r="17" spans="3:7" ht="12.75">
      <c r="C17" s="219" t="s">
        <v>6</v>
      </c>
      <c r="D17" s="140">
        <v>16.72</v>
      </c>
      <c r="E17" s="140">
        <v>27.28</v>
      </c>
      <c r="F17" s="140">
        <v>18.6</v>
      </c>
      <c r="G17" s="415">
        <v>21.32</v>
      </c>
    </row>
    <row r="18" spans="3:7" ht="12.75">
      <c r="C18" s="220" t="s">
        <v>55</v>
      </c>
      <c r="D18" s="148">
        <v>26.49</v>
      </c>
      <c r="E18" s="148">
        <v>39.31</v>
      </c>
      <c r="F18" s="148">
        <v>39.77</v>
      </c>
      <c r="G18" s="416">
        <v>34</v>
      </c>
    </row>
    <row r="19" spans="3:8" ht="12.75">
      <c r="C19" s="218" t="s">
        <v>69</v>
      </c>
      <c r="D19" s="214"/>
      <c r="E19" s="214"/>
      <c r="F19" s="214"/>
      <c r="G19" s="417"/>
      <c r="H19" s="56"/>
    </row>
    <row r="20" spans="3:7" ht="12.75">
      <c r="C20" s="219" t="s">
        <v>7</v>
      </c>
      <c r="D20" s="207">
        <v>2</v>
      </c>
      <c r="E20" s="207">
        <v>2.6</v>
      </c>
      <c r="F20" s="207">
        <v>2.1</v>
      </c>
      <c r="G20" s="419">
        <v>2.2</v>
      </c>
    </row>
    <row r="21" spans="3:7" ht="12.75">
      <c r="C21" s="219" t="s">
        <v>6</v>
      </c>
      <c r="D21" s="145">
        <v>1.69</v>
      </c>
      <c r="E21" s="145">
        <v>1.8199999999999932</v>
      </c>
      <c r="F21" s="145">
        <v>2.1500000000000057</v>
      </c>
      <c r="G21" s="418">
        <v>1.8000000000000114</v>
      </c>
    </row>
    <row r="22" spans="3:7" ht="12.75">
      <c r="C22" s="220" t="s">
        <v>55</v>
      </c>
      <c r="D22" s="215">
        <v>2.67</v>
      </c>
      <c r="E22" s="215">
        <v>4.56</v>
      </c>
      <c r="F22" s="215">
        <v>2.19</v>
      </c>
      <c r="G22" s="420">
        <v>2.3</v>
      </c>
    </row>
    <row r="23" spans="3:7" ht="12.75">
      <c r="C23" s="221" t="s">
        <v>4</v>
      </c>
      <c r="D23" s="328"/>
      <c r="E23" s="328"/>
      <c r="F23" s="328"/>
      <c r="G23" s="421"/>
    </row>
    <row r="24" spans="3:7" ht="12.75">
      <c r="C24" s="219" t="s">
        <v>7</v>
      </c>
      <c r="D24" s="207">
        <v>44.8</v>
      </c>
      <c r="E24" s="207">
        <v>43.3</v>
      </c>
      <c r="F24" s="207">
        <v>11.9</v>
      </c>
      <c r="G24" s="419">
        <f>D24+E24+F24</f>
        <v>100</v>
      </c>
    </row>
    <row r="25" spans="3:7" ht="12.75">
      <c r="C25" s="219" t="s">
        <v>6</v>
      </c>
      <c r="D25" s="145">
        <v>46</v>
      </c>
      <c r="E25" s="145">
        <v>41.3</v>
      </c>
      <c r="F25" s="145">
        <v>12.7</v>
      </c>
      <c r="G25" s="422">
        <f>D25+E25+F25</f>
        <v>100</v>
      </c>
    </row>
    <row r="26" spans="3:7" ht="12.75">
      <c r="C26" s="220" t="s">
        <v>55</v>
      </c>
      <c r="D26" s="148">
        <v>40.8</v>
      </c>
      <c r="E26" s="148">
        <v>49.4</v>
      </c>
      <c r="F26" s="148">
        <v>9.8</v>
      </c>
      <c r="G26" s="423">
        <f>SUM(D26:F26)</f>
        <v>99.99999999999999</v>
      </c>
    </row>
    <row r="27" ht="12">
      <c r="C27" t="s">
        <v>169</v>
      </c>
    </row>
    <row r="29" ht="12">
      <c r="C29" s="264" t="s">
        <v>334</v>
      </c>
    </row>
    <row r="30" ht="12">
      <c r="C30" s="264"/>
    </row>
    <row r="31" ht="12">
      <c r="C31" t="s">
        <v>180</v>
      </c>
    </row>
    <row r="32" ht="12">
      <c r="C32" t="s">
        <v>165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1">
      <selection activeCell="B2" sqref="B2"/>
    </sheetView>
  </sheetViews>
  <sheetFormatPr defaultColWidth="11.421875" defaultRowHeight="12.75"/>
  <sheetData>
    <row r="2" spans="2:12" ht="12.75">
      <c r="B2" s="137" t="s">
        <v>335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4" spans="3:11" ht="15" customHeight="1">
      <c r="C4" s="471"/>
      <c r="D4" s="472"/>
      <c r="E4" s="473"/>
      <c r="F4" s="457" t="s">
        <v>6</v>
      </c>
      <c r="G4" s="459"/>
      <c r="H4" s="469" t="s">
        <v>55</v>
      </c>
      <c r="I4" s="470"/>
      <c r="J4" s="462" t="s">
        <v>187</v>
      </c>
      <c r="K4" s="463"/>
    </row>
    <row r="5" spans="3:11" ht="13.5">
      <c r="C5" s="474"/>
      <c r="D5" s="475"/>
      <c r="E5" s="475"/>
      <c r="F5" s="45">
        <v>2010</v>
      </c>
      <c r="G5" s="45">
        <v>2013</v>
      </c>
      <c r="H5" s="45">
        <v>2010</v>
      </c>
      <c r="I5" s="45">
        <v>2013</v>
      </c>
      <c r="J5" s="45">
        <v>2010</v>
      </c>
      <c r="K5" s="7">
        <v>2013</v>
      </c>
    </row>
    <row r="6" spans="3:11" ht="13.5">
      <c r="C6" s="476" t="s">
        <v>81</v>
      </c>
      <c r="D6" s="477"/>
      <c r="E6" s="478"/>
      <c r="F6" s="98">
        <v>6</v>
      </c>
      <c r="G6" s="98">
        <v>10.58</v>
      </c>
      <c r="H6" s="98">
        <v>10.37</v>
      </c>
      <c r="I6" s="91">
        <v>10.1</v>
      </c>
      <c r="J6" s="98">
        <v>7.3</v>
      </c>
      <c r="K6" s="424">
        <v>10.4</v>
      </c>
    </row>
    <row r="7" spans="3:11" ht="13.5">
      <c r="C7" s="479" t="s">
        <v>57</v>
      </c>
      <c r="D7" s="480"/>
      <c r="E7" s="481"/>
      <c r="F7" s="99">
        <v>39.35</v>
      </c>
      <c r="G7" s="99">
        <v>48.15</v>
      </c>
      <c r="H7" s="99">
        <v>24.64</v>
      </c>
      <c r="I7" s="90">
        <v>35.8</v>
      </c>
      <c r="J7" s="99">
        <v>35.24</v>
      </c>
      <c r="K7" s="425">
        <v>42.9</v>
      </c>
    </row>
    <row r="8" spans="3:11" ht="13.5">
      <c r="C8" s="479" t="s">
        <v>56</v>
      </c>
      <c r="D8" s="480"/>
      <c r="E8" s="481"/>
      <c r="F8" s="99">
        <v>42.29</v>
      </c>
      <c r="G8" s="99">
        <v>32.24</v>
      </c>
      <c r="H8" s="99">
        <v>55.52</v>
      </c>
      <c r="I8" s="90">
        <v>44.4</v>
      </c>
      <c r="J8" s="99">
        <v>45.93</v>
      </c>
      <c r="K8" s="425">
        <v>37.8</v>
      </c>
    </row>
    <row r="9" spans="3:11" ht="12.75">
      <c r="C9" s="466" t="s">
        <v>49</v>
      </c>
      <c r="D9" s="467"/>
      <c r="E9" s="468"/>
      <c r="F9" s="100">
        <v>12</v>
      </c>
      <c r="G9" s="101">
        <v>9</v>
      </c>
      <c r="H9" s="100">
        <v>9</v>
      </c>
      <c r="I9" s="101">
        <v>9.8</v>
      </c>
      <c r="J9" s="100">
        <v>12</v>
      </c>
      <c r="K9" s="426">
        <v>9.35</v>
      </c>
    </row>
    <row r="10" spans="3:11" ht="13.5">
      <c r="C10" s="464" t="s">
        <v>4</v>
      </c>
      <c r="D10" s="465"/>
      <c r="E10" s="465"/>
      <c r="F10" s="96">
        <f aca="true" t="shared" si="0" ref="F10:K10">SUM(F6:F9)</f>
        <v>99.64</v>
      </c>
      <c r="G10" s="94">
        <f t="shared" si="0"/>
        <v>99.97</v>
      </c>
      <c r="H10" s="94">
        <f t="shared" si="0"/>
        <v>99.53</v>
      </c>
      <c r="I10" s="94">
        <f t="shared" si="0"/>
        <v>100.1</v>
      </c>
      <c r="J10" s="94">
        <f t="shared" si="0"/>
        <v>100.47</v>
      </c>
      <c r="K10" s="95">
        <f t="shared" si="0"/>
        <v>100.44999999999999</v>
      </c>
    </row>
    <row r="12" spans="3:8" ht="12">
      <c r="C12" s="264" t="s">
        <v>336</v>
      </c>
      <c r="F12" s="102"/>
      <c r="G12" s="93"/>
      <c r="H12" s="102"/>
    </row>
    <row r="13" ht="12">
      <c r="C13" t="s">
        <v>181</v>
      </c>
    </row>
    <row r="14" ht="12">
      <c r="C14" t="s">
        <v>170</v>
      </c>
    </row>
    <row r="21" spans="6:7" ht="12">
      <c r="F21" s="283"/>
      <c r="G21" s="283"/>
    </row>
    <row r="22" spans="6:7" ht="12">
      <c r="F22" s="93"/>
      <c r="G22" s="93"/>
    </row>
    <row r="23" spans="6:7" ht="12">
      <c r="F23" s="282"/>
      <c r="G23" s="282"/>
    </row>
  </sheetData>
  <sheetProtection/>
  <mergeCells count="9">
    <mergeCell ref="J4:K4"/>
    <mergeCell ref="C10:E10"/>
    <mergeCell ref="C9:E9"/>
    <mergeCell ref="F4:G4"/>
    <mergeCell ref="H4:I4"/>
    <mergeCell ref="C4:E5"/>
    <mergeCell ref="C6:E6"/>
    <mergeCell ref="C7:E7"/>
    <mergeCell ref="C8:E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B1">
      <selection activeCell="B2" sqref="B2"/>
    </sheetView>
  </sheetViews>
  <sheetFormatPr defaultColWidth="11.421875" defaultRowHeight="12.75"/>
  <cols>
    <col min="2" max="2" width="14.8515625" style="0" customWidth="1"/>
    <col min="3" max="3" width="39.28125" style="201" customWidth="1"/>
    <col min="4" max="4" width="16.140625" style="202" customWidth="1"/>
    <col min="5" max="6" width="16.00390625" style="202" customWidth="1"/>
    <col min="7" max="7" width="12.140625" style="202" customWidth="1"/>
    <col min="8" max="8" width="11.421875" style="202" customWidth="1"/>
  </cols>
  <sheetData>
    <row r="2" spans="2:8" ht="15">
      <c r="B2" s="210"/>
      <c r="C2" s="427"/>
      <c r="D2" s="428" t="s">
        <v>337</v>
      </c>
      <c r="E2" s="429"/>
      <c r="F2" s="429"/>
      <c r="G2" s="429"/>
      <c r="H2" s="429"/>
    </row>
    <row r="4" spans="2:8" ht="54" customHeight="1">
      <c r="B4" s="166"/>
      <c r="C4" s="167"/>
      <c r="D4" s="168" t="s">
        <v>80</v>
      </c>
      <c r="E4" s="169" t="s">
        <v>185</v>
      </c>
      <c r="F4" s="168" t="s">
        <v>186</v>
      </c>
      <c r="G4" s="168" t="s">
        <v>88</v>
      </c>
      <c r="H4" s="170" t="s">
        <v>4</v>
      </c>
    </row>
    <row r="5" spans="3:8" ht="15.75" customHeight="1">
      <c r="C5" s="171" t="s">
        <v>10</v>
      </c>
      <c r="D5" s="168"/>
      <c r="E5" s="169"/>
      <c r="F5" s="169"/>
      <c r="G5" s="168"/>
      <c r="H5" s="170"/>
    </row>
    <row r="6" spans="3:8" ht="14.25" customHeight="1">
      <c r="C6" s="172" t="s">
        <v>6</v>
      </c>
      <c r="D6" s="173">
        <v>56.3</v>
      </c>
      <c r="E6" s="174">
        <v>28.3</v>
      </c>
      <c r="F6" s="175">
        <v>13.7</v>
      </c>
      <c r="G6" s="174">
        <v>1.7</v>
      </c>
      <c r="H6" s="432">
        <f>D6+E6+F6+G6</f>
        <v>100</v>
      </c>
    </row>
    <row r="7" spans="3:8" ht="12.75" customHeight="1">
      <c r="C7" s="176" t="s">
        <v>55</v>
      </c>
      <c r="D7" s="177">
        <v>46.7</v>
      </c>
      <c r="E7" s="178">
        <v>34.7</v>
      </c>
      <c r="F7" s="179">
        <v>16.8</v>
      </c>
      <c r="G7" s="178">
        <v>1.7</v>
      </c>
      <c r="H7" s="433">
        <f>D7+E7+F7+G7</f>
        <v>99.9</v>
      </c>
    </row>
    <row r="8" spans="3:8" ht="14.25" customHeight="1">
      <c r="C8" s="180" t="s">
        <v>7</v>
      </c>
      <c r="D8" s="181">
        <v>51.4</v>
      </c>
      <c r="E8" s="182">
        <v>31.6</v>
      </c>
      <c r="F8" s="183">
        <v>15.3</v>
      </c>
      <c r="G8" s="182">
        <v>1.7</v>
      </c>
      <c r="H8" s="184">
        <f>D8+E8+F8+G8</f>
        <v>100</v>
      </c>
    </row>
    <row r="9" spans="3:8" ht="12">
      <c r="C9" s="171" t="s">
        <v>89</v>
      </c>
      <c r="D9" s="174"/>
      <c r="E9" s="175"/>
      <c r="F9" s="174"/>
      <c r="G9" s="174"/>
      <c r="H9" s="434"/>
    </row>
    <row r="10" spans="3:8" ht="16.5" customHeight="1">
      <c r="C10" s="185" t="s">
        <v>76</v>
      </c>
      <c r="D10" s="186">
        <v>43.5</v>
      </c>
      <c r="E10" s="187">
        <v>26.7</v>
      </c>
      <c r="F10" s="186">
        <v>27.8</v>
      </c>
      <c r="G10" s="186">
        <v>2</v>
      </c>
      <c r="H10" s="433">
        <f>D10+E10+F10+G10</f>
        <v>100</v>
      </c>
    </row>
    <row r="11" spans="3:8" ht="12.75" customHeight="1">
      <c r="C11" s="185" t="s">
        <v>20</v>
      </c>
      <c r="D11" s="186">
        <v>48.4</v>
      </c>
      <c r="E11" s="186">
        <v>32.9</v>
      </c>
      <c r="F11" s="202">
        <v>16.8</v>
      </c>
      <c r="G11" s="186">
        <v>1.9</v>
      </c>
      <c r="H11" s="433">
        <f>D11+E11+F11+G11</f>
        <v>100</v>
      </c>
    </row>
    <row r="12" spans="3:8" ht="14.25" customHeight="1">
      <c r="C12" s="188" t="s">
        <v>234</v>
      </c>
      <c r="D12" s="189">
        <v>52.4</v>
      </c>
      <c r="E12" s="190">
        <v>31</v>
      </c>
      <c r="F12" s="189">
        <v>14.6</v>
      </c>
      <c r="G12" s="189">
        <v>2</v>
      </c>
      <c r="H12" s="184">
        <f>D12+E12+F12+G12</f>
        <v>100</v>
      </c>
    </row>
    <row r="13" spans="3:8" ht="12">
      <c r="C13" s="171" t="s">
        <v>1</v>
      </c>
      <c r="D13" s="191"/>
      <c r="E13" s="192"/>
      <c r="F13" s="191"/>
      <c r="G13" s="193"/>
      <c r="H13" s="432"/>
    </row>
    <row r="14" spans="3:8" ht="12">
      <c r="C14" s="194" t="s">
        <v>133</v>
      </c>
      <c r="D14" s="186">
        <v>54.1</v>
      </c>
      <c r="E14" s="195">
        <v>30.3</v>
      </c>
      <c r="F14" s="186">
        <v>14</v>
      </c>
      <c r="G14" s="196">
        <v>1.6</v>
      </c>
      <c r="H14" s="433">
        <f>D14+E14+F14+G14</f>
        <v>100</v>
      </c>
    </row>
    <row r="15" spans="3:8" ht="12">
      <c r="C15" s="194" t="s">
        <v>58</v>
      </c>
      <c r="D15" s="186">
        <v>47.7</v>
      </c>
      <c r="E15" s="187">
        <v>32.4</v>
      </c>
      <c r="F15" s="186">
        <v>17.4</v>
      </c>
      <c r="G15" s="196">
        <v>2.2</v>
      </c>
      <c r="H15" s="433">
        <f>D15+E15+F15+G15</f>
        <v>99.7</v>
      </c>
    </row>
    <row r="16" spans="3:8" ht="12">
      <c r="C16" s="194" t="s">
        <v>51</v>
      </c>
      <c r="D16" s="186">
        <v>49.8</v>
      </c>
      <c r="E16" s="195">
        <v>30.6</v>
      </c>
      <c r="F16" s="186">
        <v>16.3</v>
      </c>
      <c r="G16" s="196">
        <v>3.2</v>
      </c>
      <c r="H16" s="433">
        <f>D16+E16+F16+G16</f>
        <v>99.9</v>
      </c>
    </row>
    <row r="17" spans="3:8" ht="12">
      <c r="C17" s="194" t="s">
        <v>223</v>
      </c>
      <c r="D17" s="186">
        <v>51.9</v>
      </c>
      <c r="E17" s="187">
        <v>29.9</v>
      </c>
      <c r="F17" s="186">
        <v>16.7</v>
      </c>
      <c r="G17" s="196">
        <v>1.5</v>
      </c>
      <c r="H17" s="433">
        <f>D17+E17+F17+G17</f>
        <v>100</v>
      </c>
    </row>
    <row r="18" spans="3:8" ht="12">
      <c r="C18" s="197" t="s">
        <v>79</v>
      </c>
      <c r="D18" s="189">
        <v>47.3</v>
      </c>
      <c r="E18" s="190">
        <v>34.5</v>
      </c>
      <c r="F18" s="189">
        <v>16.1</v>
      </c>
      <c r="G18" s="198">
        <v>2.1</v>
      </c>
      <c r="H18" s="184">
        <f>D18+E18+F18+G18</f>
        <v>100</v>
      </c>
    </row>
    <row r="19" spans="3:8" ht="12">
      <c r="C19" s="171" t="s">
        <v>16</v>
      </c>
      <c r="D19" s="191"/>
      <c r="E19" s="192"/>
      <c r="F19" s="191"/>
      <c r="G19" s="193"/>
      <c r="H19" s="432"/>
    </row>
    <row r="20" spans="3:8" ht="12">
      <c r="C20" s="199" t="s">
        <v>85</v>
      </c>
      <c r="D20" s="186">
        <v>47.7</v>
      </c>
      <c r="E20" s="187">
        <v>33.8</v>
      </c>
      <c r="F20" s="186">
        <v>16.6</v>
      </c>
      <c r="G20" s="196">
        <v>1.9</v>
      </c>
      <c r="H20" s="433">
        <f>D20+E20+F20+G20</f>
        <v>100</v>
      </c>
    </row>
    <row r="21" spans="3:8" ht="12">
      <c r="C21" s="199" t="s">
        <v>59</v>
      </c>
      <c r="D21" s="186">
        <v>47.6</v>
      </c>
      <c r="E21" s="187">
        <v>36.7</v>
      </c>
      <c r="F21" s="186">
        <v>11.9</v>
      </c>
      <c r="G21" s="196">
        <v>3.7</v>
      </c>
      <c r="H21" s="433">
        <f>D21+E21+F21+G21</f>
        <v>99.90000000000002</v>
      </c>
    </row>
    <row r="22" spans="3:8" ht="12">
      <c r="C22" s="199" t="s">
        <v>17</v>
      </c>
      <c r="D22" s="186">
        <v>78.8</v>
      </c>
      <c r="E22" s="187">
        <v>8.9</v>
      </c>
      <c r="F22" s="186">
        <v>11.6</v>
      </c>
      <c r="G22" s="186">
        <v>0.8</v>
      </c>
      <c r="H22" s="433">
        <f aca="true" t="shared" si="0" ref="H22:H34">D22+E22+F22+G22</f>
        <v>100.1</v>
      </c>
    </row>
    <row r="23" spans="3:8" ht="12">
      <c r="C23" s="200" t="s">
        <v>22</v>
      </c>
      <c r="D23" s="189">
        <v>54.7</v>
      </c>
      <c r="E23" s="190">
        <v>24.7</v>
      </c>
      <c r="F23" s="189">
        <v>18.8</v>
      </c>
      <c r="G23" s="198">
        <v>5.6</v>
      </c>
      <c r="H23" s="184">
        <f t="shared" si="0"/>
        <v>103.8</v>
      </c>
    </row>
    <row r="24" spans="3:8" ht="12">
      <c r="C24" s="171" t="s">
        <v>52</v>
      </c>
      <c r="D24" s="191"/>
      <c r="E24" s="192"/>
      <c r="F24" s="191"/>
      <c r="G24" s="193"/>
      <c r="H24" s="432"/>
    </row>
    <row r="25" spans="3:8" ht="12">
      <c r="C25" s="194" t="s">
        <v>8</v>
      </c>
      <c r="D25" s="186">
        <v>47</v>
      </c>
      <c r="E25" s="187">
        <v>33.2</v>
      </c>
      <c r="F25" s="186">
        <v>18.8</v>
      </c>
      <c r="G25" s="186">
        <v>0.9</v>
      </c>
      <c r="H25" s="433">
        <f t="shared" si="0"/>
        <v>99.9</v>
      </c>
    </row>
    <row r="26" spans="3:8" ht="12">
      <c r="C26" s="194" t="s">
        <v>77</v>
      </c>
      <c r="D26" s="186">
        <v>49.7</v>
      </c>
      <c r="E26" s="187">
        <v>33</v>
      </c>
      <c r="F26" s="186">
        <v>15</v>
      </c>
      <c r="G26" s="186">
        <v>2.2</v>
      </c>
      <c r="H26" s="433">
        <f t="shared" si="0"/>
        <v>99.9</v>
      </c>
    </row>
    <row r="27" spans="3:8" ht="12">
      <c r="C27" s="194" t="s">
        <v>78</v>
      </c>
      <c r="D27" s="186">
        <v>61</v>
      </c>
      <c r="E27" s="187">
        <v>22.9</v>
      </c>
      <c r="F27" s="186">
        <v>13.9</v>
      </c>
      <c r="G27" s="186">
        <v>2.2</v>
      </c>
      <c r="H27" s="433">
        <f t="shared" si="0"/>
        <v>100.00000000000001</v>
      </c>
    </row>
    <row r="28" spans="3:8" ht="12">
      <c r="C28" s="194" t="s">
        <v>9</v>
      </c>
      <c r="D28" s="186">
        <v>57.3</v>
      </c>
      <c r="E28" s="187">
        <v>23.7</v>
      </c>
      <c r="F28" s="186">
        <v>14.2</v>
      </c>
      <c r="G28" s="186">
        <v>4.8</v>
      </c>
      <c r="H28" s="433">
        <f t="shared" si="0"/>
        <v>100</v>
      </c>
    </row>
    <row r="29" spans="3:8" ht="12">
      <c r="C29" s="329" t="s">
        <v>184</v>
      </c>
      <c r="D29" s="186">
        <v>50.1</v>
      </c>
      <c r="E29" s="187">
        <v>35.1</v>
      </c>
      <c r="F29" s="186">
        <v>12.5</v>
      </c>
      <c r="G29" s="186">
        <v>2.3</v>
      </c>
      <c r="H29" s="433">
        <f t="shared" si="0"/>
        <v>100</v>
      </c>
    </row>
    <row r="30" spans="3:8" ht="12">
      <c r="C30" s="194" t="s">
        <v>22</v>
      </c>
      <c r="D30" s="186">
        <v>53.1</v>
      </c>
      <c r="E30" s="187">
        <v>33.7</v>
      </c>
      <c r="F30" s="186">
        <v>10.2</v>
      </c>
      <c r="G30" s="186">
        <v>3</v>
      </c>
      <c r="H30" s="433">
        <f t="shared" si="0"/>
        <v>100.00000000000001</v>
      </c>
    </row>
    <row r="31" spans="3:8" ht="12">
      <c r="C31" s="203" t="s">
        <v>87</v>
      </c>
      <c r="D31" s="175"/>
      <c r="E31" s="174"/>
      <c r="F31" s="175"/>
      <c r="G31" s="174"/>
      <c r="H31" s="432"/>
    </row>
    <row r="32" spans="3:8" ht="12.75">
      <c r="C32" s="204" t="s">
        <v>70</v>
      </c>
      <c r="D32" s="139">
        <v>43.64</v>
      </c>
      <c r="E32" s="140">
        <v>38.38</v>
      </c>
      <c r="F32" s="139">
        <v>16.4</v>
      </c>
      <c r="G32" s="140">
        <v>1.59</v>
      </c>
      <c r="H32" s="433">
        <f t="shared" si="0"/>
        <v>100.01000000000002</v>
      </c>
    </row>
    <row r="33" spans="3:8" ht="12.75">
      <c r="C33" s="204" t="s">
        <v>71</v>
      </c>
      <c r="D33" s="139">
        <v>55.46</v>
      </c>
      <c r="E33" s="140">
        <v>29.14</v>
      </c>
      <c r="F33" s="139">
        <v>12.75</v>
      </c>
      <c r="G33" s="140">
        <v>2.65</v>
      </c>
      <c r="H33" s="433">
        <f t="shared" si="0"/>
        <v>100</v>
      </c>
    </row>
    <row r="34" spans="3:8" ht="12.75">
      <c r="C34" s="205" t="s">
        <v>72</v>
      </c>
      <c r="D34" s="149">
        <v>64.32</v>
      </c>
      <c r="E34" s="148">
        <v>19.56</v>
      </c>
      <c r="F34" s="149">
        <v>14.33</v>
      </c>
      <c r="G34" s="148">
        <v>1.79</v>
      </c>
      <c r="H34" s="184">
        <f t="shared" si="0"/>
        <v>100</v>
      </c>
    </row>
    <row r="35" spans="3:8" ht="12.75">
      <c r="C35" s="430" t="s">
        <v>338</v>
      </c>
      <c r="D35" s="139"/>
      <c r="E35" s="139"/>
      <c r="F35" s="139"/>
      <c r="G35" s="139"/>
      <c r="H35" s="431"/>
    </row>
    <row r="36" ht="12.75">
      <c r="C36" s="1" t="s">
        <v>339</v>
      </c>
    </row>
    <row r="37" ht="12.75">
      <c r="C37" s="1" t="s">
        <v>182</v>
      </c>
    </row>
    <row r="38" ht="12.75">
      <c r="C38" s="1" t="s">
        <v>183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46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54.140625" style="0" customWidth="1"/>
    <col min="3" max="3" width="20.140625" style="0" customWidth="1"/>
    <col min="4" max="4" width="13.140625" style="0" customWidth="1"/>
    <col min="6" max="6" width="14.7109375" style="0" bestFit="1" customWidth="1"/>
  </cols>
  <sheetData>
    <row r="2" spans="2:10" ht="12.75">
      <c r="B2" s="210" t="s">
        <v>340</v>
      </c>
      <c r="G2" s="210"/>
      <c r="H2" s="210"/>
      <c r="I2" s="210"/>
      <c r="J2" s="210"/>
    </row>
    <row r="3" ht="12.75">
      <c r="B3" s="104"/>
    </row>
    <row r="4" spans="2:5" ht="12.75">
      <c r="B4" s="288"/>
      <c r="C4" s="289" t="s">
        <v>190</v>
      </c>
      <c r="D4" s="289" t="s">
        <v>6</v>
      </c>
      <c r="E4" s="290" t="s">
        <v>55</v>
      </c>
    </row>
    <row r="5" spans="2:5" ht="12.75">
      <c r="B5" s="291" t="s">
        <v>10</v>
      </c>
      <c r="C5" s="292"/>
      <c r="D5" s="293"/>
      <c r="E5" s="294"/>
    </row>
    <row r="6" spans="2:5" ht="12.75">
      <c r="B6" s="295" t="s">
        <v>6</v>
      </c>
      <c r="C6" s="296" t="s">
        <v>12</v>
      </c>
      <c r="D6" s="297" t="s">
        <v>12</v>
      </c>
      <c r="E6" s="297" t="s">
        <v>12</v>
      </c>
    </row>
    <row r="7" spans="2:5" ht="12.75">
      <c r="B7" s="295" t="s">
        <v>55</v>
      </c>
      <c r="C7" s="298" t="s">
        <v>197</v>
      </c>
      <c r="D7" s="299"/>
      <c r="E7" s="300"/>
    </row>
    <row r="8" spans="2:5" ht="12.75">
      <c r="B8" s="291" t="s">
        <v>16</v>
      </c>
      <c r="C8" s="292"/>
      <c r="D8" s="293"/>
      <c r="E8" s="293"/>
    </row>
    <row r="9" spans="2:5" ht="12.75">
      <c r="B9" s="295" t="s">
        <v>85</v>
      </c>
      <c r="C9" s="296" t="s">
        <v>12</v>
      </c>
      <c r="D9" s="297" t="s">
        <v>12</v>
      </c>
      <c r="E9" s="297" t="s">
        <v>12</v>
      </c>
    </row>
    <row r="10" spans="2:5" ht="12.75">
      <c r="B10" s="295" t="s">
        <v>59</v>
      </c>
      <c r="C10" s="302" t="s">
        <v>191</v>
      </c>
      <c r="D10" s="294" t="s">
        <v>191</v>
      </c>
      <c r="E10" s="294" t="s">
        <v>191</v>
      </c>
    </row>
    <row r="11" spans="2:5" ht="12.75">
      <c r="B11" s="295" t="s">
        <v>17</v>
      </c>
      <c r="C11" s="301" t="s">
        <v>198</v>
      </c>
      <c r="D11" s="294" t="s">
        <v>142</v>
      </c>
      <c r="E11" s="294" t="s">
        <v>199</v>
      </c>
    </row>
    <row r="12" spans="2:5" ht="12.75">
      <c r="B12" s="303" t="s">
        <v>22</v>
      </c>
      <c r="C12" s="304" t="s">
        <v>191</v>
      </c>
      <c r="D12" s="305" t="s">
        <v>191</v>
      </c>
      <c r="E12" s="305" t="s">
        <v>191</v>
      </c>
    </row>
    <row r="13" spans="2:5" ht="12.75">
      <c r="B13" s="291" t="s">
        <v>87</v>
      </c>
      <c r="C13" s="293"/>
      <c r="D13" s="292"/>
      <c r="E13" s="293"/>
    </row>
    <row r="14" spans="2:5" ht="12.75">
      <c r="B14" s="303" t="s">
        <v>138</v>
      </c>
      <c r="C14" s="305" t="s">
        <v>200</v>
      </c>
      <c r="D14" s="298" t="s">
        <v>201</v>
      </c>
      <c r="E14" s="305" t="s">
        <v>202</v>
      </c>
    </row>
    <row r="15" spans="2:5" ht="12.75">
      <c r="B15" s="306" t="s">
        <v>86</v>
      </c>
      <c r="C15" s="293"/>
      <c r="D15" s="292"/>
      <c r="E15" s="293"/>
    </row>
    <row r="16" spans="2:5" ht="12.75">
      <c r="B16" s="303" t="s">
        <v>138</v>
      </c>
      <c r="C16" s="305" t="s">
        <v>191</v>
      </c>
      <c r="D16" s="298" t="s">
        <v>203</v>
      </c>
      <c r="E16" s="305" t="s">
        <v>191</v>
      </c>
    </row>
    <row r="17" spans="2:5" ht="12.75">
      <c r="B17" s="291" t="s">
        <v>192</v>
      </c>
      <c r="C17" s="292"/>
      <c r="D17" s="293"/>
      <c r="E17" s="293"/>
    </row>
    <row r="18" spans="2:5" ht="12.75">
      <c r="B18" s="295" t="s">
        <v>141</v>
      </c>
      <c r="C18" s="301" t="s">
        <v>191</v>
      </c>
      <c r="D18" s="294" t="s">
        <v>191</v>
      </c>
      <c r="E18" s="294" t="s">
        <v>191</v>
      </c>
    </row>
    <row r="19" spans="2:5" ht="12.75">
      <c r="B19" s="295" t="s">
        <v>135</v>
      </c>
      <c r="C19" s="301" t="s">
        <v>191</v>
      </c>
      <c r="D19" s="294" t="s">
        <v>191</v>
      </c>
      <c r="E19" s="294" t="s">
        <v>191</v>
      </c>
    </row>
    <row r="20" spans="2:5" ht="12.75">
      <c r="B20" s="295" t="s">
        <v>66</v>
      </c>
      <c r="C20" s="296" t="s">
        <v>12</v>
      </c>
      <c r="D20" s="297" t="s">
        <v>12</v>
      </c>
      <c r="E20" s="297" t="s">
        <v>12</v>
      </c>
    </row>
    <row r="21" spans="2:5" ht="12.75">
      <c r="B21" s="295" t="s">
        <v>136</v>
      </c>
      <c r="C21" s="301" t="s">
        <v>191</v>
      </c>
      <c r="D21" s="294" t="s">
        <v>191</v>
      </c>
      <c r="E21" s="294" t="s">
        <v>191</v>
      </c>
    </row>
    <row r="22" spans="2:5" ht="12.75">
      <c r="B22" s="295" t="s">
        <v>194</v>
      </c>
      <c r="C22" s="307" t="s">
        <v>191</v>
      </c>
      <c r="D22" s="294" t="s">
        <v>191</v>
      </c>
      <c r="E22" s="294" t="s">
        <v>191</v>
      </c>
    </row>
    <row r="23" spans="2:5" ht="12.75">
      <c r="B23" s="295" t="s">
        <v>79</v>
      </c>
      <c r="C23" s="301" t="s">
        <v>191</v>
      </c>
      <c r="D23" s="294" t="s">
        <v>204</v>
      </c>
      <c r="E23" s="305" t="s">
        <v>191</v>
      </c>
    </row>
    <row r="24" spans="2:5" ht="12.75">
      <c r="B24" s="291" t="s">
        <v>195</v>
      </c>
      <c r="C24" s="293"/>
      <c r="D24" s="292"/>
      <c r="E24" s="293"/>
    </row>
    <row r="25" spans="2:5" ht="12.75">
      <c r="B25" s="295" t="s">
        <v>76</v>
      </c>
      <c r="C25" s="294" t="s">
        <v>193</v>
      </c>
      <c r="D25" s="298" t="s">
        <v>191</v>
      </c>
      <c r="E25" s="294" t="s">
        <v>205</v>
      </c>
    </row>
    <row r="26" spans="2:5" ht="12.75">
      <c r="B26" s="295" t="s">
        <v>20</v>
      </c>
      <c r="C26" s="297" t="s">
        <v>12</v>
      </c>
      <c r="D26" s="296" t="s">
        <v>12</v>
      </c>
      <c r="E26" s="297" t="s">
        <v>12</v>
      </c>
    </row>
    <row r="27" spans="2:5" ht="12.75">
      <c r="B27" s="303" t="s">
        <v>19</v>
      </c>
      <c r="C27" s="305" t="s">
        <v>191</v>
      </c>
      <c r="D27" s="298" t="s">
        <v>191</v>
      </c>
      <c r="E27" s="305" t="s">
        <v>191</v>
      </c>
    </row>
    <row r="28" spans="2:5" ht="12.75">
      <c r="B28" s="306" t="s">
        <v>218</v>
      </c>
      <c r="C28" s="293"/>
      <c r="D28" s="293"/>
      <c r="E28" s="293"/>
    </row>
    <row r="29" spans="2:5" ht="12.75">
      <c r="B29" s="295" t="s">
        <v>224</v>
      </c>
      <c r="C29" s="297" t="s">
        <v>12</v>
      </c>
      <c r="D29" s="297" t="s">
        <v>12</v>
      </c>
      <c r="E29" s="297" t="s">
        <v>12</v>
      </c>
    </row>
    <row r="30" spans="2:5" ht="12.75">
      <c r="B30" s="295" t="s">
        <v>236</v>
      </c>
      <c r="C30" s="294" t="s">
        <v>206</v>
      </c>
      <c r="D30" s="298" t="s">
        <v>207</v>
      </c>
      <c r="E30" s="294">
        <v>11.3</v>
      </c>
    </row>
    <row r="31" spans="2:5" ht="12.75">
      <c r="B31" s="291" t="s">
        <v>137</v>
      </c>
      <c r="C31" s="308"/>
      <c r="D31" s="293"/>
      <c r="E31" s="292"/>
    </row>
    <row r="32" spans="2:5" ht="12.75">
      <c r="B32" s="295" t="s">
        <v>8</v>
      </c>
      <c r="C32" s="309" t="s">
        <v>12</v>
      </c>
      <c r="D32" s="297" t="s">
        <v>12</v>
      </c>
      <c r="E32" s="296" t="s">
        <v>12</v>
      </c>
    </row>
    <row r="33" spans="2:5" ht="12.75">
      <c r="B33" s="295" t="s">
        <v>77</v>
      </c>
      <c r="C33" s="310" t="s">
        <v>211</v>
      </c>
      <c r="D33" s="294" t="s">
        <v>191</v>
      </c>
      <c r="E33" s="301" t="s">
        <v>212</v>
      </c>
    </row>
    <row r="34" spans="2:5" ht="12.75">
      <c r="B34" s="295" t="s">
        <v>11</v>
      </c>
      <c r="C34" s="310" t="s">
        <v>191</v>
      </c>
      <c r="D34" s="294" t="s">
        <v>191</v>
      </c>
      <c r="E34" s="301" t="s">
        <v>208</v>
      </c>
    </row>
    <row r="35" spans="2:5" ht="12.75">
      <c r="B35" s="295" t="s">
        <v>9</v>
      </c>
      <c r="C35" s="310" t="s">
        <v>209</v>
      </c>
      <c r="D35" s="294" t="s">
        <v>191</v>
      </c>
      <c r="E35" s="301" t="s">
        <v>210</v>
      </c>
    </row>
    <row r="36" spans="2:5" ht="12.75">
      <c r="B36" s="295" t="s">
        <v>189</v>
      </c>
      <c r="C36" s="310" t="s">
        <v>191</v>
      </c>
      <c r="D36" s="294" t="s">
        <v>191</v>
      </c>
      <c r="E36" s="301" t="s">
        <v>191</v>
      </c>
    </row>
    <row r="37" spans="2:5" ht="12.75">
      <c r="B37" s="311" t="s">
        <v>22</v>
      </c>
      <c r="C37" s="312" t="s">
        <v>191</v>
      </c>
      <c r="D37" s="313" t="s">
        <v>191</v>
      </c>
      <c r="E37" s="314" t="s">
        <v>191</v>
      </c>
    </row>
    <row r="38" spans="2:5" ht="12.75">
      <c r="B38" s="306" t="s">
        <v>139</v>
      </c>
      <c r="C38" s="301"/>
      <c r="D38" s="294"/>
      <c r="E38" s="294"/>
    </row>
    <row r="39" spans="2:5" ht="12.75">
      <c r="B39" s="295" t="s">
        <v>235</v>
      </c>
      <c r="C39" s="296" t="s">
        <v>12</v>
      </c>
      <c r="D39" s="297" t="s">
        <v>12</v>
      </c>
      <c r="E39" s="297" t="s">
        <v>12</v>
      </c>
    </row>
    <row r="40" spans="2:5" ht="12.75">
      <c r="B40" s="303" t="s">
        <v>196</v>
      </c>
      <c r="C40" s="304" t="s">
        <v>191</v>
      </c>
      <c r="D40" s="305" t="s">
        <v>191</v>
      </c>
      <c r="E40" s="305" t="s">
        <v>213</v>
      </c>
    </row>
    <row r="41" spans="2:5" ht="12.75">
      <c r="B41" s="306" t="s">
        <v>140</v>
      </c>
      <c r="C41" s="301"/>
      <c r="D41" s="294"/>
      <c r="E41" s="294"/>
    </row>
    <row r="42" spans="2:5" ht="12.75">
      <c r="B42" s="295" t="s">
        <v>227</v>
      </c>
      <c r="C42" s="296" t="s">
        <v>12</v>
      </c>
      <c r="D42" s="297" t="s">
        <v>12</v>
      </c>
      <c r="E42" s="297" t="s">
        <v>12</v>
      </c>
    </row>
    <row r="43" spans="2:5" ht="12.75">
      <c r="B43" s="303" t="s">
        <v>228</v>
      </c>
      <c r="C43" s="304" t="s">
        <v>214</v>
      </c>
      <c r="D43" s="305" t="s">
        <v>191</v>
      </c>
      <c r="E43" s="305" t="s">
        <v>215</v>
      </c>
    </row>
    <row r="44" ht="12">
      <c r="B44" s="264" t="s">
        <v>219</v>
      </c>
    </row>
    <row r="45" ht="12">
      <c r="B45" t="s">
        <v>176</v>
      </c>
    </row>
    <row r="46" ht="12">
      <c r="B46" t="s">
        <v>171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39.28125" style="0" customWidth="1"/>
    <col min="6" max="6" width="27.00390625" style="0" customWidth="1"/>
  </cols>
  <sheetData>
    <row r="2" ht="12.75">
      <c r="B2" s="210" t="s">
        <v>342</v>
      </c>
    </row>
    <row r="4" spans="2:6" ht="12.75" customHeight="1">
      <c r="B4" s="57"/>
      <c r="C4" s="236" t="s">
        <v>6</v>
      </c>
      <c r="D4" s="272" t="s">
        <v>55</v>
      </c>
      <c r="E4" s="236" t="s">
        <v>7</v>
      </c>
      <c r="F4" s="435" t="s">
        <v>150</v>
      </c>
    </row>
    <row r="5" spans="2:6" ht="12.75">
      <c r="B5" s="268"/>
      <c r="C5" s="89"/>
      <c r="D5" s="265"/>
      <c r="E5" s="89"/>
      <c r="F5" s="266"/>
    </row>
    <row r="6" spans="2:6" ht="12.75">
      <c r="B6" s="269" t="s">
        <v>151</v>
      </c>
      <c r="C6" s="271">
        <v>997</v>
      </c>
      <c r="D6" s="270">
        <v>992</v>
      </c>
      <c r="E6" s="271">
        <v>1989</v>
      </c>
      <c r="F6" s="267">
        <v>32.56918290486327</v>
      </c>
    </row>
    <row r="7" spans="2:6" ht="12.75">
      <c r="B7" s="268" t="s">
        <v>152</v>
      </c>
      <c r="C7" s="271">
        <v>560</v>
      </c>
      <c r="D7" s="270">
        <v>605</v>
      </c>
      <c r="E7" s="271">
        <v>1165</v>
      </c>
      <c r="F7" s="267">
        <v>19.07646962502047</v>
      </c>
    </row>
    <row r="8" spans="2:6" ht="12.75" customHeight="1">
      <c r="B8" s="284" t="s">
        <v>145</v>
      </c>
      <c r="C8" s="271">
        <v>238</v>
      </c>
      <c r="D8" s="270">
        <v>242</v>
      </c>
      <c r="E8" s="271">
        <v>480</v>
      </c>
      <c r="F8" s="267">
        <v>7.859832978549205</v>
      </c>
    </row>
    <row r="9" spans="2:6" ht="12.75">
      <c r="B9" s="268" t="s">
        <v>146</v>
      </c>
      <c r="C9" s="271">
        <v>199</v>
      </c>
      <c r="D9" s="270">
        <v>145</v>
      </c>
      <c r="E9" s="271">
        <v>344</v>
      </c>
      <c r="F9" s="267">
        <v>5.632880301293597</v>
      </c>
    </row>
    <row r="10" spans="2:6" ht="12.75">
      <c r="B10" s="269" t="s">
        <v>153</v>
      </c>
      <c r="C10" s="271">
        <v>1174</v>
      </c>
      <c r="D10" s="270">
        <v>988</v>
      </c>
      <c r="E10" s="271">
        <v>2162</v>
      </c>
      <c r="F10" s="267">
        <v>35.401997707548716</v>
      </c>
    </row>
    <row r="11" spans="2:6" ht="12.75">
      <c r="B11" s="268" t="s">
        <v>147</v>
      </c>
      <c r="C11" s="271">
        <v>337</v>
      </c>
      <c r="D11" s="270">
        <v>91</v>
      </c>
      <c r="E11" s="271">
        <v>428</v>
      </c>
      <c r="F11" s="267">
        <v>7.008351072539709</v>
      </c>
    </row>
    <row r="12" spans="2:6" ht="12.75">
      <c r="B12" s="268" t="s">
        <v>188</v>
      </c>
      <c r="C12" s="271">
        <v>104</v>
      </c>
      <c r="D12" s="270">
        <v>146</v>
      </c>
      <c r="E12" s="271">
        <v>250</v>
      </c>
      <c r="F12" s="267">
        <v>4.093663009661045</v>
      </c>
    </row>
    <row r="13" spans="2:6" ht="12">
      <c r="B13" s="284" t="s">
        <v>148</v>
      </c>
      <c r="C13" s="271">
        <v>61</v>
      </c>
      <c r="D13" s="270">
        <v>134</v>
      </c>
      <c r="E13" s="271">
        <v>195</v>
      </c>
      <c r="F13" s="267">
        <v>3.193057147535615</v>
      </c>
    </row>
    <row r="14" spans="2:6" ht="12">
      <c r="B14" s="89" t="s">
        <v>149</v>
      </c>
      <c r="C14" s="271">
        <v>110</v>
      </c>
      <c r="D14" s="270">
        <v>88</v>
      </c>
      <c r="E14" s="271">
        <v>198</v>
      </c>
      <c r="F14" s="267">
        <v>3.2421811036515473</v>
      </c>
    </row>
    <row r="15" spans="2:6" ht="12.75">
      <c r="B15" s="269" t="s">
        <v>11</v>
      </c>
      <c r="C15" s="271">
        <v>348</v>
      </c>
      <c r="D15" s="270">
        <v>435</v>
      </c>
      <c r="E15" s="271">
        <v>783</v>
      </c>
      <c r="F15" s="267">
        <v>12.82135254625839</v>
      </c>
    </row>
    <row r="16" spans="2:6" ht="12">
      <c r="B16" s="89" t="s">
        <v>154</v>
      </c>
      <c r="C16" s="271">
        <v>91</v>
      </c>
      <c r="D16" s="270">
        <v>179</v>
      </c>
      <c r="E16" s="271">
        <v>270</v>
      </c>
      <c r="F16" s="267">
        <v>4.421156050433928</v>
      </c>
    </row>
    <row r="17" spans="2:6" ht="12">
      <c r="B17" s="89" t="s">
        <v>9</v>
      </c>
      <c r="C17" s="271">
        <v>226</v>
      </c>
      <c r="D17" s="270">
        <v>131</v>
      </c>
      <c r="E17" s="271">
        <v>357</v>
      </c>
      <c r="F17" s="267">
        <v>5.845750777795971</v>
      </c>
    </row>
    <row r="18" spans="2:6" ht="12.75">
      <c r="B18" s="269" t="s">
        <v>155</v>
      </c>
      <c r="C18" s="271">
        <v>155</v>
      </c>
      <c r="D18" s="270">
        <v>230</v>
      </c>
      <c r="E18" s="271">
        <v>385</v>
      </c>
      <c r="F18" s="267">
        <v>6.304241034878009</v>
      </c>
    </row>
    <row r="19" spans="2:6" ht="12">
      <c r="B19" s="89" t="s">
        <v>156</v>
      </c>
      <c r="C19" s="271">
        <v>57</v>
      </c>
      <c r="D19" s="270">
        <v>50</v>
      </c>
      <c r="E19" s="271">
        <v>107</v>
      </c>
      <c r="F19" s="267">
        <v>1.7520877681349272</v>
      </c>
    </row>
    <row r="20" spans="2:6" ht="12.75">
      <c r="B20" s="269" t="s">
        <v>159</v>
      </c>
      <c r="C20" s="271">
        <v>51</v>
      </c>
      <c r="D20" s="270">
        <v>51</v>
      </c>
      <c r="E20" s="271">
        <v>102</v>
      </c>
      <c r="F20" s="267">
        <v>1.6702145079417061</v>
      </c>
    </row>
    <row r="21" spans="2:6" ht="12.75">
      <c r="B21" s="269" t="s">
        <v>157</v>
      </c>
      <c r="C21" s="271">
        <v>94</v>
      </c>
      <c r="D21" s="270">
        <v>235</v>
      </c>
      <c r="E21" s="271">
        <v>329</v>
      </c>
      <c r="F21" s="267">
        <v>5.3872605207139355</v>
      </c>
    </row>
    <row r="22" spans="2:6" ht="12">
      <c r="B22" s="89" t="s">
        <v>158</v>
      </c>
      <c r="C22" s="271">
        <v>24</v>
      </c>
      <c r="D22" s="270">
        <v>121</v>
      </c>
      <c r="E22" s="271">
        <v>145</v>
      </c>
      <c r="F22" s="267">
        <v>2.374324545603406</v>
      </c>
    </row>
    <row r="23" spans="2:6" ht="12.75">
      <c r="B23" s="57" t="s">
        <v>160</v>
      </c>
      <c r="C23" s="236">
        <v>3045</v>
      </c>
      <c r="D23" s="272">
        <v>3062</v>
      </c>
      <c r="E23" s="236">
        <v>6107</v>
      </c>
      <c r="F23" s="273">
        <v>100</v>
      </c>
    </row>
    <row r="24" ht="12">
      <c r="B24" s="264" t="s">
        <v>343</v>
      </c>
    </row>
    <row r="25" ht="12">
      <c r="B25" s="264" t="s"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2:J33"/>
  <sheetViews>
    <sheetView zoomScalePageLayoutView="0" workbookViewId="0" topLeftCell="A1">
      <selection activeCell="C2" sqref="C2"/>
    </sheetView>
  </sheetViews>
  <sheetFormatPr defaultColWidth="11.421875" defaultRowHeight="12.75"/>
  <cols>
    <col min="3" max="3" width="26.7109375" style="0" customWidth="1"/>
    <col min="4" max="4" width="26.00390625" style="0" customWidth="1"/>
    <col min="5" max="5" width="15.28125" style="0" customWidth="1"/>
    <col min="6" max="6" width="16.00390625" style="0" customWidth="1"/>
  </cols>
  <sheetData>
    <row r="2" ht="12.75">
      <c r="C2" s="210" t="s">
        <v>344</v>
      </c>
    </row>
    <row r="3" ht="12.75" thickBot="1"/>
    <row r="4" spans="3:6" ht="13.5" thickBot="1">
      <c r="C4" s="436" t="s">
        <v>93</v>
      </c>
      <c r="D4" s="437" t="s">
        <v>94</v>
      </c>
      <c r="E4" s="437" t="s">
        <v>95</v>
      </c>
      <c r="F4" s="437" t="s">
        <v>96</v>
      </c>
    </row>
    <row r="5" spans="3:6" ht="13.5" thickBot="1">
      <c r="C5" s="330" t="s">
        <v>97</v>
      </c>
      <c r="D5" s="331" t="s">
        <v>98</v>
      </c>
      <c r="E5" s="332" t="s">
        <v>99</v>
      </c>
      <c r="F5" s="332">
        <v>368</v>
      </c>
    </row>
    <row r="6" spans="3:6" ht="13.5" thickBot="1">
      <c r="C6" s="330"/>
      <c r="D6" s="331" t="s">
        <v>100</v>
      </c>
      <c r="E6" s="332" t="s">
        <v>99</v>
      </c>
      <c r="F6" s="332">
        <v>98</v>
      </c>
    </row>
    <row r="7" spans="3:6" ht="13.5" thickBot="1">
      <c r="C7" s="330"/>
      <c r="D7" s="331" t="s">
        <v>101</v>
      </c>
      <c r="E7" s="332" t="s">
        <v>99</v>
      </c>
      <c r="F7" s="333">
        <v>2242</v>
      </c>
    </row>
    <row r="8" spans="3:6" ht="13.5" thickBot="1">
      <c r="C8" s="330"/>
      <c r="D8" s="331" t="s">
        <v>102</v>
      </c>
      <c r="E8" s="332" t="s">
        <v>99</v>
      </c>
      <c r="F8" s="332">
        <v>183</v>
      </c>
    </row>
    <row r="9" spans="3:6" ht="13.5" thickBot="1">
      <c r="C9" s="330"/>
      <c r="D9" s="331" t="s">
        <v>103</v>
      </c>
      <c r="E9" s="332" t="s">
        <v>104</v>
      </c>
      <c r="F9" s="333">
        <v>14240</v>
      </c>
    </row>
    <row r="10" spans="3:6" ht="13.5" thickBot="1">
      <c r="C10" s="330"/>
      <c r="D10" s="331" t="s">
        <v>105</v>
      </c>
      <c r="E10" s="332" t="s">
        <v>99</v>
      </c>
      <c r="F10" s="333">
        <v>3050</v>
      </c>
    </row>
    <row r="11" spans="3:6" ht="13.5" thickBot="1">
      <c r="C11" s="330" t="s">
        <v>106</v>
      </c>
      <c r="D11" s="334"/>
      <c r="E11" s="335"/>
      <c r="F11" s="336">
        <v>20181</v>
      </c>
    </row>
    <row r="12" spans="3:6" ht="13.5" thickBot="1">
      <c r="C12" s="330" t="s">
        <v>107</v>
      </c>
      <c r="D12" s="331" t="s">
        <v>108</v>
      </c>
      <c r="E12" s="332" t="s">
        <v>104</v>
      </c>
      <c r="F12" s="333">
        <v>53170</v>
      </c>
    </row>
    <row r="13" spans="3:6" ht="13.5" thickBot="1">
      <c r="C13" s="330"/>
      <c r="D13" s="331" t="s">
        <v>109</v>
      </c>
      <c r="E13" s="332" t="s">
        <v>104</v>
      </c>
      <c r="F13" s="333">
        <v>15171</v>
      </c>
    </row>
    <row r="14" spans="3:6" ht="13.5" thickBot="1">
      <c r="C14" s="330"/>
      <c r="D14" s="331" t="s">
        <v>110</v>
      </c>
      <c r="E14" s="332" t="s">
        <v>104</v>
      </c>
      <c r="F14" s="333">
        <v>17374</v>
      </c>
    </row>
    <row r="15" spans="3:6" ht="13.5" thickBot="1">
      <c r="C15" s="330" t="s">
        <v>111</v>
      </c>
      <c r="D15" s="334"/>
      <c r="E15" s="335"/>
      <c r="F15" s="336">
        <v>85715</v>
      </c>
    </row>
    <row r="16" spans="3:6" ht="13.5" thickBot="1">
      <c r="C16" s="330" t="s">
        <v>112</v>
      </c>
      <c r="D16" s="331" t="s">
        <v>113</v>
      </c>
      <c r="E16" s="332"/>
      <c r="F16" s="333">
        <v>58582</v>
      </c>
    </row>
    <row r="17" spans="3:6" ht="13.5" thickBot="1">
      <c r="C17" s="330" t="s">
        <v>114</v>
      </c>
      <c r="D17" s="334"/>
      <c r="E17" s="335"/>
      <c r="F17" s="336">
        <v>58582</v>
      </c>
    </row>
    <row r="18" spans="3:6" ht="13.5" thickBot="1">
      <c r="C18" s="330" t="s">
        <v>115</v>
      </c>
      <c r="D18" s="331" t="s">
        <v>116</v>
      </c>
      <c r="E18" s="332" t="s">
        <v>104</v>
      </c>
      <c r="F18" s="333">
        <v>5876</v>
      </c>
    </row>
    <row r="19" spans="3:6" ht="13.5" thickBot="1">
      <c r="C19" s="330"/>
      <c r="D19" s="331" t="s">
        <v>117</v>
      </c>
      <c r="E19" s="332" t="s">
        <v>99</v>
      </c>
      <c r="F19" s="333">
        <v>3365</v>
      </c>
    </row>
    <row r="20" spans="3:6" ht="13.5" thickBot="1">
      <c r="C20" s="330"/>
      <c r="D20" s="331" t="s">
        <v>118</v>
      </c>
      <c r="E20" s="332" t="s">
        <v>99</v>
      </c>
      <c r="F20" s="332">
        <v>123</v>
      </c>
    </row>
    <row r="21" spans="3:6" ht="13.5" thickBot="1">
      <c r="C21" s="330"/>
      <c r="D21" s="331" t="s">
        <v>119</v>
      </c>
      <c r="E21" s="332" t="s">
        <v>99</v>
      </c>
      <c r="F21" s="332">
        <v>225</v>
      </c>
    </row>
    <row r="22" spans="3:6" ht="13.5" thickBot="1">
      <c r="C22" s="330"/>
      <c r="D22" s="331" t="s">
        <v>120</v>
      </c>
      <c r="E22" s="332" t="s">
        <v>99</v>
      </c>
      <c r="F22" s="333">
        <v>1200</v>
      </c>
    </row>
    <row r="23" spans="3:6" ht="13.5" thickBot="1">
      <c r="C23" s="330"/>
      <c r="D23" s="331" t="s">
        <v>121</v>
      </c>
      <c r="E23" s="332" t="s">
        <v>99</v>
      </c>
      <c r="F23" s="332">
        <v>553</v>
      </c>
    </row>
    <row r="24" spans="3:6" ht="13.5" thickBot="1">
      <c r="C24" s="330" t="s">
        <v>122</v>
      </c>
      <c r="D24" s="334"/>
      <c r="E24" s="335"/>
      <c r="F24" s="336">
        <v>11342</v>
      </c>
    </row>
    <row r="25" spans="3:10" ht="13.5" thickBot="1">
      <c r="C25" s="330" t="s">
        <v>123</v>
      </c>
      <c r="D25" s="331" t="s">
        <v>124</v>
      </c>
      <c r="E25" s="332" t="s">
        <v>104</v>
      </c>
      <c r="F25" s="333">
        <v>10764</v>
      </c>
      <c r="J25" s="274"/>
    </row>
    <row r="26" spans="3:6" ht="13.5" thickBot="1">
      <c r="C26" s="330"/>
      <c r="D26" s="331" t="s">
        <v>125</v>
      </c>
      <c r="E26" s="332" t="s">
        <v>104</v>
      </c>
      <c r="F26" s="333">
        <v>1797</v>
      </c>
    </row>
    <row r="27" spans="3:6" ht="13.5" thickBot="1">
      <c r="C27" s="330"/>
      <c r="D27" s="331" t="s">
        <v>126</v>
      </c>
      <c r="E27" s="332" t="s">
        <v>99</v>
      </c>
      <c r="F27" s="333">
        <v>5965</v>
      </c>
    </row>
    <row r="28" spans="3:6" ht="13.5" thickBot="1">
      <c r="C28" s="330"/>
      <c r="D28" s="331" t="s">
        <v>127</v>
      </c>
      <c r="E28" s="332" t="s">
        <v>99</v>
      </c>
      <c r="F28" s="332">
        <v>55</v>
      </c>
    </row>
    <row r="29" spans="3:6" ht="13.5" thickBot="1">
      <c r="C29" s="330" t="s">
        <v>128</v>
      </c>
      <c r="D29" s="334"/>
      <c r="E29" s="335"/>
      <c r="F29" s="336">
        <v>18581</v>
      </c>
    </row>
    <row r="30" spans="3:6" ht="13.5" thickBot="1">
      <c r="C30" s="337" t="s">
        <v>129</v>
      </c>
      <c r="D30" s="338"/>
      <c r="E30" s="339"/>
      <c r="F30" s="340">
        <v>194401</v>
      </c>
    </row>
    <row r="31" ht="12">
      <c r="C31" t="s">
        <v>172</v>
      </c>
    </row>
    <row r="32" ht="12">
      <c r="C32" s="264" t="s">
        <v>345</v>
      </c>
    </row>
    <row r="33" ht="12">
      <c r="C33" s="264" t="s">
        <v>346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7"/>
  <sheetViews>
    <sheetView zoomScalePageLayoutView="0" workbookViewId="0" topLeftCell="B1">
      <selection activeCell="B3" sqref="B3"/>
    </sheetView>
  </sheetViews>
  <sheetFormatPr defaultColWidth="11.421875" defaultRowHeight="12.75"/>
  <cols>
    <col min="2" max="2" width="57.28125" style="1" customWidth="1"/>
    <col min="3" max="4" width="11.421875" style="1" customWidth="1"/>
    <col min="5" max="5" width="13.140625" style="1" customWidth="1"/>
    <col min="6" max="6" width="13.421875" style="0" customWidth="1"/>
  </cols>
  <sheetData>
    <row r="3" spans="2:6" ht="15">
      <c r="B3" s="137" t="s">
        <v>316</v>
      </c>
      <c r="C3" s="253"/>
      <c r="D3" s="254"/>
      <c r="E3" s="254"/>
      <c r="F3" s="255"/>
    </row>
    <row r="6" spans="2:7" ht="70.5" customHeight="1">
      <c r="B6" s="13"/>
      <c r="C6" s="374" t="s">
        <v>134</v>
      </c>
      <c r="D6" s="374" t="s">
        <v>5</v>
      </c>
      <c r="E6" s="375" t="s">
        <v>26</v>
      </c>
      <c r="F6" s="374" t="s">
        <v>53</v>
      </c>
      <c r="G6" s="376" t="s">
        <v>28</v>
      </c>
    </row>
    <row r="7" spans="2:7" ht="13.5">
      <c r="B7" s="9" t="s">
        <v>7</v>
      </c>
      <c r="C7" s="377">
        <v>45.9</v>
      </c>
      <c r="D7" s="377">
        <v>21.5</v>
      </c>
      <c r="E7" s="378">
        <v>9.6</v>
      </c>
      <c r="F7" s="379">
        <v>21.5</v>
      </c>
      <c r="G7" s="380">
        <v>0.1</v>
      </c>
    </row>
    <row r="8" spans="2:7" ht="13.5">
      <c r="B8" s="8" t="s">
        <v>6</v>
      </c>
      <c r="C8" s="128">
        <v>67.2</v>
      </c>
      <c r="D8" s="3">
        <v>21</v>
      </c>
      <c r="E8" s="34">
        <v>8.5</v>
      </c>
      <c r="F8" s="126">
        <v>3.3</v>
      </c>
      <c r="G8" s="16">
        <v>0.1</v>
      </c>
    </row>
    <row r="9" spans="2:7" ht="13.5">
      <c r="B9" s="8" t="s">
        <v>55</v>
      </c>
      <c r="C9" s="3">
        <v>26.4</v>
      </c>
      <c r="D9" s="3">
        <v>24.6</v>
      </c>
      <c r="E9" s="34">
        <v>10.7</v>
      </c>
      <c r="F9" s="126">
        <v>38.2</v>
      </c>
      <c r="G9" s="16">
        <v>0.1</v>
      </c>
    </row>
    <row r="10" spans="2:7" ht="13.5">
      <c r="B10" s="39" t="s">
        <v>2</v>
      </c>
      <c r="C10" s="129"/>
      <c r="D10" s="129"/>
      <c r="E10" s="40"/>
      <c r="F10" s="129"/>
      <c r="G10" s="28"/>
    </row>
    <row r="11" spans="2:7" ht="13.5">
      <c r="B11" s="8" t="s">
        <v>8</v>
      </c>
      <c r="C11" s="103">
        <v>40.76</v>
      </c>
      <c r="D11" s="103">
        <v>27.48</v>
      </c>
      <c r="E11" s="33">
        <v>4.95</v>
      </c>
      <c r="F11" s="103">
        <v>26.73</v>
      </c>
      <c r="G11" s="36">
        <v>0.08</v>
      </c>
    </row>
    <row r="12" spans="2:7" ht="13.5">
      <c r="B12" s="8" t="s">
        <v>77</v>
      </c>
      <c r="C12" s="103">
        <v>52.43</v>
      </c>
      <c r="D12" s="103">
        <v>24.96</v>
      </c>
      <c r="E12" s="33">
        <v>10.86</v>
      </c>
      <c r="F12" s="103">
        <v>11.73</v>
      </c>
      <c r="G12" s="36">
        <v>0.02</v>
      </c>
    </row>
    <row r="13" spans="2:7" ht="13.5">
      <c r="B13" s="8" t="s">
        <v>78</v>
      </c>
      <c r="C13" s="103">
        <v>46.85</v>
      </c>
      <c r="D13" s="103">
        <v>11.26</v>
      </c>
      <c r="E13" s="33">
        <v>13.82</v>
      </c>
      <c r="F13" s="103">
        <v>28.06</v>
      </c>
      <c r="G13" s="36">
        <v>0</v>
      </c>
    </row>
    <row r="14" spans="2:7" ht="13.5">
      <c r="B14" s="8" t="s">
        <v>9</v>
      </c>
      <c r="C14" s="103">
        <v>47.11</v>
      </c>
      <c r="D14" s="103">
        <v>14.48</v>
      </c>
      <c r="E14" s="33">
        <v>6.69</v>
      </c>
      <c r="F14" s="103">
        <v>31.73</v>
      </c>
      <c r="G14" s="36">
        <v>0</v>
      </c>
    </row>
    <row r="15" spans="2:7" ht="13.5">
      <c r="B15" s="8" t="s">
        <v>238</v>
      </c>
      <c r="C15" s="103">
        <v>25.81</v>
      </c>
      <c r="D15" s="103">
        <v>24.45</v>
      </c>
      <c r="E15" s="33">
        <v>21.46</v>
      </c>
      <c r="F15" s="103">
        <v>28.29</v>
      </c>
      <c r="G15" s="32">
        <f>SUM(G11:G14)</f>
        <v>0.1</v>
      </c>
    </row>
    <row r="16" spans="2:7" ht="13.5">
      <c r="B16" s="4" t="s">
        <v>13</v>
      </c>
      <c r="C16" s="111">
        <v>53.2</v>
      </c>
      <c r="D16" s="111">
        <v>18.81</v>
      </c>
      <c r="E16" s="41">
        <v>13.99</v>
      </c>
      <c r="F16" s="111">
        <v>13.99</v>
      </c>
      <c r="G16" s="42">
        <v>0</v>
      </c>
    </row>
    <row r="17" spans="2:7" ht="13.5">
      <c r="B17" s="35" t="s">
        <v>1</v>
      </c>
      <c r="C17" s="130"/>
      <c r="D17" s="130"/>
      <c r="E17" s="38"/>
      <c r="F17" s="130"/>
      <c r="G17" s="16"/>
    </row>
    <row r="18" spans="2:7" ht="13.5">
      <c r="B18" s="31" t="s">
        <v>27</v>
      </c>
      <c r="C18" s="131">
        <v>41.99</v>
      </c>
      <c r="D18" s="131">
        <v>22.62</v>
      </c>
      <c r="E18" s="17">
        <v>14.86</v>
      </c>
      <c r="F18" s="131">
        <v>20.48</v>
      </c>
      <c r="G18" s="32">
        <v>0.1</v>
      </c>
    </row>
    <row r="19" spans="2:7" ht="13.5">
      <c r="B19" s="31" t="s">
        <v>3</v>
      </c>
      <c r="C19" s="131">
        <v>50.56</v>
      </c>
      <c r="D19" s="131">
        <v>21.53</v>
      </c>
      <c r="E19" s="17">
        <v>7.32</v>
      </c>
      <c r="F19" s="131">
        <v>20.56</v>
      </c>
      <c r="G19" s="32">
        <v>0.1</v>
      </c>
    </row>
    <row r="20" spans="2:7" ht="18.75" customHeight="1">
      <c r="B20" s="31" t="s">
        <v>194</v>
      </c>
      <c r="C20" s="131">
        <v>48.29</v>
      </c>
      <c r="D20" s="131">
        <v>22.36</v>
      </c>
      <c r="E20" s="17">
        <v>7.02</v>
      </c>
      <c r="F20" s="131">
        <v>22.33</v>
      </c>
      <c r="G20" s="32">
        <v>0.1</v>
      </c>
    </row>
    <row r="21" spans="2:7" ht="13.5">
      <c r="B21" s="31" t="s">
        <v>79</v>
      </c>
      <c r="C21" s="131">
        <v>42.71</v>
      </c>
      <c r="D21" s="131">
        <v>28.53</v>
      </c>
      <c r="E21" s="17">
        <v>7.16</v>
      </c>
      <c r="F21" s="131">
        <v>21.54</v>
      </c>
      <c r="G21" s="32">
        <v>0.1</v>
      </c>
    </row>
    <row r="22" spans="2:7" ht="13.5">
      <c r="B22" s="233" t="s">
        <v>130</v>
      </c>
      <c r="C22" s="132">
        <v>53.74</v>
      </c>
      <c r="D22" s="132">
        <v>12.96</v>
      </c>
      <c r="E22" s="18">
        <v>5.65</v>
      </c>
      <c r="F22" s="132">
        <v>27.65</v>
      </c>
      <c r="G22" s="37">
        <v>0.1</v>
      </c>
    </row>
    <row r="24" ht="12.75">
      <c r="B24" s="341" t="s">
        <v>315</v>
      </c>
    </row>
    <row r="25" ht="12.75">
      <c r="B25" s="1" t="s">
        <v>175</v>
      </c>
    </row>
    <row r="26" ht="12.75">
      <c r="B26" s="1" t="s">
        <v>174</v>
      </c>
    </row>
    <row r="27" ht="12.75">
      <c r="B27" s="1" t="s">
        <v>220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1"/>
  <sheetViews>
    <sheetView zoomScalePageLayoutView="0" workbookViewId="0" topLeftCell="B1">
      <selection activeCell="B2" sqref="B2"/>
    </sheetView>
  </sheetViews>
  <sheetFormatPr defaultColWidth="11.421875" defaultRowHeight="12.75"/>
  <cols>
    <col min="3" max="3" width="20.8515625" style="0" customWidth="1"/>
    <col min="8" max="8" width="10.57421875" style="0" customWidth="1"/>
  </cols>
  <sheetData>
    <row r="2" ht="12.75">
      <c r="B2" s="137" t="s">
        <v>311</v>
      </c>
    </row>
    <row r="5" spans="3:8" ht="15.75" customHeight="1">
      <c r="C5" s="70"/>
      <c r="D5" s="445" t="s">
        <v>40</v>
      </c>
      <c r="E5" s="445"/>
      <c r="F5" s="445"/>
      <c r="G5" s="445"/>
      <c r="H5" s="446"/>
    </row>
    <row r="6" spans="2:8" ht="15.75" customHeight="1">
      <c r="B6" s="212"/>
      <c r="C6" s="71" t="s">
        <v>39</v>
      </c>
      <c r="D6" s="72" t="s">
        <v>0</v>
      </c>
      <c r="E6" s="72" t="s">
        <v>54</v>
      </c>
      <c r="F6" s="72" t="s">
        <v>26</v>
      </c>
      <c r="G6" s="72" t="s">
        <v>53</v>
      </c>
      <c r="H6" s="73" t="s">
        <v>4</v>
      </c>
    </row>
    <row r="7" spans="2:8" ht="19.5" customHeight="1">
      <c r="B7" s="1"/>
      <c r="C7" s="450" t="s">
        <v>0</v>
      </c>
      <c r="D7" s="66">
        <v>55.72</v>
      </c>
      <c r="E7" s="64">
        <v>25.05</v>
      </c>
      <c r="F7" s="64">
        <v>3.5</v>
      </c>
      <c r="G7" s="64">
        <v>15.69</v>
      </c>
      <c r="H7" s="68">
        <f>SUM(C7:G7)</f>
        <v>99.96</v>
      </c>
    </row>
    <row r="8" spans="2:8" ht="12.75" customHeight="1">
      <c r="B8" s="1"/>
      <c r="C8" s="451"/>
      <c r="D8" s="63">
        <v>63.17</v>
      </c>
      <c r="E8" s="63">
        <v>56.87</v>
      </c>
      <c r="F8" s="63">
        <v>18.9</v>
      </c>
      <c r="G8" s="63">
        <v>37.93</v>
      </c>
      <c r="H8" s="61">
        <v>52.02</v>
      </c>
    </row>
    <row r="9" spans="2:11" ht="19.5" customHeight="1">
      <c r="B9" s="1"/>
      <c r="C9" s="450" t="s">
        <v>54</v>
      </c>
      <c r="D9" s="62">
        <v>36.49</v>
      </c>
      <c r="E9" s="67">
        <v>45.06</v>
      </c>
      <c r="F9" s="62">
        <v>1.4</v>
      </c>
      <c r="G9" s="62">
        <v>17.04</v>
      </c>
      <c r="H9" s="69">
        <v>100</v>
      </c>
      <c r="K9" s="135"/>
    </row>
    <row r="10" spans="2:8" ht="15" customHeight="1">
      <c r="B10" s="1"/>
      <c r="C10" s="451"/>
      <c r="D10" s="62">
        <v>3.46</v>
      </c>
      <c r="E10" s="62">
        <v>8.55</v>
      </c>
      <c r="F10" s="62">
        <v>0.63</v>
      </c>
      <c r="G10" s="62">
        <v>3.44</v>
      </c>
      <c r="H10" s="59">
        <v>4.35</v>
      </c>
    </row>
    <row r="11" spans="2:8" ht="16.5" customHeight="1">
      <c r="B11" s="1"/>
      <c r="C11" s="450" t="s">
        <v>26</v>
      </c>
      <c r="D11" s="64">
        <v>39.8</v>
      </c>
      <c r="E11" s="64">
        <v>19.46</v>
      </c>
      <c r="F11" s="66">
        <v>24.51</v>
      </c>
      <c r="G11" s="64">
        <v>16.15</v>
      </c>
      <c r="H11" s="68">
        <v>100</v>
      </c>
    </row>
    <row r="12" spans="2:8" ht="12.75" customHeight="1">
      <c r="B12" s="1"/>
      <c r="C12" s="451"/>
      <c r="D12" s="63">
        <v>24.87</v>
      </c>
      <c r="E12" s="63">
        <v>24.35</v>
      </c>
      <c r="F12" s="63">
        <v>72.9</v>
      </c>
      <c r="G12" s="63">
        <v>21.52</v>
      </c>
      <c r="H12" s="61">
        <v>28.67</v>
      </c>
    </row>
    <row r="13" spans="2:8" ht="12.75" customHeight="1">
      <c r="B13" s="1"/>
      <c r="C13" s="450" t="s">
        <v>53</v>
      </c>
      <c r="D13" s="64">
        <v>26.08</v>
      </c>
      <c r="E13" s="64">
        <v>15.66</v>
      </c>
      <c r="F13" s="64">
        <v>4.87</v>
      </c>
      <c r="G13" s="66">
        <v>53.39</v>
      </c>
      <c r="H13" s="68">
        <v>100</v>
      </c>
    </row>
    <row r="14" spans="2:10" ht="12.75" customHeight="1">
      <c r="B14" s="1"/>
      <c r="C14" s="451"/>
      <c r="D14" s="63">
        <v>8.5</v>
      </c>
      <c r="E14" s="63">
        <v>10.22</v>
      </c>
      <c r="F14" s="63">
        <v>7.56</v>
      </c>
      <c r="G14" s="63">
        <v>37.1</v>
      </c>
      <c r="H14" s="61">
        <v>14.96</v>
      </c>
      <c r="J14" s="56"/>
    </row>
    <row r="15" spans="2:8" ht="15.75" customHeight="1">
      <c r="B15" s="1"/>
      <c r="C15" s="74" t="s">
        <v>4</v>
      </c>
      <c r="D15" s="65">
        <v>43.6</v>
      </c>
      <c r="E15" s="65">
        <v>22.91</v>
      </c>
      <c r="F15" s="65">
        <v>9.64</v>
      </c>
      <c r="G15" s="65">
        <v>21.52</v>
      </c>
      <c r="H15" s="95">
        <v>100</v>
      </c>
    </row>
    <row r="16" spans="2:18" ht="15.75" customHeight="1">
      <c r="B16" s="1"/>
      <c r="C16" s="452" t="s">
        <v>163</v>
      </c>
      <c r="D16" s="452"/>
      <c r="E16" s="452"/>
      <c r="F16" s="452"/>
      <c r="G16" s="452"/>
      <c r="H16" s="452"/>
      <c r="I16" s="452"/>
      <c r="J16" s="264"/>
      <c r="K16" s="264"/>
      <c r="L16" s="264"/>
      <c r="M16" s="264"/>
      <c r="N16" s="264"/>
      <c r="O16" s="264"/>
      <c r="P16" s="264"/>
      <c r="Q16" s="264"/>
      <c r="R16" s="264"/>
    </row>
    <row r="17" spans="2:18" ht="15.75" customHeight="1">
      <c r="B17" s="1"/>
      <c r="C17" s="239" t="s">
        <v>162</v>
      </c>
      <c r="D17" s="58"/>
      <c r="E17" s="58"/>
      <c r="F17" s="58"/>
      <c r="G17" s="58"/>
      <c r="H17" s="277"/>
      <c r="I17" s="264"/>
      <c r="J17" s="264"/>
      <c r="K17" s="264"/>
      <c r="L17" s="264"/>
      <c r="M17" s="264"/>
      <c r="N17" s="264"/>
      <c r="O17" s="264"/>
      <c r="P17" s="264"/>
      <c r="Q17" s="264"/>
      <c r="R17" s="264"/>
    </row>
    <row r="18" spans="2:18" ht="15.75" customHeight="1">
      <c r="B18" s="1"/>
      <c r="C18" s="453" t="s">
        <v>317</v>
      </c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</row>
    <row r="19" ht="12.75">
      <c r="B19" s="1"/>
    </row>
    <row r="20" spans="2:9" ht="12.75">
      <c r="B20" s="1"/>
      <c r="I20" s="263"/>
    </row>
    <row r="21" ht="12.75">
      <c r="B21" s="1"/>
    </row>
    <row r="22" spans="1:2" ht="15.75" customHeight="1">
      <c r="A22" s="137" t="s">
        <v>91</v>
      </c>
      <c r="B22" s="213"/>
    </row>
    <row r="23" ht="12.75">
      <c r="B23" s="1"/>
    </row>
    <row r="24" spans="2:10" ht="12.75" customHeight="1">
      <c r="B24" s="1"/>
      <c r="C24" s="263" t="s">
        <v>312</v>
      </c>
      <c r="D24" s="263"/>
      <c r="E24" s="263"/>
      <c r="F24" s="263"/>
      <c r="G24" s="263"/>
      <c r="H24" s="263"/>
      <c r="J24" s="136"/>
    </row>
    <row r="25" ht="12.75" customHeight="1">
      <c r="B25" s="1"/>
    </row>
    <row r="26" spans="2:8" ht="12.75" customHeight="1">
      <c r="B26" s="1"/>
      <c r="C26" s="78" t="s">
        <v>39</v>
      </c>
      <c r="D26" s="447" t="s">
        <v>40</v>
      </c>
      <c r="E26" s="447"/>
      <c r="F26" s="447"/>
      <c r="G26" s="447"/>
      <c r="H26" s="448"/>
    </row>
    <row r="27" spans="2:8" ht="12.75" customHeight="1">
      <c r="B27" s="1"/>
      <c r="C27" s="80"/>
      <c r="D27" s="72" t="s">
        <v>0</v>
      </c>
      <c r="E27" s="79" t="s">
        <v>54</v>
      </c>
      <c r="F27" s="72" t="s">
        <v>26</v>
      </c>
      <c r="G27" s="79" t="s">
        <v>53</v>
      </c>
      <c r="H27" s="72" t="s">
        <v>4</v>
      </c>
    </row>
    <row r="28" spans="2:8" ht="12.75" customHeight="1">
      <c r="B28" s="1"/>
      <c r="C28" s="77" t="s">
        <v>0</v>
      </c>
      <c r="D28" s="66">
        <v>33.99</v>
      </c>
      <c r="E28" s="81">
        <v>28.12</v>
      </c>
      <c r="F28" s="64">
        <v>5.39</v>
      </c>
      <c r="G28" s="81">
        <v>32.47</v>
      </c>
      <c r="H28" s="82">
        <v>100</v>
      </c>
    </row>
    <row r="29" spans="2:8" ht="12.75" customHeight="1">
      <c r="B29" s="1"/>
      <c r="C29" s="76"/>
      <c r="D29" s="63">
        <v>54.36</v>
      </c>
      <c r="E29" s="60">
        <v>48.17</v>
      </c>
      <c r="F29" s="63">
        <v>21.27</v>
      </c>
      <c r="G29" s="60">
        <v>35.91</v>
      </c>
      <c r="H29" s="63">
        <v>42.23</v>
      </c>
    </row>
    <row r="30" spans="2:9" ht="14.25" customHeight="1">
      <c r="B30" s="1"/>
      <c r="C30" s="77" t="s">
        <v>54</v>
      </c>
      <c r="D30" s="64">
        <v>16.28</v>
      </c>
      <c r="E30" s="83">
        <v>52.58</v>
      </c>
      <c r="F30" s="64">
        <v>0.87</v>
      </c>
      <c r="G30" s="81">
        <v>30.27</v>
      </c>
      <c r="H30" s="64">
        <v>100</v>
      </c>
      <c r="I30" s="56"/>
    </row>
    <row r="31" spans="2:8" ht="12.75" customHeight="1">
      <c r="B31" s="1"/>
      <c r="C31" s="76"/>
      <c r="D31" s="63">
        <v>2.89</v>
      </c>
      <c r="E31" s="60">
        <v>9.99</v>
      </c>
      <c r="F31" s="63">
        <v>0.38</v>
      </c>
      <c r="G31" s="60">
        <v>3.71</v>
      </c>
      <c r="H31" s="63">
        <v>4.68</v>
      </c>
    </row>
    <row r="32" spans="2:8" ht="13.5" customHeight="1">
      <c r="B32" s="1"/>
      <c r="C32" s="77" t="s">
        <v>26</v>
      </c>
      <c r="D32" s="64">
        <v>23.31</v>
      </c>
      <c r="E32" s="81">
        <v>22.17</v>
      </c>
      <c r="F32" s="66">
        <v>25.47</v>
      </c>
      <c r="G32" s="81">
        <v>28.9</v>
      </c>
      <c r="H32" s="82">
        <v>100</v>
      </c>
    </row>
    <row r="33" spans="2:8" ht="12.75">
      <c r="B33" s="1"/>
      <c r="C33" s="76"/>
      <c r="D33" s="63">
        <v>25.51</v>
      </c>
      <c r="E33" s="60">
        <v>25.99</v>
      </c>
      <c r="F33" s="63">
        <v>68.79</v>
      </c>
      <c r="G33" s="60">
        <v>21.88</v>
      </c>
      <c r="H33" s="63">
        <v>28.9</v>
      </c>
    </row>
    <row r="34" spans="2:8" ht="12.75">
      <c r="B34" s="1"/>
      <c r="C34" s="77" t="s">
        <v>53</v>
      </c>
      <c r="D34" s="64">
        <v>18.84</v>
      </c>
      <c r="E34" s="81">
        <v>16.15</v>
      </c>
      <c r="F34" s="64">
        <v>4.23</v>
      </c>
      <c r="G34" s="83">
        <v>60.78</v>
      </c>
      <c r="H34" s="82">
        <v>100</v>
      </c>
    </row>
    <row r="35" spans="2:8" ht="12.75">
      <c r="B35" s="1"/>
      <c r="C35" s="76"/>
      <c r="D35" s="63">
        <v>17.25</v>
      </c>
      <c r="E35" s="60">
        <v>15.84</v>
      </c>
      <c r="F35" s="63">
        <v>9.57</v>
      </c>
      <c r="G35" s="60">
        <v>38.5</v>
      </c>
      <c r="H35" s="63">
        <v>24.18</v>
      </c>
    </row>
    <row r="36" spans="1:8" ht="15.75" customHeight="1">
      <c r="A36" s="137" t="s">
        <v>90</v>
      </c>
      <c r="B36" s="213"/>
      <c r="C36" s="74" t="s">
        <v>4</v>
      </c>
      <c r="D36" s="65">
        <v>26.41</v>
      </c>
      <c r="E36" s="256">
        <v>24.65</v>
      </c>
      <c r="F36" s="65">
        <v>10.7</v>
      </c>
      <c r="G36" s="256">
        <v>38.18</v>
      </c>
      <c r="H36" s="257">
        <v>100</v>
      </c>
    </row>
    <row r="37" ht="12.75">
      <c r="B37" s="1"/>
    </row>
    <row r="38" ht="12.75" customHeight="1">
      <c r="B38" s="1"/>
    </row>
    <row r="39" spans="2:3" ht="12.75" customHeight="1">
      <c r="B39" s="1"/>
      <c r="C39" s="264" t="s">
        <v>318</v>
      </c>
    </row>
    <row r="40" spans="2:3" ht="12.75" customHeight="1">
      <c r="B40" s="1"/>
      <c r="C40" t="s">
        <v>176</v>
      </c>
    </row>
    <row r="41" spans="2:3" ht="12.75">
      <c r="B41" s="1"/>
      <c r="C41" t="s">
        <v>164</v>
      </c>
    </row>
    <row r="44" ht="12.75">
      <c r="C44" s="263" t="s">
        <v>313</v>
      </c>
    </row>
    <row r="45" ht="12">
      <c r="C45" s="262"/>
    </row>
    <row r="46" spans="3:8" ht="12.75">
      <c r="C46" s="78" t="s">
        <v>39</v>
      </c>
      <c r="D46" s="449" t="s">
        <v>40</v>
      </c>
      <c r="E46" s="447"/>
      <c r="F46" s="447"/>
      <c r="G46" s="447"/>
      <c r="H46" s="448"/>
    </row>
    <row r="47" spans="3:8" ht="12.75">
      <c r="C47" s="77"/>
      <c r="D47" s="85" t="s">
        <v>0</v>
      </c>
      <c r="E47" s="86" t="s">
        <v>54</v>
      </c>
      <c r="F47" s="85" t="s">
        <v>26</v>
      </c>
      <c r="G47" s="86" t="s">
        <v>53</v>
      </c>
      <c r="H47" s="85" t="s">
        <v>4</v>
      </c>
    </row>
    <row r="48" spans="3:8" ht="12.75">
      <c r="C48" s="77" t="s">
        <v>0</v>
      </c>
      <c r="D48" s="66">
        <v>71.75</v>
      </c>
      <c r="E48" s="81">
        <v>22.79</v>
      </c>
      <c r="F48" s="64">
        <v>2.11</v>
      </c>
      <c r="G48" s="81">
        <v>3.33</v>
      </c>
      <c r="H48" s="64">
        <v>100</v>
      </c>
    </row>
    <row r="49" spans="3:8" ht="12.75">
      <c r="C49" s="76"/>
      <c r="D49" s="63">
        <v>66.96</v>
      </c>
      <c r="E49" s="60">
        <v>68.06</v>
      </c>
      <c r="F49" s="63">
        <v>15.64</v>
      </c>
      <c r="G49" s="60">
        <v>63.72</v>
      </c>
      <c r="H49" s="63">
        <v>62.74</v>
      </c>
    </row>
    <row r="50" spans="3:8" ht="12.75">
      <c r="C50" s="77" t="s">
        <v>54</v>
      </c>
      <c r="D50" s="64">
        <v>62.53</v>
      </c>
      <c r="E50" s="83">
        <v>35.38</v>
      </c>
      <c r="F50" s="64">
        <v>2.08</v>
      </c>
      <c r="G50" s="81">
        <v>0</v>
      </c>
      <c r="H50" s="64">
        <v>100</v>
      </c>
    </row>
    <row r="51" spans="3:8" ht="12.75">
      <c r="C51" s="76"/>
      <c r="D51" s="63">
        <v>3.7</v>
      </c>
      <c r="E51" s="60">
        <v>6.71</v>
      </c>
      <c r="F51" s="63">
        <v>0.98</v>
      </c>
      <c r="G51" s="60">
        <v>0</v>
      </c>
      <c r="H51" s="63">
        <v>3.98</v>
      </c>
    </row>
    <row r="52" spans="3:8" ht="12.75">
      <c r="C52" s="77" t="s">
        <v>26</v>
      </c>
      <c r="D52" s="64">
        <v>58.18</v>
      </c>
      <c r="E52" s="81">
        <v>16.44</v>
      </c>
      <c r="F52" s="66">
        <v>23.43</v>
      </c>
      <c r="G52" s="81">
        <v>1.96</v>
      </c>
      <c r="H52" s="64">
        <v>100</v>
      </c>
    </row>
    <row r="53" spans="3:8" ht="12.75">
      <c r="C53" s="76"/>
      <c r="D53" s="63">
        <v>24.6</v>
      </c>
      <c r="E53" s="60">
        <v>22.24</v>
      </c>
      <c r="F53" s="63">
        <v>78.59</v>
      </c>
      <c r="G53" s="60">
        <v>16.98</v>
      </c>
      <c r="H53" s="63">
        <v>28.42</v>
      </c>
    </row>
    <row r="54" spans="3:8" ht="12.75">
      <c r="C54" s="75" t="s">
        <v>53</v>
      </c>
      <c r="D54" s="62">
        <v>65.63</v>
      </c>
      <c r="E54" s="58">
        <v>12.97</v>
      </c>
      <c r="F54" s="62">
        <v>8.37</v>
      </c>
      <c r="G54" s="84">
        <v>13.03</v>
      </c>
      <c r="H54" s="62">
        <v>100</v>
      </c>
    </row>
    <row r="55" spans="3:8" ht="12.75">
      <c r="C55" s="89"/>
      <c r="D55" s="87">
        <v>4.73</v>
      </c>
      <c r="E55" s="88">
        <v>2.99</v>
      </c>
      <c r="F55" s="88">
        <v>4.79</v>
      </c>
      <c r="G55" s="88">
        <v>19.3</v>
      </c>
      <c r="H55" s="62">
        <v>4.8</v>
      </c>
    </row>
    <row r="56" spans="3:8" ht="12.75">
      <c r="C56" s="258" t="s">
        <v>4</v>
      </c>
      <c r="D56" s="259">
        <v>67.23</v>
      </c>
      <c r="E56" s="260">
        <v>21.01</v>
      </c>
      <c r="F56" s="259">
        <v>8.47</v>
      </c>
      <c r="G56" s="260">
        <v>3.27</v>
      </c>
      <c r="H56" s="261">
        <v>100</v>
      </c>
    </row>
    <row r="59" ht="12">
      <c r="C59" s="264" t="s">
        <v>319</v>
      </c>
    </row>
    <row r="60" ht="12">
      <c r="C60" t="s">
        <v>176</v>
      </c>
    </row>
    <row r="61" ht="12">
      <c r="C61" t="s">
        <v>220</v>
      </c>
    </row>
  </sheetData>
  <sheetProtection/>
  <mergeCells count="9">
    <mergeCell ref="D5:H5"/>
    <mergeCell ref="D26:H26"/>
    <mergeCell ref="D46:H46"/>
    <mergeCell ref="C7:C8"/>
    <mergeCell ref="C9:C10"/>
    <mergeCell ref="C11:C12"/>
    <mergeCell ref="C13:C14"/>
    <mergeCell ref="C16:I16"/>
    <mergeCell ref="C18:R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54.28125" style="0" customWidth="1"/>
  </cols>
  <sheetData>
    <row r="2" ht="12.75">
      <c r="B2" s="210" t="s">
        <v>320</v>
      </c>
    </row>
    <row r="3" ht="12">
      <c r="H3" s="385" t="s">
        <v>322</v>
      </c>
    </row>
    <row r="4" spans="1:8" ht="15" customHeight="1">
      <c r="A4" s="104"/>
      <c r="B4" s="454"/>
      <c r="C4" s="456" t="s">
        <v>39</v>
      </c>
      <c r="D4" s="456"/>
      <c r="E4" s="456"/>
      <c r="F4" s="456" t="s">
        <v>40</v>
      </c>
      <c r="G4" s="456"/>
      <c r="H4" s="456"/>
    </row>
    <row r="5" spans="2:8" ht="15" customHeight="1">
      <c r="B5" s="455"/>
      <c r="C5" s="45" t="s">
        <v>6</v>
      </c>
      <c r="D5" s="45" t="s">
        <v>55</v>
      </c>
      <c r="E5" s="7" t="s">
        <v>7</v>
      </c>
      <c r="F5" s="46" t="s">
        <v>6</v>
      </c>
      <c r="G5" s="45" t="s">
        <v>55</v>
      </c>
      <c r="H5" s="7" t="s">
        <v>7</v>
      </c>
    </row>
    <row r="6" spans="2:8" ht="27.75">
      <c r="B6" s="44" t="s">
        <v>29</v>
      </c>
      <c r="C6" s="231">
        <v>9.28</v>
      </c>
      <c r="D6" s="231">
        <v>2.89</v>
      </c>
      <c r="E6" s="234">
        <v>7.6</v>
      </c>
      <c r="F6" s="47">
        <v>2.35</v>
      </c>
      <c r="G6" s="231">
        <v>0.89</v>
      </c>
      <c r="H6" s="234">
        <v>1.9</v>
      </c>
    </row>
    <row r="7" spans="2:8" ht="27.75">
      <c r="B7" s="31" t="s">
        <v>30</v>
      </c>
      <c r="C7" s="232">
        <v>9.25</v>
      </c>
      <c r="D7" s="232">
        <v>10.39</v>
      </c>
      <c r="E7" s="235">
        <v>9.5</v>
      </c>
      <c r="F7" s="11">
        <v>7.01</v>
      </c>
      <c r="G7" s="232">
        <v>5.89</v>
      </c>
      <c r="H7" s="235">
        <v>6.7</v>
      </c>
    </row>
    <row r="8" spans="2:8" ht="13.5">
      <c r="B8" s="31" t="s">
        <v>31</v>
      </c>
      <c r="C8" s="232">
        <v>17.1</v>
      </c>
      <c r="D8" s="232">
        <v>1.69</v>
      </c>
      <c r="E8" s="10">
        <v>13.07</v>
      </c>
      <c r="F8" s="11">
        <v>29.53</v>
      </c>
      <c r="G8" s="232">
        <v>1.81</v>
      </c>
      <c r="H8" s="12">
        <v>21.7</v>
      </c>
    </row>
    <row r="9" spans="2:8" ht="13.5">
      <c r="B9" s="31" t="s">
        <v>32</v>
      </c>
      <c r="C9" s="232">
        <v>8.14</v>
      </c>
      <c r="D9" s="232">
        <v>2.09</v>
      </c>
      <c r="E9" s="10">
        <v>6.56</v>
      </c>
      <c r="F9" s="11">
        <v>4.5</v>
      </c>
      <c r="G9" s="232">
        <v>0.86</v>
      </c>
      <c r="H9" s="10">
        <v>3.47</v>
      </c>
    </row>
    <row r="10" spans="2:8" ht="13.5">
      <c r="B10" s="31" t="s">
        <v>33</v>
      </c>
      <c r="C10" s="232">
        <v>32.88</v>
      </c>
      <c r="D10" s="232">
        <v>34.22</v>
      </c>
      <c r="E10" s="10">
        <v>33.23</v>
      </c>
      <c r="F10" s="11">
        <v>32.94</v>
      </c>
      <c r="G10" s="232">
        <v>33.49</v>
      </c>
      <c r="H10" s="10">
        <v>33.09</v>
      </c>
    </row>
    <row r="11" spans="2:8" ht="42">
      <c r="B11" s="31" t="s">
        <v>34</v>
      </c>
      <c r="C11" s="232">
        <v>7.34</v>
      </c>
      <c r="D11" s="232">
        <v>9.46</v>
      </c>
      <c r="E11" s="10">
        <v>7.89</v>
      </c>
      <c r="F11" s="11">
        <v>13.33</v>
      </c>
      <c r="G11" s="232">
        <v>9</v>
      </c>
      <c r="H11" s="10">
        <v>12.1</v>
      </c>
    </row>
    <row r="12" spans="2:8" ht="13.5">
      <c r="B12" s="31" t="s">
        <v>35</v>
      </c>
      <c r="C12" s="232">
        <v>4.01</v>
      </c>
      <c r="D12" s="232">
        <v>6.54</v>
      </c>
      <c r="E12" s="10">
        <v>4.67</v>
      </c>
      <c r="F12" s="11">
        <v>0.77</v>
      </c>
      <c r="G12" s="232">
        <v>0.97</v>
      </c>
      <c r="H12" s="10">
        <v>0.83</v>
      </c>
    </row>
    <row r="13" spans="2:8" ht="42">
      <c r="B13" s="31" t="s">
        <v>36</v>
      </c>
      <c r="C13" s="232">
        <v>6.93</v>
      </c>
      <c r="D13" s="232">
        <v>24.42</v>
      </c>
      <c r="E13" s="10">
        <v>11.51</v>
      </c>
      <c r="F13" s="11">
        <v>3.55</v>
      </c>
      <c r="G13" s="232">
        <v>17.71</v>
      </c>
      <c r="H13" s="10">
        <v>7.56</v>
      </c>
    </row>
    <row r="14" spans="2:8" ht="27.75">
      <c r="B14" s="31" t="s">
        <v>37</v>
      </c>
      <c r="C14" s="232">
        <v>1.45</v>
      </c>
      <c r="D14" s="232">
        <v>6.44</v>
      </c>
      <c r="E14" s="10">
        <v>2.76</v>
      </c>
      <c r="F14" s="11">
        <v>2.9</v>
      </c>
      <c r="G14" s="232">
        <v>27.37</v>
      </c>
      <c r="H14" s="10">
        <v>9.83</v>
      </c>
    </row>
    <row r="15" spans="2:8" ht="13.5">
      <c r="B15" s="31" t="s">
        <v>38</v>
      </c>
      <c r="C15" s="232">
        <v>3.6</v>
      </c>
      <c r="D15" s="232">
        <v>1.85</v>
      </c>
      <c r="E15" s="10">
        <v>3.2</v>
      </c>
      <c r="F15" s="11">
        <v>3.1</v>
      </c>
      <c r="G15" s="232">
        <v>2</v>
      </c>
      <c r="H15" s="10">
        <v>2.67</v>
      </c>
    </row>
    <row r="16" spans="2:8" ht="13.5">
      <c r="B16" s="381" t="s">
        <v>7</v>
      </c>
      <c r="C16" s="382">
        <v>100</v>
      </c>
      <c r="D16" s="382">
        <v>10</v>
      </c>
      <c r="E16" s="383">
        <v>10</v>
      </c>
      <c r="F16" s="384">
        <v>10</v>
      </c>
      <c r="G16" s="382">
        <v>10</v>
      </c>
      <c r="H16" s="383">
        <v>10</v>
      </c>
    </row>
    <row r="19" ht="12">
      <c r="B19" s="264" t="s">
        <v>321</v>
      </c>
    </row>
    <row r="20" ht="12">
      <c r="B20" t="s">
        <v>176</v>
      </c>
    </row>
    <row r="21" ht="12">
      <c r="B21" t="s">
        <v>220</v>
      </c>
    </row>
  </sheetData>
  <sheetProtection/>
  <mergeCells count="3">
    <mergeCell ref="B4:B5"/>
    <mergeCell ref="F4:H4"/>
    <mergeCell ref="C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C2" sqref="C2"/>
    </sheetView>
  </sheetViews>
  <sheetFormatPr defaultColWidth="11.421875" defaultRowHeight="12.75"/>
  <cols>
    <col min="2" max="2" width="28.7109375" style="0" customWidth="1"/>
  </cols>
  <sheetData>
    <row r="2" spans="2:8" ht="12.75">
      <c r="B2" s="210"/>
      <c r="C2" s="392" t="s">
        <v>323</v>
      </c>
      <c r="D2" s="393"/>
      <c r="E2" s="393"/>
      <c r="F2" s="393"/>
      <c r="G2" s="393"/>
      <c r="H2" s="394"/>
    </row>
    <row r="3" spans="3:8" ht="12.75">
      <c r="C3" s="395" t="s">
        <v>144</v>
      </c>
      <c r="D3" s="396"/>
      <c r="E3" s="396"/>
      <c r="F3" s="396"/>
      <c r="G3" s="396"/>
      <c r="H3" s="397"/>
    </row>
    <row r="5" spans="2:8" ht="13.5">
      <c r="B5" s="49"/>
      <c r="C5" s="457" t="s">
        <v>39</v>
      </c>
      <c r="D5" s="458"/>
      <c r="E5" s="459"/>
      <c r="F5" s="459" t="s">
        <v>40</v>
      </c>
      <c r="G5" s="456"/>
      <c r="H5" s="456"/>
    </row>
    <row r="6" spans="2:8" ht="13.5">
      <c r="B6" s="5"/>
      <c r="C6" s="45" t="s">
        <v>6</v>
      </c>
      <c r="D6" s="46" t="s">
        <v>55</v>
      </c>
      <c r="E6" s="45" t="s">
        <v>7</v>
      </c>
      <c r="F6" s="45" t="s">
        <v>6</v>
      </c>
      <c r="G6" s="46" t="s">
        <v>55</v>
      </c>
      <c r="H6" s="45" t="s">
        <v>7</v>
      </c>
    </row>
    <row r="7" spans="2:8" ht="13.5">
      <c r="B7" s="43" t="s">
        <v>41</v>
      </c>
      <c r="C7" s="52">
        <v>6.24</v>
      </c>
      <c r="D7" s="50">
        <v>1.13</v>
      </c>
      <c r="E7" s="400">
        <v>4.91</v>
      </c>
      <c r="F7" s="53">
        <v>0</v>
      </c>
      <c r="G7" s="51">
        <v>0</v>
      </c>
      <c r="H7" s="398">
        <v>0</v>
      </c>
    </row>
    <row r="8" spans="2:8" ht="27.75">
      <c r="B8" s="6" t="s">
        <v>42</v>
      </c>
      <c r="C8" s="3">
        <v>22.52</v>
      </c>
      <c r="D8" s="2">
        <v>15.56</v>
      </c>
      <c r="E8" s="401">
        <v>20.7</v>
      </c>
      <c r="F8" s="48">
        <v>3.16</v>
      </c>
      <c r="G8" s="11">
        <v>1.74</v>
      </c>
      <c r="H8" s="399">
        <v>2.76</v>
      </c>
    </row>
    <row r="9" spans="2:8" ht="27.75">
      <c r="B9" s="6" t="s">
        <v>43</v>
      </c>
      <c r="C9" s="3">
        <v>4.65</v>
      </c>
      <c r="D9" s="2">
        <v>6.47</v>
      </c>
      <c r="E9" s="401">
        <v>5.13</v>
      </c>
      <c r="F9" s="48">
        <v>2.3</v>
      </c>
      <c r="G9" s="11">
        <v>3.6</v>
      </c>
      <c r="H9" s="399">
        <v>2.7</v>
      </c>
    </row>
    <row r="10" spans="2:8" ht="13.5">
      <c r="B10" s="6" t="s">
        <v>44</v>
      </c>
      <c r="C10" s="3">
        <v>9.21</v>
      </c>
      <c r="D10" s="2">
        <v>17.71</v>
      </c>
      <c r="E10" s="401">
        <v>11.44</v>
      </c>
      <c r="F10" s="48">
        <v>3.7</v>
      </c>
      <c r="G10" s="11">
        <v>6.77</v>
      </c>
      <c r="H10" s="399">
        <v>4.6</v>
      </c>
    </row>
    <row r="11" spans="2:8" ht="27.75">
      <c r="B11" s="6" t="s">
        <v>45</v>
      </c>
      <c r="C11" s="3">
        <v>8.52</v>
      </c>
      <c r="D11" s="2">
        <v>21.92</v>
      </c>
      <c r="E11" s="401">
        <v>12.03</v>
      </c>
      <c r="F11" s="48">
        <v>9.61</v>
      </c>
      <c r="G11" s="11">
        <v>19.73</v>
      </c>
      <c r="H11" s="399">
        <v>12.48</v>
      </c>
    </row>
    <row r="12" spans="2:8" ht="27.75">
      <c r="B12" s="6" t="s">
        <v>46</v>
      </c>
      <c r="C12" s="3">
        <v>4.12</v>
      </c>
      <c r="D12" s="2">
        <v>11.38</v>
      </c>
      <c r="E12" s="401">
        <v>6.02</v>
      </c>
      <c r="F12" s="48">
        <v>11.89</v>
      </c>
      <c r="G12" s="11">
        <v>37.78</v>
      </c>
      <c r="H12" s="399">
        <v>19.22</v>
      </c>
    </row>
    <row r="13" spans="2:8" ht="13.5">
      <c r="B13" s="6" t="s">
        <v>47</v>
      </c>
      <c r="C13" s="3">
        <v>23.77</v>
      </c>
      <c r="D13" s="2">
        <v>3.25</v>
      </c>
      <c r="E13" s="401">
        <v>18.4</v>
      </c>
      <c r="F13" s="48">
        <v>26.58</v>
      </c>
      <c r="G13" s="11">
        <v>3.17</v>
      </c>
      <c r="H13" s="399">
        <v>20</v>
      </c>
    </row>
    <row r="14" spans="2:8" ht="13.5">
      <c r="B14" s="6" t="s">
        <v>48</v>
      </c>
      <c r="C14" s="3">
        <v>6.59</v>
      </c>
      <c r="D14" s="2">
        <v>8.52</v>
      </c>
      <c r="E14" s="401">
        <v>7.1</v>
      </c>
      <c r="F14" s="48">
        <v>30.4</v>
      </c>
      <c r="G14" s="11">
        <v>17.74</v>
      </c>
      <c r="H14" s="399">
        <v>26.71</v>
      </c>
    </row>
    <row r="15" spans="2:8" ht="13.5">
      <c r="B15" s="6" t="s">
        <v>49</v>
      </c>
      <c r="C15" s="3">
        <v>14.37</v>
      </c>
      <c r="D15" s="2">
        <v>14.07</v>
      </c>
      <c r="E15" s="401">
        <v>14.29</v>
      </c>
      <c r="F15" s="55">
        <v>12.31</v>
      </c>
      <c r="G15" s="11">
        <v>9.48</v>
      </c>
      <c r="H15" s="399">
        <v>11.51</v>
      </c>
    </row>
    <row r="16" spans="2:8" ht="13.5">
      <c r="B16" s="54" t="s">
        <v>7</v>
      </c>
      <c r="C16" s="386">
        <f aca="true" t="shared" si="0" ref="C16:H16">SUM(C7:C15)</f>
        <v>99.99000000000001</v>
      </c>
      <c r="D16" s="387">
        <f t="shared" si="0"/>
        <v>100.00999999999999</v>
      </c>
      <c r="E16" s="388">
        <f t="shared" si="0"/>
        <v>100.01999999999998</v>
      </c>
      <c r="F16" s="389">
        <f t="shared" si="0"/>
        <v>99.94999999999999</v>
      </c>
      <c r="G16" s="390">
        <f t="shared" si="0"/>
        <v>100.01</v>
      </c>
      <c r="H16" s="391">
        <f t="shared" si="0"/>
        <v>99.98</v>
      </c>
    </row>
    <row r="17" ht="12">
      <c r="B17" t="s">
        <v>166</v>
      </c>
    </row>
    <row r="18" ht="12">
      <c r="B18" t="s">
        <v>167</v>
      </c>
    </row>
    <row r="19" ht="12">
      <c r="B19" t="s">
        <v>178</v>
      </c>
    </row>
    <row r="20" ht="12">
      <c r="B20" t="s">
        <v>222</v>
      </c>
    </row>
  </sheetData>
  <sheetProtection/>
  <mergeCells count="2">
    <mergeCell ref="C5:E5"/>
    <mergeCell ref="F5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14.57421875" style="0" customWidth="1"/>
    <col min="3" max="3" width="46.140625" style="92" customWidth="1"/>
    <col min="4" max="4" width="16.28125" style="116" customWidth="1"/>
    <col min="5" max="5" width="16.00390625" style="116" customWidth="1"/>
    <col min="6" max="6" width="17.421875" style="116" customWidth="1"/>
    <col min="7" max="7" width="13.140625" style="116" customWidth="1"/>
    <col min="8" max="8" width="11.421875" style="116" customWidth="1"/>
  </cols>
  <sheetData>
    <row r="2" spans="2:4" ht="15">
      <c r="B2" s="57"/>
      <c r="C2" s="161"/>
      <c r="D2" s="402" t="s">
        <v>324</v>
      </c>
    </row>
    <row r="3" spans="2:3" ht="12.75">
      <c r="B3" s="211"/>
      <c r="C3" s="161"/>
    </row>
    <row r="4" spans="3:8" ht="12.75">
      <c r="C4" s="161"/>
      <c r="H4" s="403" t="s">
        <v>325</v>
      </c>
    </row>
    <row r="5" spans="3:8" ht="54.75" customHeight="1">
      <c r="C5" s="117"/>
      <c r="D5" s="123" t="s">
        <v>80</v>
      </c>
      <c r="E5" s="124" t="s">
        <v>185</v>
      </c>
      <c r="F5" s="123" t="s">
        <v>186</v>
      </c>
      <c r="G5" s="123" t="s">
        <v>22</v>
      </c>
      <c r="H5" s="125" t="s">
        <v>4</v>
      </c>
    </row>
    <row r="6" spans="3:8" ht="12.75">
      <c r="C6" s="120" t="s">
        <v>50</v>
      </c>
      <c r="D6" s="91"/>
      <c r="E6" s="119"/>
      <c r="F6" s="91"/>
      <c r="G6" s="91"/>
      <c r="H6" s="404"/>
    </row>
    <row r="7" spans="3:8" ht="14.25" customHeight="1">
      <c r="C7" s="121" t="s">
        <v>63</v>
      </c>
      <c r="D7" s="155">
        <v>23.39</v>
      </c>
      <c r="E7" s="155">
        <v>38.75</v>
      </c>
      <c r="F7" s="155">
        <v>35.19</v>
      </c>
      <c r="G7" s="155">
        <v>2.66</v>
      </c>
      <c r="H7" s="405">
        <f>D7+E7+F7+G7</f>
        <v>99.99</v>
      </c>
    </row>
    <row r="8" spans="3:8" ht="15.75" customHeight="1">
      <c r="C8" s="121" t="s">
        <v>64</v>
      </c>
      <c r="D8" s="155">
        <v>22.87</v>
      </c>
      <c r="E8" s="155">
        <v>27.9</v>
      </c>
      <c r="F8" s="155">
        <v>47.89</v>
      </c>
      <c r="G8" s="155">
        <v>1.34</v>
      </c>
      <c r="H8" s="405">
        <f>D8+E8+F8+G8</f>
        <v>100</v>
      </c>
    </row>
    <row r="9" spans="3:8" ht="16.5" customHeight="1">
      <c r="C9" s="122" t="s">
        <v>65</v>
      </c>
      <c r="D9" s="165">
        <v>26.16</v>
      </c>
      <c r="E9" s="165">
        <v>24.59</v>
      </c>
      <c r="F9" s="165">
        <v>47.1</v>
      </c>
      <c r="G9" s="165">
        <v>2.16</v>
      </c>
      <c r="H9" s="406">
        <f>D9+E9+F9+G9</f>
        <v>100.00999999999999</v>
      </c>
    </row>
    <row r="10" spans="3:8" ht="12.75">
      <c r="C10" s="142" t="s">
        <v>1</v>
      </c>
      <c r="D10" s="99"/>
      <c r="E10" s="99"/>
      <c r="F10" s="97"/>
      <c r="G10" s="150"/>
      <c r="H10" s="407"/>
    </row>
    <row r="11" spans="3:9" ht="12.75">
      <c r="C11" s="112" t="s">
        <v>131</v>
      </c>
      <c r="D11" s="155">
        <v>26.96</v>
      </c>
      <c r="E11" s="155">
        <v>21.75</v>
      </c>
      <c r="F11" s="155">
        <v>49.62</v>
      </c>
      <c r="G11" s="156">
        <v>1.67</v>
      </c>
      <c r="H11" s="407">
        <f>D11+E11+F11+G11</f>
        <v>100</v>
      </c>
      <c r="I11" s="56"/>
    </row>
    <row r="12" spans="3:9" ht="12.75">
      <c r="C12" s="112" t="s">
        <v>58</v>
      </c>
      <c r="D12" s="155">
        <v>26.62</v>
      </c>
      <c r="E12" s="155">
        <v>27.62</v>
      </c>
      <c r="F12" s="155">
        <v>41.94</v>
      </c>
      <c r="G12" s="156">
        <v>3.82</v>
      </c>
      <c r="H12" s="407">
        <f aca="true" t="shared" si="0" ref="H12:H28">D12+E12+F12+G12</f>
        <v>100</v>
      </c>
      <c r="I12" s="56"/>
    </row>
    <row r="13" spans="3:9" ht="12.75">
      <c r="C13" s="112" t="s">
        <v>51</v>
      </c>
      <c r="D13" s="155">
        <v>26.21</v>
      </c>
      <c r="E13" s="155">
        <v>26.21</v>
      </c>
      <c r="F13" s="155">
        <v>45.7</v>
      </c>
      <c r="G13" s="156">
        <v>1.88</v>
      </c>
      <c r="H13" s="407">
        <f t="shared" si="0"/>
        <v>100</v>
      </c>
      <c r="I13" s="56"/>
    </row>
    <row r="14" spans="3:9" ht="12.75">
      <c r="C14" s="112" t="s">
        <v>223</v>
      </c>
      <c r="D14" s="155">
        <v>22.94</v>
      </c>
      <c r="E14" s="155">
        <v>29.78</v>
      </c>
      <c r="F14" s="155">
        <v>44.8</v>
      </c>
      <c r="G14" s="156">
        <v>2.48</v>
      </c>
      <c r="H14" s="407">
        <f t="shared" si="0"/>
        <v>100</v>
      </c>
      <c r="I14" s="56"/>
    </row>
    <row r="15" spans="3:9" ht="12.75">
      <c r="C15" s="113" t="s">
        <v>79</v>
      </c>
      <c r="D15" s="155">
        <v>20.47</v>
      </c>
      <c r="E15" s="155">
        <v>32.4</v>
      </c>
      <c r="F15" s="155">
        <v>46.22</v>
      </c>
      <c r="G15" s="156">
        <v>0.91</v>
      </c>
      <c r="H15" s="250">
        <f t="shared" si="0"/>
        <v>100</v>
      </c>
      <c r="I15" s="56"/>
    </row>
    <row r="16" spans="3:9" ht="12.75">
      <c r="C16" s="118" t="s">
        <v>16</v>
      </c>
      <c r="D16" s="143"/>
      <c r="E16" s="143"/>
      <c r="F16" s="144"/>
      <c r="G16" s="151"/>
      <c r="H16" s="407"/>
      <c r="I16" s="56"/>
    </row>
    <row r="17" spans="3:9" ht="12.75">
      <c r="C17" s="281" t="s">
        <v>82</v>
      </c>
      <c r="D17" s="145">
        <v>24.5</v>
      </c>
      <c r="E17" s="145">
        <v>50.6</v>
      </c>
      <c r="F17" s="146">
        <v>22.8</v>
      </c>
      <c r="G17" s="152">
        <v>2.2</v>
      </c>
      <c r="H17" s="407">
        <f t="shared" si="0"/>
        <v>100.1</v>
      </c>
      <c r="I17" s="56"/>
    </row>
    <row r="18" spans="3:9" ht="12.75">
      <c r="C18" s="75" t="s">
        <v>59</v>
      </c>
      <c r="D18" s="140">
        <v>15.8</v>
      </c>
      <c r="E18" s="140">
        <v>59.5</v>
      </c>
      <c r="F18" s="139">
        <v>22.6</v>
      </c>
      <c r="G18" s="153">
        <v>2</v>
      </c>
      <c r="H18" s="407">
        <f t="shared" si="0"/>
        <v>99.9</v>
      </c>
      <c r="I18" s="56"/>
    </row>
    <row r="19" spans="3:9" ht="12.75">
      <c r="C19" s="75" t="s">
        <v>17</v>
      </c>
      <c r="D19" s="140">
        <v>36.2</v>
      </c>
      <c r="E19" s="140">
        <v>45.4</v>
      </c>
      <c r="F19" s="139">
        <v>17.9</v>
      </c>
      <c r="G19" s="153" t="s">
        <v>83</v>
      </c>
      <c r="H19" s="407">
        <v>100</v>
      </c>
      <c r="I19" s="56"/>
    </row>
    <row r="20" spans="3:9" ht="12.75">
      <c r="C20" s="76" t="s">
        <v>22</v>
      </c>
      <c r="D20" s="148">
        <v>28.4</v>
      </c>
      <c r="E20" s="140">
        <v>21.1</v>
      </c>
      <c r="F20" s="149">
        <v>48</v>
      </c>
      <c r="G20" s="154" t="s">
        <v>84</v>
      </c>
      <c r="H20" s="407">
        <v>100</v>
      </c>
      <c r="I20" s="56"/>
    </row>
    <row r="21" spans="3:8" ht="12.75">
      <c r="C21" s="118" t="s">
        <v>52</v>
      </c>
      <c r="D21" s="157"/>
      <c r="E21" s="143"/>
      <c r="F21" s="144"/>
      <c r="G21" s="151"/>
      <c r="H21" s="408"/>
    </row>
    <row r="22" spans="3:8" ht="12.75">
      <c r="C22" s="112" t="s">
        <v>8</v>
      </c>
      <c r="D22" s="156">
        <v>24.37</v>
      </c>
      <c r="E22" s="140">
        <v>21.46</v>
      </c>
      <c r="F22" s="158">
        <v>51.58</v>
      </c>
      <c r="G22" s="156">
        <v>2.59</v>
      </c>
      <c r="H22" s="407">
        <f t="shared" si="0"/>
        <v>100</v>
      </c>
    </row>
    <row r="23" spans="3:8" ht="12.75">
      <c r="C23" s="112" t="s">
        <v>77</v>
      </c>
      <c r="D23" s="156">
        <v>26.89</v>
      </c>
      <c r="E23" s="140">
        <v>30.07</v>
      </c>
      <c r="F23" s="158">
        <v>41.38</v>
      </c>
      <c r="G23" s="156">
        <v>1.66</v>
      </c>
      <c r="H23" s="407">
        <f t="shared" si="0"/>
        <v>100</v>
      </c>
    </row>
    <row r="24" spans="3:8" ht="12.75">
      <c r="C24" s="112" t="s">
        <v>11</v>
      </c>
      <c r="D24" s="156">
        <v>22</v>
      </c>
      <c r="E24" s="140">
        <v>29.28</v>
      </c>
      <c r="F24" s="158">
        <v>47.43</v>
      </c>
      <c r="G24" s="156">
        <v>1.28</v>
      </c>
      <c r="H24" s="407">
        <f t="shared" si="0"/>
        <v>99.99000000000001</v>
      </c>
    </row>
    <row r="25" spans="3:8" ht="12.75">
      <c r="C25" s="112" t="s">
        <v>9</v>
      </c>
      <c r="D25" s="156">
        <v>27.75</v>
      </c>
      <c r="E25" s="140">
        <v>26.6</v>
      </c>
      <c r="F25" s="158">
        <v>44.81</v>
      </c>
      <c r="G25" s="156">
        <v>0.88</v>
      </c>
      <c r="H25" s="407">
        <f t="shared" si="0"/>
        <v>100.03999999999999</v>
      </c>
    </row>
    <row r="26" spans="3:8" ht="12.75">
      <c r="C26" s="285" t="s">
        <v>189</v>
      </c>
      <c r="D26" s="156">
        <v>15.22</v>
      </c>
      <c r="E26" s="140">
        <v>28.74</v>
      </c>
      <c r="F26" s="158">
        <v>56.04</v>
      </c>
      <c r="G26" s="153">
        <v>0</v>
      </c>
      <c r="H26" s="407">
        <f t="shared" si="0"/>
        <v>100</v>
      </c>
    </row>
    <row r="27" spans="3:8" ht="12.75">
      <c r="C27" s="112" t="s">
        <v>22</v>
      </c>
      <c r="D27" s="156">
        <v>31.55</v>
      </c>
      <c r="E27" s="140">
        <v>20.63</v>
      </c>
      <c r="F27" s="158">
        <v>43.18</v>
      </c>
      <c r="G27" s="156">
        <v>4.65</v>
      </c>
      <c r="H27" s="407">
        <f t="shared" si="0"/>
        <v>100.01</v>
      </c>
    </row>
    <row r="28" spans="3:8" ht="12.75">
      <c r="C28" s="159" t="s">
        <v>7</v>
      </c>
      <c r="D28" s="133">
        <v>25.2</v>
      </c>
      <c r="E28" s="160">
        <v>26.1</v>
      </c>
      <c r="F28" s="134">
        <v>46.8</v>
      </c>
      <c r="G28" s="133">
        <v>2</v>
      </c>
      <c r="H28" s="409">
        <f t="shared" si="0"/>
        <v>100.1</v>
      </c>
    </row>
    <row r="29" ht="12.75">
      <c r="C29" s="92" t="s">
        <v>326</v>
      </c>
    </row>
    <row r="30" ht="12.75">
      <c r="C30" s="92" t="s">
        <v>177</v>
      </c>
    </row>
    <row r="31" ht="12.75">
      <c r="C31" s="92" t="s">
        <v>220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53.28125" style="240" customWidth="1"/>
    <col min="3" max="3" width="18.140625" style="105" customWidth="1"/>
    <col min="4" max="4" width="15.421875" style="105" customWidth="1"/>
    <col min="5" max="5" width="16.00390625" style="105" customWidth="1"/>
    <col min="6" max="6" width="13.140625" style="105" customWidth="1"/>
    <col min="7" max="7" width="11.7109375" style="105" customWidth="1"/>
  </cols>
  <sheetData>
    <row r="1" ht="20.25" customHeight="1"/>
    <row r="2" spans="2:10" ht="24" customHeight="1">
      <c r="B2" s="413" t="s">
        <v>216</v>
      </c>
      <c r="C2" s="325"/>
      <c r="D2" s="325"/>
      <c r="E2" s="325"/>
      <c r="F2" s="325"/>
      <c r="G2" s="325"/>
      <c r="H2" s="210"/>
      <c r="I2" s="210"/>
      <c r="J2" s="210"/>
    </row>
    <row r="3" ht="12.75">
      <c r="G3" s="105" t="s">
        <v>322</v>
      </c>
    </row>
    <row r="4" spans="1:7" ht="40.5" customHeight="1">
      <c r="A4" s="238"/>
      <c r="B4" s="106"/>
      <c r="C4" s="108" t="s">
        <v>80</v>
      </c>
      <c r="D4" s="109" t="s">
        <v>185</v>
      </c>
      <c r="E4" s="243" t="s">
        <v>186</v>
      </c>
      <c r="F4" s="109" t="s">
        <v>22</v>
      </c>
      <c r="G4" s="107" t="s">
        <v>4</v>
      </c>
    </row>
    <row r="5" spans="2:7" ht="12.75">
      <c r="B5" s="286" t="s">
        <v>50</v>
      </c>
      <c r="C5" s="222"/>
      <c r="D5" s="162"/>
      <c r="E5" s="222"/>
      <c r="F5" s="162"/>
      <c r="G5" s="410"/>
    </row>
    <row r="6" spans="2:7" ht="12.75">
      <c r="B6" s="110" t="s">
        <v>63</v>
      </c>
      <c r="C6" s="139">
        <v>8.63</v>
      </c>
      <c r="D6" s="140">
        <v>20.32</v>
      </c>
      <c r="E6" s="139">
        <v>69.03</v>
      </c>
      <c r="F6" s="140">
        <v>2.02</v>
      </c>
      <c r="G6" s="411">
        <f>C6+D6+E6+F6</f>
        <v>100</v>
      </c>
    </row>
    <row r="7" spans="2:7" ht="12.75">
      <c r="B7" s="110" t="s">
        <v>64</v>
      </c>
      <c r="C7" s="139">
        <v>18</v>
      </c>
      <c r="D7" s="140">
        <v>12.66</v>
      </c>
      <c r="E7" s="139">
        <v>66.85</v>
      </c>
      <c r="F7" s="140">
        <v>2.48</v>
      </c>
      <c r="G7" s="411">
        <f aca="true" t="shared" si="0" ref="G7:G26">C7+D7+E7+F7</f>
        <v>99.99</v>
      </c>
    </row>
    <row r="8" spans="2:7" ht="12.75">
      <c r="B8" s="318" t="s">
        <v>65</v>
      </c>
      <c r="C8" s="149">
        <v>29.05</v>
      </c>
      <c r="D8" s="148">
        <v>12.34</v>
      </c>
      <c r="E8" s="149">
        <v>57.21</v>
      </c>
      <c r="F8" s="148">
        <v>1.4</v>
      </c>
      <c r="G8" s="242">
        <f t="shared" si="0"/>
        <v>100</v>
      </c>
    </row>
    <row r="9" spans="2:7" ht="12.75">
      <c r="B9" s="286" t="s">
        <v>1</v>
      </c>
      <c r="C9" s="222"/>
      <c r="D9" s="143"/>
      <c r="E9" s="144"/>
      <c r="F9" s="319"/>
      <c r="G9" s="412"/>
    </row>
    <row r="10" spans="2:7" ht="12.75">
      <c r="B10" s="112" t="s">
        <v>132</v>
      </c>
      <c r="C10" s="139">
        <v>38.06</v>
      </c>
      <c r="D10" s="140">
        <v>10.91</v>
      </c>
      <c r="E10" s="139">
        <v>48.9</v>
      </c>
      <c r="F10" s="140">
        <v>2.13</v>
      </c>
      <c r="G10" s="411">
        <f t="shared" si="0"/>
        <v>100</v>
      </c>
    </row>
    <row r="11" spans="2:7" ht="12.75">
      <c r="B11" s="112" t="s">
        <v>58</v>
      </c>
      <c r="C11" s="139">
        <v>21.05</v>
      </c>
      <c r="D11" s="140">
        <v>14.42</v>
      </c>
      <c r="E11" s="139">
        <v>62.36</v>
      </c>
      <c r="F11" s="140">
        <v>2.17</v>
      </c>
      <c r="G11" s="411">
        <f t="shared" si="0"/>
        <v>100</v>
      </c>
    </row>
    <row r="12" spans="2:7" ht="12.75">
      <c r="B12" s="112" t="s">
        <v>51</v>
      </c>
      <c r="C12" s="139">
        <v>22</v>
      </c>
      <c r="D12" s="140">
        <v>10.23</v>
      </c>
      <c r="E12" s="139">
        <v>66.41</v>
      </c>
      <c r="F12" s="140">
        <v>1.35</v>
      </c>
      <c r="G12" s="411">
        <f t="shared" si="0"/>
        <v>99.99</v>
      </c>
    </row>
    <row r="13" spans="2:7" ht="12.75">
      <c r="B13" s="112" t="s">
        <v>223</v>
      </c>
      <c r="C13" s="139">
        <v>20.22</v>
      </c>
      <c r="D13" s="140">
        <v>15.87</v>
      </c>
      <c r="E13" s="139">
        <v>63.14</v>
      </c>
      <c r="F13" s="140">
        <v>0.77</v>
      </c>
      <c r="G13" s="411">
        <f t="shared" si="0"/>
        <v>99.99999999999999</v>
      </c>
    </row>
    <row r="14" spans="2:7" ht="12.75">
      <c r="B14" s="113" t="s">
        <v>79</v>
      </c>
      <c r="C14" s="149">
        <v>16.33</v>
      </c>
      <c r="D14" s="148">
        <v>12.33</v>
      </c>
      <c r="E14" s="149">
        <v>69.68</v>
      </c>
      <c r="F14" s="148">
        <v>1.66</v>
      </c>
      <c r="G14" s="242">
        <f t="shared" si="0"/>
        <v>100</v>
      </c>
    </row>
    <row r="15" spans="2:7" ht="12.75">
      <c r="B15" s="286" t="s">
        <v>16</v>
      </c>
      <c r="C15" s="144"/>
      <c r="D15" s="143"/>
      <c r="E15" s="144"/>
      <c r="F15" s="319"/>
      <c r="G15" s="412"/>
    </row>
    <row r="16" spans="2:7" ht="12.75">
      <c r="B16" s="75" t="s">
        <v>85</v>
      </c>
      <c r="C16" s="223">
        <v>26.15</v>
      </c>
      <c r="D16" s="206">
        <v>11.19</v>
      </c>
      <c r="E16" s="223">
        <v>60.83</v>
      </c>
      <c r="F16" s="140">
        <v>1.82</v>
      </c>
      <c r="G16" s="411">
        <f t="shared" si="0"/>
        <v>99.98999999999998</v>
      </c>
    </row>
    <row r="17" spans="2:8" ht="12.75">
      <c r="B17" s="75" t="s">
        <v>59</v>
      </c>
      <c r="C17" s="223">
        <v>25.26</v>
      </c>
      <c r="D17" s="206">
        <v>10.61</v>
      </c>
      <c r="E17" s="223">
        <v>63.14</v>
      </c>
      <c r="F17" s="140">
        <v>0.99</v>
      </c>
      <c r="G17" s="411">
        <f t="shared" si="0"/>
        <v>100</v>
      </c>
      <c r="H17" s="56"/>
    </row>
    <row r="18" spans="2:8" ht="12.75">
      <c r="B18" s="75" t="s">
        <v>17</v>
      </c>
      <c r="C18" s="223">
        <v>26.9</v>
      </c>
      <c r="D18" s="206">
        <v>44.99</v>
      </c>
      <c r="E18" s="223">
        <v>27.42</v>
      </c>
      <c r="F18" s="140">
        <v>0.69</v>
      </c>
      <c r="G18" s="411">
        <f t="shared" si="0"/>
        <v>100</v>
      </c>
      <c r="H18" s="56"/>
    </row>
    <row r="19" spans="2:8" ht="12.75">
      <c r="B19" s="76" t="s">
        <v>62</v>
      </c>
      <c r="C19" s="320">
        <v>14.67</v>
      </c>
      <c r="D19" s="321">
        <v>19.26</v>
      </c>
      <c r="E19" s="320">
        <v>64.39</v>
      </c>
      <c r="F19" s="148">
        <v>1.68</v>
      </c>
      <c r="G19" s="242">
        <f t="shared" si="0"/>
        <v>100</v>
      </c>
      <c r="H19" s="56"/>
    </row>
    <row r="20" spans="2:7" ht="12.75">
      <c r="B20" s="78" t="s">
        <v>52</v>
      </c>
      <c r="C20" s="144"/>
      <c r="D20" s="322"/>
      <c r="E20" s="323"/>
      <c r="F20" s="319"/>
      <c r="G20" s="412"/>
    </row>
    <row r="21" spans="2:7" ht="12.75">
      <c r="B21" s="75" t="s">
        <v>8</v>
      </c>
      <c r="C21" s="139">
        <v>30.16</v>
      </c>
      <c r="D21" s="140">
        <v>9.81</v>
      </c>
      <c r="E21" s="139">
        <v>58.28</v>
      </c>
      <c r="F21" s="140">
        <v>1.75</v>
      </c>
      <c r="G21" s="411">
        <f t="shared" si="0"/>
        <v>100</v>
      </c>
    </row>
    <row r="22" spans="2:7" ht="12.75">
      <c r="B22" s="114" t="s">
        <v>77</v>
      </c>
      <c r="C22" s="139">
        <v>18.3</v>
      </c>
      <c r="D22" s="140">
        <v>15.34</v>
      </c>
      <c r="E22" s="139">
        <v>63.9</v>
      </c>
      <c r="F22" s="140">
        <v>2.46</v>
      </c>
      <c r="G22" s="411">
        <f t="shared" si="0"/>
        <v>99.99999999999999</v>
      </c>
    </row>
    <row r="23" spans="2:7" ht="12.75">
      <c r="B23" s="114" t="s">
        <v>78</v>
      </c>
      <c r="C23" s="139">
        <v>30.28</v>
      </c>
      <c r="D23" s="140">
        <v>11.71</v>
      </c>
      <c r="E23" s="139">
        <v>56.73</v>
      </c>
      <c r="F23" s="140">
        <v>1.28</v>
      </c>
      <c r="G23" s="411">
        <f t="shared" si="0"/>
        <v>100</v>
      </c>
    </row>
    <row r="24" spans="2:7" ht="12.75">
      <c r="B24" s="114" t="s">
        <v>9</v>
      </c>
      <c r="C24" s="139">
        <v>43.97</v>
      </c>
      <c r="D24" s="140">
        <v>7.17</v>
      </c>
      <c r="E24" s="139">
        <v>48.86</v>
      </c>
      <c r="F24" s="145">
        <v>0</v>
      </c>
      <c r="G24" s="411">
        <f t="shared" si="0"/>
        <v>100</v>
      </c>
    </row>
    <row r="25" spans="2:7" ht="12.75">
      <c r="B25" s="287" t="s">
        <v>184</v>
      </c>
      <c r="C25" s="139">
        <v>18.39</v>
      </c>
      <c r="D25" s="140">
        <v>13.83</v>
      </c>
      <c r="E25" s="139">
        <v>67.78</v>
      </c>
      <c r="F25" s="147">
        <v>0</v>
      </c>
      <c r="G25" s="411">
        <f t="shared" si="0"/>
        <v>100</v>
      </c>
    </row>
    <row r="26" spans="2:7" ht="12.75">
      <c r="B26" s="324" t="s">
        <v>22</v>
      </c>
      <c r="C26" s="149">
        <v>16.48</v>
      </c>
      <c r="D26" s="148">
        <v>22.58</v>
      </c>
      <c r="E26" s="149">
        <v>58.33</v>
      </c>
      <c r="F26" s="148">
        <v>2.61</v>
      </c>
      <c r="G26" s="242">
        <f t="shared" si="0"/>
        <v>100</v>
      </c>
    </row>
    <row r="27" spans="2:7" ht="12.75">
      <c r="B27" s="115" t="s">
        <v>7</v>
      </c>
      <c r="C27" s="241">
        <v>25.5</v>
      </c>
      <c r="D27" s="163">
        <v>12.7</v>
      </c>
      <c r="E27" s="241">
        <v>60.1</v>
      </c>
      <c r="F27" s="164">
        <v>1.7</v>
      </c>
      <c r="G27" s="242">
        <f>C27+D27+E27+F27</f>
        <v>100.00000000000001</v>
      </c>
    </row>
    <row r="28" ht="12.75">
      <c r="B28" s="240" t="s">
        <v>168</v>
      </c>
    </row>
    <row r="29" ht="12.75">
      <c r="B29" s="240" t="s">
        <v>179</v>
      </c>
    </row>
    <row r="30" ht="12.75">
      <c r="B30" s="240" t="s">
        <v>165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F44"/>
  <sheetViews>
    <sheetView zoomScalePageLayoutView="0" workbookViewId="0" topLeftCell="A1">
      <selection activeCell="C2" sqref="C2"/>
    </sheetView>
  </sheetViews>
  <sheetFormatPr defaultColWidth="11.421875" defaultRowHeight="12.75"/>
  <cols>
    <col min="3" max="3" width="43.8515625" style="0" customWidth="1"/>
  </cols>
  <sheetData>
    <row r="2" ht="15">
      <c r="C2" s="209" t="s">
        <v>327</v>
      </c>
    </row>
    <row r="5" spans="3:6" ht="25.5">
      <c r="C5" s="347"/>
      <c r="D5" s="348" t="s">
        <v>190</v>
      </c>
      <c r="E5" s="348" t="s">
        <v>6</v>
      </c>
      <c r="F5" s="349" t="s">
        <v>55</v>
      </c>
    </row>
    <row r="6" spans="3:6" ht="12.75">
      <c r="C6" s="350" t="s">
        <v>10</v>
      </c>
      <c r="D6" s="351"/>
      <c r="E6" s="352"/>
      <c r="F6" s="353"/>
    </row>
    <row r="7" spans="3:6" ht="12.75">
      <c r="C7" s="354" t="s">
        <v>6</v>
      </c>
      <c r="D7" s="355" t="s">
        <v>12</v>
      </c>
      <c r="E7" s="356" t="s">
        <v>12</v>
      </c>
      <c r="F7" s="356" t="s">
        <v>12</v>
      </c>
    </row>
    <row r="8" spans="3:6" ht="12.75">
      <c r="C8" s="354" t="s">
        <v>55</v>
      </c>
      <c r="D8" s="357" t="s">
        <v>255</v>
      </c>
      <c r="E8" s="358"/>
      <c r="F8" s="359"/>
    </row>
    <row r="9" spans="3:6" ht="12.75">
      <c r="C9" s="350" t="s">
        <v>16</v>
      </c>
      <c r="D9" s="360"/>
      <c r="E9" s="352"/>
      <c r="F9" s="352"/>
    </row>
    <row r="10" spans="3:6" ht="12.75">
      <c r="C10" s="354" t="s">
        <v>85</v>
      </c>
      <c r="D10" s="361" t="s">
        <v>12</v>
      </c>
      <c r="E10" s="356" t="s">
        <v>12</v>
      </c>
      <c r="F10" s="356" t="s">
        <v>12</v>
      </c>
    </row>
    <row r="11" spans="3:6" ht="12.75">
      <c r="C11" s="354" t="s">
        <v>59</v>
      </c>
      <c r="D11" s="362" t="s">
        <v>256</v>
      </c>
      <c r="E11" s="353" t="s">
        <v>257</v>
      </c>
      <c r="F11" s="353" t="s">
        <v>244</v>
      </c>
    </row>
    <row r="12" spans="3:6" ht="12.75">
      <c r="C12" s="354" t="s">
        <v>17</v>
      </c>
      <c r="D12" s="362" t="s">
        <v>258</v>
      </c>
      <c r="E12" s="353" t="s">
        <v>251</v>
      </c>
      <c r="F12" s="353" t="s">
        <v>245</v>
      </c>
    </row>
    <row r="13" spans="3:6" ht="12.75">
      <c r="C13" s="363" t="s">
        <v>22</v>
      </c>
      <c r="D13" s="364" t="s">
        <v>191</v>
      </c>
      <c r="E13" s="353" t="s">
        <v>259</v>
      </c>
      <c r="F13" s="365" t="s">
        <v>191</v>
      </c>
    </row>
    <row r="14" spans="3:6" ht="12.75">
      <c r="C14" s="350" t="s">
        <v>87</v>
      </c>
      <c r="D14" s="366"/>
      <c r="E14" s="352"/>
      <c r="F14" s="352"/>
    </row>
    <row r="15" spans="3:6" ht="12.75">
      <c r="C15" s="363" t="s">
        <v>138</v>
      </c>
      <c r="D15" s="367" t="s">
        <v>260</v>
      </c>
      <c r="E15" s="365" t="s">
        <v>261</v>
      </c>
      <c r="F15" s="365" t="s">
        <v>241</v>
      </c>
    </row>
    <row r="16" spans="3:6" ht="12.75">
      <c r="C16" s="368" t="s">
        <v>86</v>
      </c>
      <c r="D16" s="366"/>
      <c r="E16" s="352"/>
      <c r="F16" s="353"/>
    </row>
    <row r="17" spans="3:6" ht="12.75">
      <c r="C17" s="363" t="s">
        <v>138</v>
      </c>
      <c r="D17" s="367" t="s">
        <v>262</v>
      </c>
      <c r="E17" s="365" t="s">
        <v>191</v>
      </c>
      <c r="F17" s="353" t="s">
        <v>240</v>
      </c>
    </row>
    <row r="18" spans="3:6" ht="12.75">
      <c r="C18" s="350" t="s">
        <v>192</v>
      </c>
      <c r="D18" s="360"/>
      <c r="E18" s="352"/>
      <c r="F18" s="352"/>
    </row>
    <row r="19" spans="3:6" ht="12.75">
      <c r="C19" s="354" t="s">
        <v>141</v>
      </c>
      <c r="D19" s="362" t="s">
        <v>191</v>
      </c>
      <c r="E19" s="353" t="s">
        <v>191</v>
      </c>
      <c r="F19" s="353" t="s">
        <v>191</v>
      </c>
    </row>
    <row r="20" spans="3:6" ht="12.75">
      <c r="C20" s="354" t="s">
        <v>135</v>
      </c>
      <c r="D20" s="362" t="s">
        <v>191</v>
      </c>
      <c r="E20" s="353" t="s">
        <v>191</v>
      </c>
      <c r="F20" s="353" t="s">
        <v>191</v>
      </c>
    </row>
    <row r="21" spans="3:6" ht="12.75">
      <c r="C21" s="354" t="s">
        <v>66</v>
      </c>
      <c r="D21" s="361" t="s">
        <v>12</v>
      </c>
      <c r="E21" s="356" t="s">
        <v>12</v>
      </c>
      <c r="F21" s="356" t="s">
        <v>12</v>
      </c>
    </row>
    <row r="22" spans="3:6" ht="12.75">
      <c r="C22" s="354" t="s">
        <v>136</v>
      </c>
      <c r="D22" s="362" t="s">
        <v>191</v>
      </c>
      <c r="E22" s="353" t="s">
        <v>191</v>
      </c>
      <c r="F22" s="353" t="s">
        <v>191</v>
      </c>
    </row>
    <row r="23" spans="3:6" ht="12.75">
      <c r="C23" s="354" t="s">
        <v>194</v>
      </c>
      <c r="D23" s="362" t="s">
        <v>263</v>
      </c>
      <c r="E23" s="353" t="s">
        <v>250</v>
      </c>
      <c r="F23" s="353" t="s">
        <v>243</v>
      </c>
    </row>
    <row r="24" spans="3:6" ht="12.75">
      <c r="C24" s="354" t="s">
        <v>79</v>
      </c>
      <c r="D24" s="362" t="s">
        <v>264</v>
      </c>
      <c r="E24" s="365" t="s">
        <v>249</v>
      </c>
      <c r="F24" s="365" t="s">
        <v>265</v>
      </c>
    </row>
    <row r="25" spans="3:6" ht="12.75">
      <c r="C25" s="368" t="s">
        <v>229</v>
      </c>
      <c r="D25" s="366"/>
      <c r="E25" s="352"/>
      <c r="F25" s="353"/>
    </row>
    <row r="26" spans="3:6" ht="12.75">
      <c r="C26" s="354" t="s">
        <v>224</v>
      </c>
      <c r="D26" s="369" t="s">
        <v>12</v>
      </c>
      <c r="E26" s="356" t="s">
        <v>12</v>
      </c>
      <c r="F26" s="356" t="s">
        <v>12</v>
      </c>
    </row>
    <row r="27" spans="3:6" ht="12.75">
      <c r="C27" s="354" t="s">
        <v>225</v>
      </c>
      <c r="D27" s="370" t="s">
        <v>266</v>
      </c>
      <c r="E27" s="365" t="s">
        <v>267</v>
      </c>
      <c r="F27" s="353" t="s">
        <v>268</v>
      </c>
    </row>
    <row r="28" spans="3:6" ht="12.75">
      <c r="C28" s="350" t="s">
        <v>137</v>
      </c>
      <c r="D28" s="360"/>
      <c r="E28" s="352"/>
      <c r="F28" s="352"/>
    </row>
    <row r="29" spans="3:6" ht="12.75">
      <c r="C29" s="354" t="s">
        <v>8</v>
      </c>
      <c r="D29" s="361" t="s">
        <v>12</v>
      </c>
      <c r="E29" s="356" t="s">
        <v>12</v>
      </c>
      <c r="F29" s="356" t="s">
        <v>12</v>
      </c>
    </row>
    <row r="30" spans="3:6" ht="12.75">
      <c r="C30" s="354" t="s">
        <v>77</v>
      </c>
      <c r="D30" s="362" t="s">
        <v>191</v>
      </c>
      <c r="E30" s="353" t="s">
        <v>191</v>
      </c>
      <c r="F30" s="353" t="s">
        <v>246</v>
      </c>
    </row>
    <row r="31" spans="3:6" ht="12.75">
      <c r="C31" s="354" t="s">
        <v>9</v>
      </c>
      <c r="D31" s="362" t="s">
        <v>269</v>
      </c>
      <c r="E31" s="353" t="s">
        <v>252</v>
      </c>
      <c r="F31" s="353" t="s">
        <v>270</v>
      </c>
    </row>
    <row r="32" spans="3:6" ht="12.75">
      <c r="C32" s="354" t="s">
        <v>11</v>
      </c>
      <c r="D32" s="362" t="s">
        <v>271</v>
      </c>
      <c r="E32" s="353" t="s">
        <v>191</v>
      </c>
      <c r="F32" s="353" t="s">
        <v>272</v>
      </c>
    </row>
    <row r="33" spans="3:6" ht="12.75">
      <c r="C33" s="354" t="s">
        <v>189</v>
      </c>
      <c r="D33" s="362" t="s">
        <v>273</v>
      </c>
      <c r="E33" s="353" t="s">
        <v>254</v>
      </c>
      <c r="F33" s="353" t="s">
        <v>247</v>
      </c>
    </row>
    <row r="34" spans="3:6" ht="12.75">
      <c r="C34" s="371" t="s">
        <v>22</v>
      </c>
      <c r="D34" s="372" t="s">
        <v>191</v>
      </c>
      <c r="E34" s="373" t="s">
        <v>253</v>
      </c>
      <c r="F34" s="373" t="s">
        <v>191</v>
      </c>
    </row>
    <row r="35" spans="3:6" ht="12.75">
      <c r="C35" s="368" t="s">
        <v>230</v>
      </c>
      <c r="D35" s="362"/>
      <c r="E35" s="352"/>
      <c r="F35" s="353"/>
    </row>
    <row r="36" spans="3:6" ht="12.75">
      <c r="C36" s="354" t="s">
        <v>226</v>
      </c>
      <c r="D36" s="361" t="s">
        <v>12</v>
      </c>
      <c r="E36" s="356" t="s">
        <v>12</v>
      </c>
      <c r="F36" s="356" t="s">
        <v>12</v>
      </c>
    </row>
    <row r="37" spans="3:6" ht="12.75">
      <c r="C37" s="363" t="s">
        <v>196</v>
      </c>
      <c r="D37" s="364" t="s">
        <v>274</v>
      </c>
      <c r="E37" s="365" t="s">
        <v>191</v>
      </c>
      <c r="F37" s="353" t="s">
        <v>242</v>
      </c>
    </row>
    <row r="38" spans="3:6" ht="12.75">
      <c r="C38" s="368" t="s">
        <v>140</v>
      </c>
      <c r="D38" s="362"/>
      <c r="E38" s="353"/>
      <c r="F38" s="352"/>
    </row>
    <row r="39" spans="3:6" ht="12.75">
      <c r="C39" s="354" t="s">
        <v>227</v>
      </c>
      <c r="D39" s="361" t="s">
        <v>12</v>
      </c>
      <c r="E39" s="356" t="s">
        <v>12</v>
      </c>
      <c r="F39" s="356" t="s">
        <v>12</v>
      </c>
    </row>
    <row r="40" spans="3:6" ht="12.75">
      <c r="C40" s="363" t="s">
        <v>228</v>
      </c>
      <c r="D40" s="364" t="s">
        <v>275</v>
      </c>
      <c r="E40" s="365" t="s">
        <v>191</v>
      </c>
      <c r="F40" s="365" t="s">
        <v>248</v>
      </c>
    </row>
    <row r="41" ht="12">
      <c r="C41" s="264" t="s">
        <v>329</v>
      </c>
    </row>
    <row r="42" ht="12">
      <c r="C42" t="s">
        <v>309</v>
      </c>
    </row>
    <row r="43" ht="12">
      <c r="C43" t="s">
        <v>310</v>
      </c>
    </row>
    <row r="44" ht="12">
      <c r="C44" s="264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4"/>
  <sheetViews>
    <sheetView zoomScalePageLayoutView="0" workbookViewId="0" topLeftCell="A1">
      <selection activeCell="B1" sqref="B1:L1"/>
    </sheetView>
  </sheetViews>
  <sheetFormatPr defaultColWidth="11.421875" defaultRowHeight="12.75"/>
  <cols>
    <col min="2" max="2" width="45.00390625" style="0" customWidth="1"/>
  </cols>
  <sheetData>
    <row r="1" spans="2:12" ht="12.75">
      <c r="B1" s="460" t="s">
        <v>330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5" spans="2:5" ht="25.5">
      <c r="B5" s="288"/>
      <c r="C5" s="289" t="s">
        <v>190</v>
      </c>
      <c r="D5" s="289" t="s">
        <v>6</v>
      </c>
      <c r="E5" s="290" t="s">
        <v>55</v>
      </c>
    </row>
    <row r="6" spans="2:5" ht="12.75">
      <c r="B6" s="291" t="s">
        <v>10</v>
      </c>
      <c r="C6" s="292"/>
      <c r="D6" s="293"/>
      <c r="E6" s="294"/>
    </row>
    <row r="7" spans="2:5" ht="12.75">
      <c r="B7" s="295" t="s">
        <v>6</v>
      </c>
      <c r="C7" s="296" t="s">
        <v>12</v>
      </c>
      <c r="D7" s="297" t="s">
        <v>12</v>
      </c>
      <c r="E7" s="297" t="s">
        <v>12</v>
      </c>
    </row>
    <row r="8" spans="2:5" ht="12.75">
      <c r="B8" s="295" t="s">
        <v>55</v>
      </c>
      <c r="C8" s="298" t="s">
        <v>308</v>
      </c>
      <c r="D8" s="299"/>
      <c r="E8" s="300"/>
    </row>
    <row r="9" spans="2:14" ht="12.75">
      <c r="B9" s="291" t="s">
        <v>16</v>
      </c>
      <c r="C9" s="308"/>
      <c r="D9" s="293"/>
      <c r="E9" s="293"/>
      <c r="N9" s="282"/>
    </row>
    <row r="10" spans="2:14" ht="12.75">
      <c r="B10" s="295" t="s">
        <v>85</v>
      </c>
      <c r="C10" s="309" t="s">
        <v>12</v>
      </c>
      <c r="D10" s="297" t="s">
        <v>12</v>
      </c>
      <c r="E10" s="297" t="s">
        <v>12</v>
      </c>
      <c r="N10" s="282"/>
    </row>
    <row r="11" spans="2:14" ht="12.75">
      <c r="B11" s="295" t="s">
        <v>59</v>
      </c>
      <c r="C11" s="310" t="s">
        <v>191</v>
      </c>
      <c r="D11" s="294" t="s">
        <v>191</v>
      </c>
      <c r="E11" s="294" t="s">
        <v>191</v>
      </c>
      <c r="N11" s="282"/>
    </row>
    <row r="12" spans="2:14" ht="12.75">
      <c r="B12" s="295" t="s">
        <v>17</v>
      </c>
      <c r="C12" s="310"/>
      <c r="D12" s="294" t="s">
        <v>292</v>
      </c>
      <c r="E12" s="294" t="s">
        <v>294</v>
      </c>
      <c r="N12" s="282"/>
    </row>
    <row r="13" spans="2:14" ht="12.75">
      <c r="B13" s="303" t="s">
        <v>22</v>
      </c>
      <c r="C13" s="342" t="s">
        <v>191</v>
      </c>
      <c r="D13" s="294" t="s">
        <v>191</v>
      </c>
      <c r="E13" s="305" t="s">
        <v>295</v>
      </c>
      <c r="N13" s="282"/>
    </row>
    <row r="14" spans="2:14" ht="12.75">
      <c r="B14" s="291" t="s">
        <v>87</v>
      </c>
      <c r="C14" s="343"/>
      <c r="D14" s="293"/>
      <c r="E14" s="293"/>
      <c r="N14" s="282"/>
    </row>
    <row r="15" spans="2:14" ht="12.75">
      <c r="B15" s="303" t="s">
        <v>138</v>
      </c>
      <c r="C15" s="344" t="s">
        <v>276</v>
      </c>
      <c r="D15" s="305" t="s">
        <v>290</v>
      </c>
      <c r="E15" s="305" t="s">
        <v>298</v>
      </c>
      <c r="N15" s="282"/>
    </row>
    <row r="16" spans="2:14" ht="12.75">
      <c r="B16" s="306" t="s">
        <v>86</v>
      </c>
      <c r="C16" s="343"/>
      <c r="D16" s="293"/>
      <c r="E16" s="294"/>
      <c r="N16" s="282"/>
    </row>
    <row r="17" spans="2:14" ht="12.75">
      <c r="B17" s="303" t="s">
        <v>138</v>
      </c>
      <c r="C17" s="344" t="s">
        <v>277</v>
      </c>
      <c r="D17" s="305" t="s">
        <v>291</v>
      </c>
      <c r="E17" s="294" t="s">
        <v>297</v>
      </c>
      <c r="N17" s="282"/>
    </row>
    <row r="18" spans="2:14" ht="12.75">
      <c r="B18" s="291" t="s">
        <v>192</v>
      </c>
      <c r="C18" s="308"/>
      <c r="D18" s="293"/>
      <c r="E18" s="293"/>
      <c r="N18" s="282"/>
    </row>
    <row r="19" spans="2:14" ht="12.75">
      <c r="B19" s="295" t="s">
        <v>141</v>
      </c>
      <c r="C19" s="310" t="s">
        <v>282</v>
      </c>
      <c r="D19" s="207" t="s">
        <v>191</v>
      </c>
      <c r="E19" s="294" t="s">
        <v>300</v>
      </c>
      <c r="N19" s="282"/>
    </row>
    <row r="20" spans="2:14" ht="12.75">
      <c r="B20" s="295" t="s">
        <v>135</v>
      </c>
      <c r="C20" s="310" t="s">
        <v>281</v>
      </c>
      <c r="D20" s="207" t="s">
        <v>191</v>
      </c>
      <c r="E20" s="294" t="s">
        <v>301</v>
      </c>
      <c r="N20" s="282"/>
    </row>
    <row r="21" spans="2:14" ht="12.75">
      <c r="B21" s="295" t="s">
        <v>66</v>
      </c>
      <c r="C21" s="309" t="s">
        <v>12</v>
      </c>
      <c r="D21" s="297" t="s">
        <v>12</v>
      </c>
      <c r="E21" s="297" t="s">
        <v>12</v>
      </c>
      <c r="N21" s="282"/>
    </row>
    <row r="22" spans="2:14" ht="12.75">
      <c r="B22" s="295" t="s">
        <v>136</v>
      </c>
      <c r="C22" s="310" t="s">
        <v>191</v>
      </c>
      <c r="D22" s="207" t="s">
        <v>191</v>
      </c>
      <c r="E22" s="294" t="s">
        <v>191</v>
      </c>
      <c r="N22" s="282"/>
    </row>
    <row r="23" spans="2:14" ht="12.75">
      <c r="B23" s="295" t="s">
        <v>194</v>
      </c>
      <c r="C23" s="310" t="s">
        <v>280</v>
      </c>
      <c r="D23" s="294" t="s">
        <v>289</v>
      </c>
      <c r="E23" s="294" t="s">
        <v>191</v>
      </c>
      <c r="N23" s="282"/>
    </row>
    <row r="24" spans="2:5" ht="12.75">
      <c r="B24" s="295" t="s">
        <v>79</v>
      </c>
      <c r="C24" s="310" t="s">
        <v>279</v>
      </c>
      <c r="D24" s="305" t="s">
        <v>288</v>
      </c>
      <c r="E24" s="305" t="s">
        <v>302</v>
      </c>
    </row>
    <row r="25" spans="2:5" ht="12.75">
      <c r="B25" s="306" t="s">
        <v>229</v>
      </c>
      <c r="C25" s="343"/>
      <c r="D25" s="293"/>
      <c r="E25" s="294"/>
    </row>
    <row r="26" spans="2:5" ht="12.75">
      <c r="B26" s="295" t="s">
        <v>224</v>
      </c>
      <c r="C26" s="346" t="s">
        <v>12</v>
      </c>
      <c r="D26" s="297" t="s">
        <v>12</v>
      </c>
      <c r="E26" s="297" t="s">
        <v>12</v>
      </c>
    </row>
    <row r="27" spans="2:5" ht="12.75">
      <c r="B27" s="295" t="s">
        <v>225</v>
      </c>
      <c r="C27" s="345" t="s">
        <v>278</v>
      </c>
      <c r="D27" s="305" t="s">
        <v>287</v>
      </c>
      <c r="E27" s="294" t="s">
        <v>296</v>
      </c>
    </row>
    <row r="28" spans="2:5" ht="12.75">
      <c r="B28" s="291" t="s">
        <v>137</v>
      </c>
      <c r="C28" s="308"/>
      <c r="D28" s="293"/>
      <c r="E28" s="293"/>
    </row>
    <row r="29" spans="2:5" ht="12.75">
      <c r="B29" s="295" t="s">
        <v>8</v>
      </c>
      <c r="C29" s="309" t="s">
        <v>12</v>
      </c>
      <c r="D29" s="297" t="s">
        <v>12</v>
      </c>
      <c r="E29" s="297" t="s">
        <v>12</v>
      </c>
    </row>
    <row r="30" spans="2:5" ht="12.75">
      <c r="B30" s="295" t="s">
        <v>77</v>
      </c>
      <c r="C30" s="310" t="s">
        <v>286</v>
      </c>
      <c r="D30" s="294" t="s">
        <v>191</v>
      </c>
      <c r="E30" s="294" t="s">
        <v>306</v>
      </c>
    </row>
    <row r="31" spans="2:5" ht="12.75">
      <c r="B31" s="295" t="s">
        <v>9</v>
      </c>
      <c r="C31" s="310" t="s">
        <v>191</v>
      </c>
      <c r="D31" s="294" t="s">
        <v>191</v>
      </c>
      <c r="E31" s="294" t="s">
        <v>295</v>
      </c>
    </row>
    <row r="32" spans="2:5" ht="12.75">
      <c r="B32" s="295" t="s">
        <v>11</v>
      </c>
      <c r="C32" s="310" t="s">
        <v>239</v>
      </c>
      <c r="D32" s="294" t="s">
        <v>293</v>
      </c>
      <c r="E32" s="294" t="s">
        <v>304</v>
      </c>
    </row>
    <row r="33" spans="2:5" ht="12.75">
      <c r="B33" s="295" t="s">
        <v>189</v>
      </c>
      <c r="C33" s="310" t="s">
        <v>284</v>
      </c>
      <c r="D33" s="294" t="s">
        <v>191</v>
      </c>
      <c r="E33" s="294" t="s">
        <v>305</v>
      </c>
    </row>
    <row r="34" spans="2:5" ht="12.75">
      <c r="B34" s="315" t="s">
        <v>22</v>
      </c>
      <c r="C34" s="316" t="s">
        <v>285</v>
      </c>
      <c r="D34" s="317" t="s">
        <v>191</v>
      </c>
      <c r="E34" s="317" t="s">
        <v>303</v>
      </c>
    </row>
    <row r="35" spans="2:5" ht="12.75">
      <c r="B35" s="306" t="s">
        <v>230</v>
      </c>
      <c r="C35" s="310"/>
      <c r="D35" s="293"/>
      <c r="E35" s="294"/>
    </row>
    <row r="36" spans="2:5" ht="12.75">
      <c r="B36" s="295" t="s">
        <v>226</v>
      </c>
      <c r="C36" s="309" t="s">
        <v>12</v>
      </c>
      <c r="D36" s="297" t="s">
        <v>12</v>
      </c>
      <c r="E36" s="297" t="s">
        <v>12</v>
      </c>
    </row>
    <row r="37" spans="2:5" ht="12.75">
      <c r="B37" s="303" t="s">
        <v>196</v>
      </c>
      <c r="C37" s="342" t="s">
        <v>191</v>
      </c>
      <c r="D37" s="305" t="s">
        <v>191</v>
      </c>
      <c r="E37" s="294" t="s">
        <v>299</v>
      </c>
    </row>
    <row r="38" spans="2:5" ht="12.75">
      <c r="B38" s="306" t="s">
        <v>140</v>
      </c>
      <c r="C38" s="310"/>
      <c r="D38" s="294"/>
      <c r="E38" s="293"/>
    </row>
    <row r="39" spans="2:5" ht="12.75">
      <c r="B39" s="295" t="s">
        <v>227</v>
      </c>
      <c r="C39" s="309" t="s">
        <v>12</v>
      </c>
      <c r="D39" s="297" t="s">
        <v>12</v>
      </c>
      <c r="E39" s="297" t="s">
        <v>12</v>
      </c>
    </row>
    <row r="40" spans="2:5" ht="12.75">
      <c r="B40" s="303" t="s">
        <v>228</v>
      </c>
      <c r="C40" s="342" t="s">
        <v>283</v>
      </c>
      <c r="D40" s="305" t="s">
        <v>191</v>
      </c>
      <c r="E40" s="305" t="s">
        <v>307</v>
      </c>
    </row>
    <row r="41" ht="12">
      <c r="B41" s="264" t="s">
        <v>331</v>
      </c>
    </row>
    <row r="42" ht="12">
      <c r="B42" t="s">
        <v>309</v>
      </c>
    </row>
    <row r="43" ht="12">
      <c r="B43" t="s">
        <v>310</v>
      </c>
    </row>
    <row r="44" ht="12">
      <c r="B44" s="264" t="s">
        <v>332</v>
      </c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2015-01-14T12:18:54Z</dcterms:created>
  <dcterms:modified xsi:type="dcterms:W3CDTF">2018-03-29T12:20:46Z</dcterms:modified>
  <cp:category/>
  <cp:version/>
  <cp:contentType/>
  <cp:contentStatus/>
</cp:coreProperties>
</file>