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10" yWindow="105" windowWidth="12180" windowHeight="11565" activeTab="0"/>
  </bookViews>
  <sheets>
    <sheet name="graph1" sheetId="1" r:id="rId1"/>
    <sheet name="graph2" sheetId="2" r:id="rId2"/>
    <sheet name="graph3" sheetId="3" r:id="rId3"/>
    <sheet name="graph4a" sheetId="4" r:id="rId4"/>
    <sheet name="graph4b" sheetId="5" r:id="rId5"/>
    <sheet name="tableau1a" sheetId="6" r:id="rId6"/>
    <sheet name="tableau1b" sheetId="7" r:id="rId7"/>
    <sheet name="tableau2" sheetId="8" r:id="rId8"/>
    <sheet name="tableau3" sheetId="9" r:id="rId9"/>
  </sheets>
  <externalReferences>
    <externalReference r:id="rId12"/>
    <externalReference r:id="rId13"/>
  </externalReferences>
  <definedNames>
    <definedName name="décalage">'[1]gestion des dates'!$B$1</definedName>
  </definedNames>
  <calcPr fullCalcOnLoad="1"/>
</workbook>
</file>

<file path=xl/comments3.xml><?xml version="1.0" encoding="utf-8"?>
<comments xmlns="http://schemas.openxmlformats.org/spreadsheetml/2006/main">
  <authors>
    <author>justine.pignier</author>
  </authors>
  <commentList>
    <comment ref="D94" authorId="0">
      <text>
        <r>
          <rPr>
            <b/>
            <sz val="8"/>
            <rFont val="Tahoma"/>
            <family val="2"/>
          </rPr>
          <t>justine.pignier:</t>
        </r>
        <r>
          <rPr>
            <sz val="8"/>
            <rFont val="Tahoma"/>
            <family val="2"/>
          </rPr>
          <t xml:space="preserve">
correctif du 2015 T3 :  2,0 devient 2,1
</t>
        </r>
      </text>
    </comment>
    <comment ref="D109" authorId="0">
      <text>
        <r>
          <rPr>
            <b/>
            <sz val="8"/>
            <rFont val="Tahoma"/>
            <family val="2"/>
          </rPr>
          <t>justine.pignier:</t>
        </r>
        <r>
          <rPr>
            <sz val="8"/>
            <rFont val="Tahoma"/>
            <family val="2"/>
          </rPr>
          <t xml:space="preserve">
modif en aout 2015 : au 2015 T2 il y a un soucis, on a diffusé le glissement trim au lieu de l'annuel, je corrige le 0,3 en -0,1
</t>
        </r>
      </text>
    </comment>
  </commentList>
</comments>
</file>

<file path=xl/sharedStrings.xml><?xml version="1.0" encoding="utf-8"?>
<sst xmlns="http://schemas.openxmlformats.org/spreadsheetml/2006/main" count="496" uniqueCount="277">
  <si>
    <t>Forfait</t>
  </si>
  <si>
    <t>39 heures ou plus</t>
  </si>
  <si>
    <t>Source : Dares, enquête trimestrielle Acemo.</t>
  </si>
  <si>
    <t>Date</t>
  </si>
  <si>
    <t>Salaire horaire de base des ouvriers et des employés (SHBOE)</t>
  </si>
  <si>
    <t>Salaire mensuel de base (SMB)</t>
  </si>
  <si>
    <t>Prix (pour l'ensemble des ménages et hors tabac)</t>
  </si>
  <si>
    <t>juin 13</t>
  </si>
  <si>
    <t>sept 13</t>
  </si>
  <si>
    <t>dec 13</t>
  </si>
  <si>
    <t>mars 14</t>
  </si>
  <si>
    <t>juin 14</t>
  </si>
  <si>
    <t>sept 14</t>
  </si>
  <si>
    <t>dec 14</t>
  </si>
  <si>
    <t>mars 15</t>
  </si>
  <si>
    <t>juin 15</t>
  </si>
  <si>
    <t>sept 15</t>
  </si>
  <si>
    <t>Ensemble</t>
  </si>
  <si>
    <t>Industrie</t>
  </si>
  <si>
    <t>Construction</t>
  </si>
  <si>
    <t>Tertiaire</t>
  </si>
  <si>
    <t>Ouvriers</t>
  </si>
  <si>
    <t>Employés</t>
  </si>
  <si>
    <t>Prof. Inter.</t>
  </si>
  <si>
    <t>Cadres</t>
  </si>
  <si>
    <t>Durée moyenne en fin de trimestre (en heures)</t>
  </si>
  <si>
    <t>(en %)</t>
  </si>
  <si>
    <t>Ensemble (10 salariés ou plus)</t>
  </si>
  <si>
    <t>10 à 19 salariés</t>
  </si>
  <si>
    <t>20 à 49 salariés</t>
  </si>
  <si>
    <t>50 à 99 salariés</t>
  </si>
  <si>
    <t>100 à 249 salariés</t>
  </si>
  <si>
    <t>250 à 499 salariés</t>
  </si>
  <si>
    <t>500 salariés ou plus</t>
  </si>
  <si>
    <t>(*) Les tailles d’entreprise sont définies en fonction de leur nombre de salariés comptabilisés en personnes physiques, quel que soit leur temps de travail.</t>
  </si>
  <si>
    <t>(**) La durée collective du travail correspondant à un temps complet peut, dans certaines entreprises ou certains établissements, être inférieure à 35 heures.</t>
  </si>
  <si>
    <t>(***) Il s’agit du nombre de salariés au forfait en jours rapporté au nombre de salariés à temps complet.</t>
  </si>
  <si>
    <t xml:space="preserve">Proportion de salariés au forfait en jours (***) (en %)
</t>
  </si>
  <si>
    <t xml:space="preserve">Proportion de salariés à temps partiel (en %)
</t>
  </si>
  <si>
    <t xml:space="preserve">Durée moyenne en fin de trimestre </t>
  </si>
  <si>
    <t>(en heures)</t>
  </si>
  <si>
    <t>Entre 32 et moins de 35 heures</t>
  </si>
  <si>
    <t>Entre 35 et moins de 36 heures</t>
  </si>
  <si>
    <t>Entre 36 et moins de 39 heures</t>
  </si>
  <si>
    <t>DE : Industries extractives, énergie, eau, gestion des déchets et dépollution</t>
  </si>
  <si>
    <t>C1 : Fabrication de denrées alimentaires, de boisson et de produits à base de tabac</t>
  </si>
  <si>
    <t>C2 : Cokéfaction et raffinage</t>
  </si>
  <si>
    <t>C3 : Fabrication d’équipements électriques, électroniques, informatiques ; fabrication de machines</t>
  </si>
  <si>
    <t>C4 : Fabrication de matériels de transport</t>
  </si>
  <si>
    <t>C5 : Fabrication d’autres produits industriels</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</si>
  <si>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</si>
  <si>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</si>
  <si>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</si>
  <si>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</si>
  <si>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</si>
  <si>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</si>
  <si>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</si>
  <si>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spécialisées, scientifiques et techniques et activités de services administratifs et de soutien</t>
  </si>
  <si>
    <t>RU : Autres activités de services</t>
  </si>
  <si>
    <t>Variations trimestrielles (en %)</t>
  </si>
  <si>
    <t>Variation</t>
  </si>
  <si>
    <t>annuelle</t>
  </si>
  <si>
    <t xml:space="preserve"> ENSEMBLE DE à RU (10 salariés ou plus)</t>
  </si>
  <si>
    <t>DE à C5: Industrie</t>
  </si>
  <si>
    <t>GZ : Commerce</t>
  </si>
  <si>
    <t xml:space="preserve">JZ: Information et communication </t>
  </si>
  <si>
    <t>MN: Activités spécialisées, scientifiques et techniques et activités de services administratifs et de soutien</t>
  </si>
  <si>
    <t xml:space="preserve">GZ à RU : Tertiaire </t>
  </si>
  <si>
    <t xml:space="preserve"> OUVRIERS</t>
  </si>
  <si>
    <t xml:space="preserve"> EMPLOYES</t>
  </si>
  <si>
    <t xml:space="preserve"> PROFESSIONS INTERMEDIAIRES</t>
  </si>
  <si>
    <t xml:space="preserve"> CADRES</t>
  </si>
  <si>
    <t>ENSEMBLE DE à RU (10 salariés ou plus)</t>
  </si>
  <si>
    <t>BZ : Industries extractives</t>
  </si>
  <si>
    <t>DZ : Prod. &amp; distribution électricité, gaz, vapeur &amp; air conditionné</t>
  </si>
  <si>
    <t>EZ : Prod. &amp; distrib. eau assainisst, gestion déchets &amp; dépollution</t>
  </si>
  <si>
    <t>C2 : Cokéfaction et raffinage (*)</t>
  </si>
  <si>
    <t>CI : Fabrication de produits informatiques, électroniques et optiques</t>
  </si>
  <si>
    <t>CJ : Fabrication d'équipements électriques</t>
  </si>
  <si>
    <t>CK : Fabrication de machines et équipements n.c.a.</t>
  </si>
  <si>
    <t>C4 : Fabrication de matériels de transports</t>
  </si>
  <si>
    <t>CB : Fabrication de textiles, industries de l'habillement, industrie du cuir et de la chaussure</t>
  </si>
  <si>
    <t xml:space="preserve">CC : Travail du bois, industries du papier et imprimerie </t>
  </si>
  <si>
    <t>CE : Industrie chimique</t>
  </si>
  <si>
    <t>CF : Industrie pharmaceutique</t>
  </si>
  <si>
    <t>CG : Fabrication de produits en caoutchouc et en plastique ainsi que d'autres produits minéraux non métalliques</t>
  </si>
  <si>
    <t>CH : Métallurgie et fabrication de produits métalliques à l'exception des machines et des équipements</t>
  </si>
  <si>
    <t>CM : Autres industries manufacturières ; réparation et installation de machines et d'équipements</t>
  </si>
  <si>
    <t>MA : Activités juridiques, comptables, de gestion, d'architecture, d'ingénierie, de contrôle et d'analyses techniques</t>
  </si>
  <si>
    <t>MB : Recherche-développement scientifique (*)</t>
  </si>
  <si>
    <t>MC : Autres activités spécialisées, scientifiques et techniques</t>
  </si>
  <si>
    <t>NZ : Activités de services administratifs et de soutien</t>
  </si>
  <si>
    <t>OQ : Administration publique, enseignement, santé humaine et action sociale (**)</t>
  </si>
  <si>
    <t>PZ : Enseignement</t>
  </si>
  <si>
    <t>QA : Activités pour la santé humaine</t>
  </si>
  <si>
    <t>QB : Hébergement médico-social et social et action sociale sans hébergement</t>
  </si>
  <si>
    <t>RU : Autres activités de services</t>
  </si>
  <si>
    <t>RZ : Arts, spectacles et activités récréatives</t>
  </si>
  <si>
    <t xml:space="preserve">SZ : Autres activités de services </t>
  </si>
  <si>
    <t>Regroupements particuliers :</t>
  </si>
  <si>
    <t>Construction (FZ)</t>
  </si>
  <si>
    <t>(*) Données non significatives en raison du faible nombre d’ouvriers et d’employés dans ce secteur d’activité.</t>
  </si>
  <si>
    <t>Effectif trimestriel CVS</t>
  </si>
  <si>
    <t>dec 15</t>
  </si>
  <si>
    <t>mars 16</t>
  </si>
  <si>
    <t>Sources : Dares, enquête trimestrielle Acemo ; Insee, indice des prix à la consommation.</t>
  </si>
  <si>
    <t>juin 16</t>
  </si>
  <si>
    <t>sept 16</t>
  </si>
  <si>
    <t>dec 16</t>
  </si>
  <si>
    <t>mars 17</t>
  </si>
  <si>
    <t>Temps partiel</t>
  </si>
  <si>
    <t>juin 17</t>
  </si>
  <si>
    <t>2e trim.</t>
  </si>
  <si>
    <t>3e trim.</t>
  </si>
  <si>
    <t>4e trim.</t>
  </si>
  <si>
    <t>1er trim.</t>
  </si>
  <si>
    <t>Tableau 2 : Evolution des salaires mensuels de base par catégorie socioprofessionnelle et secteur d’activité</t>
  </si>
  <si>
    <t>sept 17</t>
  </si>
  <si>
    <t>dec-14</t>
  </si>
  <si>
    <t>Tableau 3 : Evolution des salaires horaires de base des ouvriers et des employés par secteur d’activité</t>
  </si>
  <si>
    <t>Répartition des salariés à temps complet (hors forfait en jours) par tranche de durée (**) (en %)</t>
  </si>
  <si>
    <t xml:space="preserve">Proportion de salariés en contrat à durée déterminée (en %)
</t>
  </si>
  <si>
    <t>Proportion de salariés (en %) …</t>
  </si>
  <si>
    <t>au forfait en jours (***)</t>
  </si>
  <si>
    <t>à temps partiel</t>
  </si>
  <si>
    <t>en contrat à durée déterminée</t>
  </si>
  <si>
    <r>
      <t xml:space="preserve">Données du graphique 2 : </t>
    </r>
    <r>
      <rPr>
        <b/>
        <sz val="10"/>
        <rFont val="Arial"/>
        <family val="2"/>
      </rPr>
      <t>É</t>
    </r>
    <r>
      <rPr>
        <b/>
        <sz val="10"/>
        <rFont val="Arial"/>
        <family val="2"/>
      </rPr>
      <t>volution de l'emploi salarié trimestriel et du volume d'heures travaillées*</t>
    </r>
  </si>
  <si>
    <t>dec-17</t>
  </si>
  <si>
    <t>dec 17</t>
  </si>
  <si>
    <t>mars 18</t>
  </si>
  <si>
    <t>Champ : salariés du privé hors agriculture, particuliers employeurs et activités extraterritoriales ; France hors Mayotte</t>
  </si>
  <si>
    <t>Industrie (DE à C5)</t>
  </si>
  <si>
    <t>Tertiaire (GZ à RU)</t>
  </si>
  <si>
    <t>ns</t>
  </si>
  <si>
    <t>OQ : Administration publique, enseignement, santé humaine et action sociale (****)</t>
  </si>
  <si>
    <t>Répartition des salariés à temps complet (hors forfait en jours) par tranche de durée (**)</t>
  </si>
  <si>
    <t>Volume trimestriel d'heures travaillées CVS - Ancien champ</t>
  </si>
  <si>
    <t>Données du graphique 1 : Répartition de l'ensemble des salariés des entreprises de 10 salariés ou plus selon la durée du travail au 2e trimestre 2018</t>
  </si>
  <si>
    <t>Base 100 au deuxième trimestre 2017</t>
  </si>
  <si>
    <t>Champ à partir du deuxième trimestre 2018: salariés du privé hors agriculture, particuliers employeurs et activités extraterritoriales ; France hors Mayotte</t>
  </si>
  <si>
    <t>juin 18</t>
  </si>
  <si>
    <t>Tableau 1a : Durée hebdomadaire collective moyenne du travail des salariés à temps complet et proportion de salariés au forfait en jours par taille d’entreprise (*) au 2e trimestre 2018</t>
  </si>
  <si>
    <t>Tableau 1b : Durée hebdomadaire collective moyenne du travail des salariés à temps complet et proportion de salariés au forfait en jours par secteur d’activité au 2e trimestre 2018</t>
  </si>
  <si>
    <t>au 2e trim.</t>
  </si>
  <si>
    <t>(****) Seules les activités privées de ce secteur sont prises en compte.</t>
  </si>
  <si>
    <t>(**) Seules les activités privées de ce secteur sont prises en compte.</t>
  </si>
  <si>
    <t>Champ pour les variations trimestrielles du 2e trimestre 2017 : champ précédent hors Drom, hors associations de loi 1901 de l’action sociale et hors syndicats de copropriété</t>
  </si>
  <si>
    <t>Sources : Dares, enquête trimestrielle Acemo ; Insee, estimations d’emploi.</t>
  </si>
  <si>
    <t>Champ à partir du 3e trimestre 2017 : salariés du privé hors agriculture, particuliers employeurs et activités extraterritoriales ; France hors Mayotte.</t>
  </si>
  <si>
    <t>Champ jusqu’au 2e trimestre 2017 : champ précédent hors Drom, hors associations loi 1901 de l’action sociale et hors syndicats de copropriété.</t>
  </si>
  <si>
    <t>Données du graphique 4b : Glissement annuel du salaire mensuel de base en euros constants par catégorie socioprofessionnelle (prix pour l'ensemble des ménages et hors tabac)</t>
  </si>
  <si>
    <t>Données du graphique 4a : Glissement annuel des salaires mensuels de base en euros constants par secteur d'activité (prix pour l'ensemble des ménages et hors tabac)</t>
  </si>
  <si>
    <t>Source : Dares, enquête trimestrielle Acemo.</t>
  </si>
  <si>
    <t>Champ pour les variations trimestrielles du 2e trimestre 2017 : salariés du privé hors agriculture, particuliers employeurs, activités extraterritoriales, associations loi 1901 de l’action sociale et syndicats de copropriété ; France métropolitaine.</t>
  </si>
  <si>
    <t>Champ pour les variations trimestrielles à partir du 3e trimestre 2017 et pour les variations annuelles : salariés du privé hors agriculture, particuliers employeurs et activités extraterritoriales ; France hors Mayotte.</t>
  </si>
  <si>
    <t>Graphique 3 : Glissement annuel des salaires et des prix à la consommation</t>
  </si>
  <si>
    <t>A partir du T2 2015, on publie les graphiques avec les valeurs arrondies et non les valeurs exactes
On copie donc les valeurs exactes dans le tableau en gris clairs (pour bien garder une trace du chiffre publié) mais on pointe le graphique sur le deuxième tableau avec les arrondis.</t>
  </si>
  <si>
    <t>88 T4</t>
  </si>
  <si>
    <t>89 T1</t>
  </si>
  <si>
    <t>89 T2</t>
  </si>
  <si>
    <t>89 T3</t>
  </si>
  <si>
    <t>89 T4</t>
  </si>
  <si>
    <t>90 T1</t>
  </si>
  <si>
    <t>90 T2</t>
  </si>
  <si>
    <t>90 T3</t>
  </si>
  <si>
    <t>90 T4</t>
  </si>
  <si>
    <t>91 T1</t>
  </si>
  <si>
    <t>91 T2</t>
  </si>
  <si>
    <t>91 T3</t>
  </si>
  <si>
    <t>91 T4</t>
  </si>
  <si>
    <t>92 T1</t>
  </si>
  <si>
    <t>92 T2</t>
  </si>
  <si>
    <t>92 T3</t>
  </si>
  <si>
    <t>92 T4</t>
  </si>
  <si>
    <t>93 T1</t>
  </si>
  <si>
    <t>93 T2</t>
  </si>
  <si>
    <t>93 T3</t>
  </si>
  <si>
    <t>93 T4</t>
  </si>
  <si>
    <t>94 T1</t>
  </si>
  <si>
    <t>94 T2</t>
  </si>
  <si>
    <t>94 T3</t>
  </si>
  <si>
    <t>94 T4</t>
  </si>
  <si>
    <t>95 T1</t>
  </si>
  <si>
    <t>95 T2</t>
  </si>
  <si>
    <t>95 T3</t>
  </si>
  <si>
    <t>95 T4</t>
  </si>
  <si>
    <t>96 T1</t>
  </si>
  <si>
    <t>96 T2</t>
  </si>
  <si>
    <t>96 T3</t>
  </si>
  <si>
    <t>96 T4</t>
  </si>
  <si>
    <t>97 T1</t>
  </si>
  <si>
    <t>97 T2</t>
  </si>
  <si>
    <t>97 T3</t>
  </si>
  <si>
    <t>97 T4</t>
  </si>
  <si>
    <t>98 T1</t>
  </si>
  <si>
    <t>98 T2</t>
  </si>
  <si>
    <t>98 T3</t>
  </si>
  <si>
    <t>98 T4</t>
  </si>
  <si>
    <t>99 T1</t>
  </si>
  <si>
    <t>99 T2</t>
  </si>
  <si>
    <t>99 T3</t>
  </si>
  <si>
    <t>99 T4</t>
  </si>
  <si>
    <t>00 T1</t>
  </si>
  <si>
    <t>00 T2</t>
  </si>
  <si>
    <t>00 T3</t>
  </si>
  <si>
    <t>00 T4</t>
  </si>
  <si>
    <t>01 T1</t>
  </si>
  <si>
    <t>01 T2</t>
  </si>
  <si>
    <t>01 T3</t>
  </si>
  <si>
    <t>01 T4</t>
  </si>
  <si>
    <t>02 T1</t>
  </si>
  <si>
    <t>02 T2</t>
  </si>
  <si>
    <t>02 T3</t>
  </si>
  <si>
    <t>02 T4</t>
  </si>
  <si>
    <t>03 T1</t>
  </si>
  <si>
    <t>03 T2</t>
  </si>
  <si>
    <t>03 T3</t>
  </si>
  <si>
    <t>03 T4</t>
  </si>
  <si>
    <t>04 T1</t>
  </si>
  <si>
    <t>04 T2</t>
  </si>
  <si>
    <t>04 T3</t>
  </si>
  <si>
    <t>04 T4</t>
  </si>
  <si>
    <t>05 T1</t>
  </si>
  <si>
    <t>05 T2</t>
  </si>
  <si>
    <t>05 T3</t>
  </si>
  <si>
    <t>05 T4</t>
  </si>
  <si>
    <t>06 T1</t>
  </si>
  <si>
    <t>06 T2</t>
  </si>
  <si>
    <t>06 T3</t>
  </si>
  <si>
    <t>06 T4</t>
  </si>
  <si>
    <t>07 T1</t>
  </si>
  <si>
    <t>07 T2</t>
  </si>
  <si>
    <t>07 T3</t>
  </si>
  <si>
    <t>07 T4</t>
  </si>
  <si>
    <t>08 T1</t>
  </si>
  <si>
    <t>08 T2</t>
  </si>
  <si>
    <t>08 T3</t>
  </si>
  <si>
    <t>08 T4</t>
  </si>
  <si>
    <t>09 T1</t>
  </si>
  <si>
    <t>09 T2</t>
  </si>
  <si>
    <t>09 T3</t>
  </si>
  <si>
    <t>09 T4</t>
  </si>
  <si>
    <t>10 T1</t>
  </si>
  <si>
    <t>10 T2</t>
  </si>
  <si>
    <t>10 T3</t>
  </si>
  <si>
    <t>10 T4</t>
  </si>
  <si>
    <t>11 T1</t>
  </si>
  <si>
    <t>11 T2</t>
  </si>
  <si>
    <t>11 T3</t>
  </si>
  <si>
    <t>11 T4</t>
  </si>
  <si>
    <t>12 T1</t>
  </si>
  <si>
    <t>12 T2</t>
  </si>
  <si>
    <t>12 T3</t>
  </si>
  <si>
    <t>12 T3</t>
  </si>
  <si>
    <t>12 T4</t>
  </si>
  <si>
    <t>13 T1</t>
  </si>
  <si>
    <t>13 T2</t>
  </si>
  <si>
    <t>13 T3</t>
  </si>
  <si>
    <t>13 T4</t>
  </si>
  <si>
    <t>14 T1</t>
  </si>
  <si>
    <t>14 T2</t>
  </si>
  <si>
    <t>14 T3</t>
  </si>
  <si>
    <t>14 T4</t>
  </si>
  <si>
    <t>15 T1</t>
  </si>
  <si>
    <t>15 T2</t>
  </si>
  <si>
    <t>15 T3</t>
  </si>
  <si>
    <t>15 T4</t>
  </si>
  <si>
    <t>16 T1</t>
  </si>
  <si>
    <t>16 T2</t>
  </si>
  <si>
    <t>16 T3</t>
  </si>
  <si>
    <t>16 T4</t>
  </si>
  <si>
    <t>17 T1</t>
  </si>
  <si>
    <t>17 T2</t>
  </si>
  <si>
    <t>17 T3</t>
  </si>
  <si>
    <t>17 T4</t>
  </si>
  <si>
    <t>18 T1</t>
  </si>
  <si>
    <t>18 T2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</si>
</sst>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mmm\ yy"/>
    <numFmt numFmtId="168" formatCode="0.00000000"/>
    <numFmt numFmtId="169" formatCode="0.0000000"/>
    <numFmt numFmtId="170" formatCode="0.000000"/>
    <numFmt numFmtId="171" formatCode="0.00000"/>
    <numFmt numFmtId="172" formatCode="0.0000"/>
    <numFmt numFmtId="173" formatCode="0.000"/>
    <numFmt numFmtId="174" formatCode="[$€-2]\ #,##0.00_);[Red]\([$€-2]\ #,##0.00\)"/>
    <numFmt numFmtId="175" formatCode="_-* #,##0\ &quot;F&quot;_-;\-* #,##0\ &quot;F&quot;_-;_-* &quot;-&quot;\ &quot;F&quot;_-;_-@_-"/>
    <numFmt numFmtId="176" formatCode="_-* #,##0\ _F_-;\-* #,##0\ _F_-;_-* &quot;-&quot;\ _F_-;_-@_-"/>
    <numFmt numFmtId="177" formatCode="_-* #,##0.00\ &quot;F&quot;_-;\-* #,##0.00\ &quot;F&quot;_-;_-* &quot;-&quot;??\ &quot;F&quot;_-;_-@_-"/>
    <numFmt numFmtId="178" formatCode="_-* #,##0.00\ _F_-;\-* #,##0.00\ _F_-;_-* &quot;-&quot;??\ _F_-;_-@_-"/>
    <numFmt numFmtId="179" formatCode="_(* #,##0.00_);_(* \(#,##0.00\);_(* &quot;-&quot;??_);_(@_)"/>
    <numFmt numFmtId="180" formatCode="0.0%"/>
    <numFmt numFmtId="181" formatCode="00.00&quot; &quot;"/>
    <numFmt numFmtId="182" formatCode="\x\x\ \t\t"/>
    <numFmt numFmtId="183" formatCode="\+\ 0.0;\-\ 0.0"/>
  </numFmts>
  <fonts count="56">
    <font>
      <sz val="10"/>
      <name val="Arial"/>
      <family val="0"/>
    </font>
    <font>
      <b/>
      <sz val="10"/>
      <name val="Arial"/>
      <family val="2"/>
    </font>
    <font>
      <sz val="8"/>
      <name val="Arial"/>
      <family val="2"/>
    </font>
    <font>
      <i/>
      <sz val="10"/>
      <name val="Arial"/>
      <family val="2"/>
    </font>
    <font>
      <sz val="9"/>
      <name val="Arial"/>
      <family val="2"/>
    </font>
    <font>
      <i/>
      <sz val="9"/>
      <name val="Arial"/>
      <family val="2"/>
    </font>
    <font>
      <b/>
      <sz val="10"/>
      <name val="Arial Narrow"/>
      <family val="2"/>
    </font>
    <font>
      <sz val="10"/>
      <name val="System"/>
      <family val="2"/>
    </font>
    <font>
      <i/>
      <sz val="10"/>
      <name val="System"/>
      <family val="2"/>
    </font>
    <font>
      <b/>
      <sz val="10"/>
      <color indexed="23"/>
      <name val="Arial"/>
      <family val="2"/>
    </font>
    <font>
      <sz val="10"/>
      <color indexed="23"/>
      <name val="Arial"/>
      <family val="2"/>
    </font>
    <font>
      <b/>
      <sz val="8"/>
      <name val="Tahoma"/>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b/>
      <sz val="18"/>
      <color indexed="8"/>
      <name val="Calibri"/>
      <family val="0"/>
    </font>
    <font>
      <sz val="8.45"/>
      <color indexed="8"/>
      <name val="Calibri"/>
      <family val="0"/>
    </font>
    <font>
      <sz val="8.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1"/>
        <bgColor indexed="64"/>
      </patternFill>
    </fill>
    <fill>
      <patternFill patternType="solid">
        <fgColor theme="3" tint="0.599990010261535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color indexed="63"/>
      </top>
      <bottom>
        <color indexed="63"/>
      </bottom>
    </border>
    <border>
      <left>
        <color indexed="63"/>
      </left>
      <right style="medium"/>
      <top style="medium"/>
      <bottom style="double"/>
    </border>
    <border>
      <left>
        <color indexed="63"/>
      </left>
      <right>
        <color indexed="63"/>
      </right>
      <top style="medium"/>
      <bottom style="double"/>
    </border>
    <border>
      <left style="medium"/>
      <right style="medium"/>
      <top style="medium"/>
      <bottom style="double"/>
    </border>
    <border>
      <left>
        <color indexed="63"/>
      </left>
      <right>
        <color indexed="63"/>
      </right>
      <top>
        <color indexed="63"/>
      </top>
      <bottom style="medium"/>
    </border>
    <border>
      <left>
        <color indexed="63"/>
      </left>
      <right>
        <color indexed="63"/>
      </right>
      <top style="thin"/>
      <bottom>
        <color indexed="63"/>
      </bottom>
    </border>
    <border>
      <left/>
      <right style="thin"/>
      <top style="thin"/>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style="thin"/>
    </border>
    <border>
      <left/>
      <right style="thin"/>
      <top style="thin"/>
      <bottom style="thin"/>
    </border>
    <border>
      <left style="double"/>
      <right>
        <color indexed="63"/>
      </right>
      <top style="thin"/>
      <bottom style="thin"/>
    </border>
    <border>
      <left style="thin"/>
      <right style="double"/>
      <top style="thin"/>
      <bottom>
        <color indexed="63"/>
      </bottom>
    </border>
    <border>
      <left style="thin"/>
      <right style="double"/>
      <top>
        <color indexed="63"/>
      </top>
      <bottom>
        <color indexed="63"/>
      </bottom>
    </border>
    <border>
      <left style="thin"/>
      <right style="double"/>
      <top style="thin"/>
      <bottom style="thin"/>
    </border>
    <border>
      <left style="thin"/>
      <right style="double"/>
      <top>
        <color indexed="63"/>
      </top>
      <bottom style="thin"/>
    </border>
    <border>
      <left/>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0" fillId="0" borderId="0">
      <alignment/>
      <protection/>
    </xf>
    <xf numFmtId="0" fontId="7" fillId="0" borderId="0">
      <alignment/>
      <protection/>
    </xf>
    <xf numFmtId="9" fontId="0" fillId="0" borderId="0" applyFont="0" applyFill="0" applyBorder="0" applyAlignment="0" applyProtection="0"/>
    <xf numFmtId="9" fontId="8"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85">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10" xfId="0" applyFont="1" applyFill="1" applyBorder="1" applyAlignment="1">
      <alignment horizontal="center"/>
    </xf>
    <xf numFmtId="0" fontId="0" fillId="0" borderId="10" xfId="0" applyBorder="1" applyAlignment="1">
      <alignment/>
    </xf>
    <xf numFmtId="0" fontId="0" fillId="0" borderId="0" xfId="0" applyFill="1" applyAlignment="1">
      <alignment/>
    </xf>
    <xf numFmtId="164" fontId="0" fillId="0" borderId="10" xfId="0" applyNumberFormat="1" applyFill="1" applyBorder="1" applyAlignment="1">
      <alignment horizontal="center"/>
    </xf>
    <xf numFmtId="0" fontId="4" fillId="0" borderId="10" xfId="0" applyFont="1" applyBorder="1" applyAlignment="1">
      <alignment horizontal="left" wrapText="1"/>
    </xf>
    <xf numFmtId="0" fontId="4" fillId="0" borderId="0" xfId="0" applyFont="1" applyAlignment="1">
      <alignment horizontal="left"/>
    </xf>
    <xf numFmtId="164" fontId="0" fillId="0" borderId="0" xfId="0" applyNumberFormat="1" applyAlignment="1">
      <alignment/>
    </xf>
    <xf numFmtId="0" fontId="0" fillId="0" borderId="0" xfId="0" applyFont="1" applyAlignment="1">
      <alignment horizontal="justify"/>
    </xf>
    <xf numFmtId="164" fontId="1" fillId="0" borderId="11" xfId="0" applyNumberFormat="1" applyFont="1" applyBorder="1" applyAlignment="1">
      <alignment horizontal="center"/>
    </xf>
    <xf numFmtId="164" fontId="1" fillId="0" borderId="11" xfId="0" applyNumberFormat="1" applyFont="1" applyFill="1" applyBorder="1" applyAlignment="1">
      <alignment horizontal="center"/>
    </xf>
    <xf numFmtId="164" fontId="1" fillId="0" borderId="12" xfId="0" applyNumberFormat="1" applyFont="1" applyFill="1" applyBorder="1" applyAlignment="1">
      <alignment horizontal="center"/>
    </xf>
    <xf numFmtId="164" fontId="0" fillId="0" borderId="13" xfId="0" applyNumberFormat="1" applyFont="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ont="1" applyFill="1" applyBorder="1" applyAlignment="1">
      <alignment horizontal="center"/>
    </xf>
    <xf numFmtId="164" fontId="1" fillId="0" borderId="13" xfId="0" applyNumberFormat="1" applyFont="1" applyFill="1" applyBorder="1" applyAlignment="1">
      <alignment horizontal="center"/>
    </xf>
    <xf numFmtId="164" fontId="0" fillId="0" borderId="15" xfId="0" applyNumberFormat="1" applyFont="1" applyBorder="1" applyAlignment="1">
      <alignment horizontal="center"/>
    </xf>
    <xf numFmtId="164" fontId="0" fillId="0" borderId="15" xfId="0" applyNumberFormat="1" applyFont="1" applyFill="1" applyBorder="1" applyAlignment="1">
      <alignment horizontal="center"/>
    </xf>
    <xf numFmtId="164" fontId="0" fillId="0" borderId="16" xfId="0" applyNumberFormat="1" applyFont="1" applyFill="1" applyBorder="1" applyAlignment="1">
      <alignment horizontal="center"/>
    </xf>
    <xf numFmtId="164" fontId="1" fillId="0" borderId="15" xfId="0" applyNumberFormat="1" applyFont="1" applyFill="1" applyBorder="1" applyAlignment="1">
      <alignment horizontal="center"/>
    </xf>
    <xf numFmtId="0" fontId="1" fillId="0" borderId="12" xfId="0" applyFont="1" applyBorder="1" applyAlignment="1">
      <alignment/>
    </xf>
    <xf numFmtId="0" fontId="0" fillId="0" borderId="14" xfId="0" applyFont="1" applyBorder="1" applyAlignment="1">
      <alignment/>
    </xf>
    <xf numFmtId="0" fontId="0" fillId="0" borderId="16" xfId="0" applyFont="1" applyBorder="1" applyAlignment="1">
      <alignment/>
    </xf>
    <xf numFmtId="49" fontId="0" fillId="0" borderId="10" xfId="0" applyNumberFormat="1" applyBorder="1" applyAlignment="1">
      <alignment horizontal="center"/>
    </xf>
    <xf numFmtId="0" fontId="0" fillId="0" borderId="0" xfId="0" applyFont="1" applyAlignment="1">
      <alignment/>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0" fillId="0" borderId="0" xfId="0" applyFont="1" applyAlignment="1">
      <alignment horizontal="left"/>
    </xf>
    <xf numFmtId="0" fontId="0" fillId="0" borderId="20" xfId="0" applyFont="1" applyBorder="1" applyAlignment="1">
      <alignment wrapText="1"/>
    </xf>
    <xf numFmtId="0" fontId="1" fillId="0" borderId="0" xfId="0" applyFont="1" applyAlignment="1">
      <alignment horizontal="center"/>
    </xf>
    <xf numFmtId="0" fontId="1" fillId="0" borderId="21" xfId="0" applyFont="1" applyBorder="1" applyAlignment="1">
      <alignment horizontal="center" wrapText="1"/>
    </xf>
    <xf numFmtId="0" fontId="0" fillId="0" borderId="22" xfId="0" applyFont="1" applyBorder="1" applyAlignment="1">
      <alignment vertical="top" wrapText="1"/>
    </xf>
    <xf numFmtId="0" fontId="0" fillId="0" borderId="22" xfId="0" applyFont="1" applyBorder="1" applyAlignment="1">
      <alignment wrapText="1"/>
    </xf>
    <xf numFmtId="0" fontId="0" fillId="0" borderId="19" xfId="0" applyFont="1" applyBorder="1" applyAlignment="1">
      <alignment wrapText="1"/>
    </xf>
    <xf numFmtId="0" fontId="0" fillId="0" borderId="0" xfId="0" applyFont="1" applyAlignment="1">
      <alignment/>
    </xf>
    <xf numFmtId="0" fontId="0" fillId="0" borderId="13" xfId="0" applyBorder="1" applyAlignment="1">
      <alignment horizontal="center"/>
    </xf>
    <xf numFmtId="0" fontId="0" fillId="0" borderId="15" xfId="0" applyBorder="1" applyAlignment="1">
      <alignment horizontal="center"/>
    </xf>
    <xf numFmtId="164" fontId="0" fillId="0" borderId="22" xfId="0" applyNumberFormat="1" applyFont="1" applyBorder="1" applyAlignment="1">
      <alignment horizontal="center" vertical="center" wrapText="1"/>
    </xf>
    <xf numFmtId="164" fontId="0" fillId="0" borderId="18" xfId="0" applyNumberFormat="1" applyFont="1" applyBorder="1" applyAlignment="1">
      <alignment horizontal="center" vertical="center" wrapText="1"/>
    </xf>
    <xf numFmtId="164" fontId="0" fillId="0" borderId="19" xfId="0" applyNumberFormat="1" applyFont="1" applyBorder="1" applyAlignment="1">
      <alignment horizontal="center" vertical="center" wrapText="1"/>
    </xf>
    <xf numFmtId="164" fontId="0" fillId="0" borderId="20" xfId="0" applyNumberFormat="1" applyFont="1" applyBorder="1" applyAlignment="1">
      <alignment horizontal="center" vertical="center" wrapText="1"/>
    </xf>
    <xf numFmtId="164" fontId="0" fillId="0" borderId="13" xfId="0" applyNumberFormat="1" applyBorder="1" applyAlignment="1">
      <alignment horizontal="center"/>
    </xf>
    <xf numFmtId="164" fontId="0" fillId="0" borderId="15" xfId="0" applyNumberFormat="1" applyBorder="1" applyAlignment="1">
      <alignment horizontal="center"/>
    </xf>
    <xf numFmtId="0" fontId="0" fillId="0" borderId="13" xfId="0" applyFont="1" applyBorder="1" applyAlignment="1">
      <alignment/>
    </xf>
    <xf numFmtId="0" fontId="0" fillId="0" borderId="15" xfId="0" applyFont="1" applyBorder="1" applyAlignment="1">
      <alignment/>
    </xf>
    <xf numFmtId="0" fontId="1" fillId="0" borderId="11" xfId="0" applyFont="1" applyBorder="1" applyAlignment="1">
      <alignment/>
    </xf>
    <xf numFmtId="49" fontId="0" fillId="0" borderId="10" xfId="0" applyNumberFormat="1" applyFont="1" applyBorder="1" applyAlignment="1">
      <alignment horizontal="center"/>
    </xf>
    <xf numFmtId="164" fontId="0" fillId="0" borderId="10" xfId="53" applyNumberFormat="1" applyBorder="1">
      <alignment/>
      <protection/>
    </xf>
    <xf numFmtId="164" fontId="0" fillId="0" borderId="10" xfId="53" applyNumberFormat="1" applyFill="1" applyBorder="1">
      <alignment/>
      <protection/>
    </xf>
    <xf numFmtId="167" fontId="4" fillId="0" borderId="10" xfId="53" applyNumberFormat="1" applyFont="1" applyBorder="1" applyAlignment="1">
      <alignment horizontal="center" wrapText="1"/>
      <protection/>
    </xf>
    <xf numFmtId="167" fontId="4" fillId="0" borderId="10" xfId="53" applyNumberFormat="1" applyFont="1" applyFill="1" applyBorder="1" applyAlignment="1">
      <alignment horizontal="center" wrapText="1"/>
      <protection/>
    </xf>
    <xf numFmtId="0" fontId="0" fillId="0" borderId="0" xfId="0" applyBorder="1" applyAlignment="1">
      <alignment/>
    </xf>
    <xf numFmtId="0" fontId="2" fillId="0" borderId="0" xfId="0" applyFont="1" applyBorder="1" applyAlignment="1">
      <alignment wrapText="1"/>
    </xf>
    <xf numFmtId="164" fontId="1" fillId="0" borderId="23"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164" fontId="0" fillId="0" borderId="0" xfId="0" applyNumberFormat="1" applyFont="1" applyAlignment="1">
      <alignment horizontal="center" vertical="center" wrapText="1"/>
    </xf>
    <xf numFmtId="164" fontId="0" fillId="0" borderId="26" xfId="0" applyNumberFormat="1" applyFont="1" applyBorder="1" applyAlignment="1">
      <alignment horizontal="center" vertical="center" wrapText="1"/>
    </xf>
    <xf numFmtId="0" fontId="0" fillId="0" borderId="0" xfId="0" applyFont="1" applyBorder="1" applyAlignment="1">
      <alignment horizontal="center" vertical="top" wrapText="1"/>
    </xf>
    <xf numFmtId="164" fontId="0" fillId="0" borderId="0" xfId="0" applyNumberFormat="1" applyFont="1" applyBorder="1" applyAlignment="1">
      <alignment horizontal="center" vertical="center" wrapText="1"/>
    </xf>
    <xf numFmtId="0" fontId="1" fillId="0" borderId="12" xfId="0" applyFont="1" applyBorder="1" applyAlignment="1">
      <alignment horizontal="center" wrapText="1"/>
    </xf>
    <xf numFmtId="164" fontId="1" fillId="0" borderId="27"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0" fontId="0" fillId="0" borderId="14" xfId="0" applyFont="1" applyBorder="1" applyAlignment="1">
      <alignment horizontal="left" wrapText="1" indent="1"/>
    </xf>
    <xf numFmtId="164" fontId="0" fillId="0" borderId="29" xfId="0" applyNumberFormat="1" applyFont="1" applyBorder="1" applyAlignment="1">
      <alignment horizontal="center" vertical="center" wrapText="1"/>
    </xf>
    <xf numFmtId="0" fontId="0" fillId="0" borderId="16" xfId="0" applyFont="1" applyBorder="1" applyAlignment="1">
      <alignment horizontal="left" wrapText="1" indent="1"/>
    </xf>
    <xf numFmtId="164" fontId="0" fillId="0" borderId="30" xfId="0" applyNumberFormat="1" applyFont="1" applyBorder="1" applyAlignment="1">
      <alignment horizontal="center" vertical="center" wrapText="1"/>
    </xf>
    <xf numFmtId="164" fontId="0" fillId="0" borderId="31"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0" fillId="0" borderId="14" xfId="0" applyNumberFormat="1" applyFont="1" applyBorder="1" applyAlignment="1">
      <alignment horizontal="center" vertical="center" wrapText="1"/>
    </xf>
    <xf numFmtId="164" fontId="0" fillId="0" borderId="16"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164" fontId="0" fillId="0" borderId="13" xfId="0" applyNumberFormat="1" applyFont="1" applyBorder="1" applyAlignment="1">
      <alignment horizontal="center" vertical="center" wrapText="1"/>
    </xf>
    <xf numFmtId="164" fontId="0" fillId="0" borderId="15" xfId="0" applyNumberFormat="1" applyFont="1" applyBorder="1" applyAlignment="1">
      <alignment horizontal="center" vertical="center" wrapText="1"/>
    </xf>
    <xf numFmtId="164" fontId="1" fillId="0" borderId="13" xfId="0" applyNumberFormat="1" applyFont="1" applyBorder="1" applyAlignment="1">
      <alignment horizontal="center"/>
    </xf>
    <xf numFmtId="0" fontId="1" fillId="0" borderId="0" xfId="0" applyFont="1" applyBorder="1" applyAlignment="1">
      <alignment horizontal="center" wrapText="1"/>
    </xf>
    <xf numFmtId="0" fontId="1" fillId="0" borderId="32" xfId="0" applyFont="1" applyBorder="1" applyAlignment="1">
      <alignment horizontal="center" wrapText="1"/>
    </xf>
    <xf numFmtId="164" fontId="0" fillId="0" borderId="0" xfId="0" applyNumberFormat="1" applyFont="1" applyAlignment="1">
      <alignment/>
    </xf>
    <xf numFmtId="0" fontId="4" fillId="0" borderId="0" xfId="0" applyFont="1" applyAlignment="1">
      <alignment vertical="center"/>
    </xf>
    <xf numFmtId="0" fontId="4" fillId="0" borderId="0" xfId="0" applyFont="1" applyAlignment="1">
      <alignment horizontal="justify"/>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wrapText="1"/>
    </xf>
    <xf numFmtId="0" fontId="1" fillId="0" borderId="12" xfId="0" applyFont="1" applyBorder="1" applyAlignment="1">
      <alignment wrapText="1"/>
    </xf>
    <xf numFmtId="0" fontId="0" fillId="0" borderId="14" xfId="0" applyFont="1" applyBorder="1" applyAlignment="1">
      <alignment wrapText="1"/>
    </xf>
    <xf numFmtId="164" fontId="1" fillId="0" borderId="29" xfId="0" applyNumberFormat="1" applyFont="1" applyBorder="1" applyAlignment="1">
      <alignment horizontal="center" vertical="center" wrapText="1"/>
    </xf>
    <xf numFmtId="0" fontId="1" fillId="0" borderId="14" xfId="0" applyFont="1" applyBorder="1" applyAlignment="1">
      <alignment wrapText="1"/>
    </xf>
    <xf numFmtId="0" fontId="0" fillId="0" borderId="16" xfId="0" applyFont="1" applyBorder="1" applyAlignment="1">
      <alignment wrapText="1"/>
    </xf>
    <xf numFmtId="0" fontId="1"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164" fontId="1" fillId="0" borderId="33" xfId="0" applyNumberFormat="1" applyFont="1" applyBorder="1" applyAlignment="1">
      <alignment horizontal="center" vertical="center" wrapText="1"/>
    </xf>
    <xf numFmtId="164" fontId="0" fillId="0" borderId="34" xfId="0" applyNumberFormat="1" applyFont="1" applyBorder="1" applyAlignment="1">
      <alignment horizontal="center" vertical="center" wrapText="1"/>
    </xf>
    <xf numFmtId="164" fontId="1" fillId="0" borderId="34" xfId="0" applyNumberFormat="1" applyFont="1" applyBorder="1" applyAlignment="1">
      <alignment horizontal="center" vertical="center" wrapText="1"/>
    </xf>
    <xf numFmtId="164" fontId="0" fillId="0" borderId="35" xfId="0" applyNumberFormat="1" applyFont="1" applyBorder="1" applyAlignment="1">
      <alignment horizontal="center" vertical="center" wrapText="1"/>
    </xf>
    <xf numFmtId="0" fontId="0" fillId="0" borderId="14" xfId="0" applyFont="1" applyBorder="1" applyAlignment="1">
      <alignment vertical="top" wrapText="1"/>
    </xf>
    <xf numFmtId="0" fontId="3" fillId="0" borderId="14" xfId="0" applyFont="1" applyBorder="1" applyAlignment="1">
      <alignment horizontal="left" vertical="top" wrapText="1" indent="2"/>
    </xf>
    <xf numFmtId="0" fontId="0" fillId="0" borderId="14" xfId="0" applyFont="1" applyBorder="1" applyAlignment="1">
      <alignment horizontal="left" wrapText="1" indent="2"/>
    </xf>
    <xf numFmtId="0" fontId="0" fillId="0" borderId="16" xfId="0" applyFont="1" applyBorder="1" applyAlignment="1">
      <alignment horizontal="left" wrapText="1" indent="2"/>
    </xf>
    <xf numFmtId="0" fontId="1" fillId="0" borderId="36" xfId="0" applyFont="1" applyBorder="1" applyAlignment="1">
      <alignment wrapText="1"/>
    </xf>
    <xf numFmtId="164" fontId="1" fillId="0" borderId="37" xfId="0" applyNumberFormat="1" applyFont="1" applyBorder="1" applyAlignment="1">
      <alignment horizontal="center" vertical="center" wrapText="1"/>
    </xf>
    <xf numFmtId="164" fontId="0" fillId="0" borderId="28"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0" fillId="0" borderId="33" xfId="0" applyNumberFormat="1"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164" fontId="1" fillId="0" borderId="41" xfId="0" applyNumberFormat="1" applyFont="1" applyBorder="1" applyAlignment="1">
      <alignment horizontal="center" vertical="center" wrapText="1"/>
    </xf>
    <xf numFmtId="164" fontId="0" fillId="0" borderId="40"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0" fillId="0" borderId="42"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164" fontId="1" fillId="0" borderId="10"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0" fontId="5" fillId="0" borderId="0" xfId="0" applyFont="1" applyAlignment="1">
      <alignment/>
    </xf>
    <xf numFmtId="0" fontId="4" fillId="0" borderId="0" xfId="0" applyFont="1" applyAlignment="1">
      <alignment/>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164" fontId="1" fillId="0" borderId="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0" fillId="0" borderId="27" xfId="0" applyNumberFormat="1" applyFont="1" applyBorder="1" applyAlignment="1">
      <alignment horizontal="center" vertical="center" wrapText="1"/>
    </xf>
    <xf numFmtId="0" fontId="1" fillId="14" borderId="0" xfId="0" applyFont="1" applyFill="1" applyAlignment="1">
      <alignment/>
    </xf>
    <xf numFmtId="0" fontId="1" fillId="14" borderId="0" xfId="0" applyFont="1" applyFill="1" applyAlignment="1">
      <alignment/>
    </xf>
    <xf numFmtId="0" fontId="1" fillId="14" borderId="0" xfId="0" applyFont="1" applyFill="1" applyAlignment="1">
      <alignment horizontal="left"/>
    </xf>
    <xf numFmtId="0" fontId="0" fillId="14" borderId="0" xfId="0" applyFill="1" applyAlignment="1">
      <alignment/>
    </xf>
    <xf numFmtId="0" fontId="1" fillId="0" borderId="10" xfId="0" applyFont="1" applyBorder="1" applyAlignment="1">
      <alignment horizontal="center" wrapText="1"/>
    </xf>
    <xf numFmtId="164" fontId="0" fillId="0" borderId="10" xfId="0" applyNumberFormat="1" applyBorder="1" applyAlignment="1">
      <alignment/>
    </xf>
    <xf numFmtId="0" fontId="0" fillId="14" borderId="0" xfId="0" applyFont="1" applyFill="1" applyAlignment="1">
      <alignment/>
    </xf>
    <xf numFmtId="0" fontId="0" fillId="14" borderId="0" xfId="0" applyFont="1" applyFill="1" applyAlignment="1">
      <alignment/>
    </xf>
    <xf numFmtId="0" fontId="9" fillId="0" borderId="10" xfId="0" applyFont="1" applyBorder="1" applyAlignment="1">
      <alignment horizontal="center" wrapText="1"/>
    </xf>
    <xf numFmtId="0" fontId="0" fillId="33" borderId="0" xfId="0" applyFill="1" applyAlignment="1">
      <alignment/>
    </xf>
    <xf numFmtId="0" fontId="10" fillId="0" borderId="10" xfId="0" applyFont="1" applyBorder="1" applyAlignment="1">
      <alignment/>
    </xf>
    <xf numFmtId="0" fontId="10" fillId="0" borderId="10" xfId="0" applyFont="1" applyBorder="1" applyAlignment="1">
      <alignment horizontal="center"/>
    </xf>
    <xf numFmtId="164" fontId="10" fillId="0" borderId="10" xfId="0" applyNumberFormat="1" applyFont="1" applyBorder="1" applyAlignment="1">
      <alignment horizontal="center"/>
    </xf>
    <xf numFmtId="0" fontId="10" fillId="0" borderId="10" xfId="0" applyFont="1" applyFill="1" applyBorder="1" applyAlignment="1">
      <alignment horizontal="center"/>
    </xf>
    <xf numFmtId="164" fontId="10" fillId="0" borderId="10" xfId="0" applyNumberFormat="1" applyFont="1" applyFill="1" applyBorder="1" applyAlignment="1">
      <alignment horizontal="center"/>
    </xf>
    <xf numFmtId="164" fontId="0" fillId="0" borderId="10" xfId="0" applyNumberFormat="1" applyFill="1" applyBorder="1" applyAlignment="1">
      <alignment/>
    </xf>
    <xf numFmtId="0" fontId="10" fillId="0" borderId="0" xfId="0" applyFont="1" applyAlignment="1">
      <alignment/>
    </xf>
    <xf numFmtId="164" fontId="10" fillId="0" borderId="0" xfId="0" applyNumberFormat="1" applyFont="1" applyAlignment="1">
      <alignment horizontal="center"/>
    </xf>
    <xf numFmtId="164" fontId="0" fillId="0" borderId="0" xfId="0" applyNumberFormat="1" applyFill="1" applyAlignment="1">
      <alignment/>
    </xf>
    <xf numFmtId="0" fontId="0" fillId="0" borderId="0" xfId="0" applyFont="1" applyAlignment="1">
      <alignment horizontal="left"/>
    </xf>
    <xf numFmtId="0" fontId="1" fillId="20" borderId="0" xfId="0" applyFont="1" applyFill="1" applyAlignment="1">
      <alignment/>
    </xf>
    <xf numFmtId="0" fontId="0" fillId="34" borderId="0" xfId="0" applyFont="1" applyFill="1" applyAlignment="1">
      <alignment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0" borderId="12" xfId="0" applyFont="1" applyBorder="1" applyAlignment="1">
      <alignment horizontal="center" vertical="center" wrapText="1"/>
    </xf>
    <xf numFmtId="0" fontId="0" fillId="0" borderId="0" xfId="0" applyFont="1" applyBorder="1" applyAlignment="1">
      <alignment horizontal="center" vertical="top" wrapText="1"/>
    </xf>
    <xf numFmtId="0" fontId="1" fillId="0" borderId="36"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1" xfId="0" applyFont="1" applyBorder="1" applyAlignment="1">
      <alignment horizontal="center" wrapText="1"/>
    </xf>
    <xf numFmtId="0" fontId="1" fillId="0" borderId="13" xfId="0" applyFont="1" applyBorder="1" applyAlignment="1">
      <alignment horizontal="center" wrapText="1"/>
    </xf>
    <xf numFmtId="0" fontId="1" fillId="0" borderId="0" xfId="0" applyFont="1" applyBorder="1" applyAlignment="1">
      <alignment horizont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6" xfId="0" applyFont="1" applyBorder="1" applyAlignment="1">
      <alignment horizontal="center" wrapText="1"/>
    </xf>
    <xf numFmtId="0" fontId="1" fillId="0" borderId="26" xfId="0" applyFont="1" applyBorder="1" applyAlignment="1">
      <alignment horizontal="center" wrapText="1"/>
    </xf>
    <xf numFmtId="0" fontId="1" fillId="0" borderId="20" xfId="0" applyFont="1" applyBorder="1" applyAlignment="1">
      <alignment horizont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Font="1" applyBorder="1" applyAlignment="1">
      <alignment horizontal="justify" vertical="top"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wrapText="1"/>
    </xf>
    <xf numFmtId="0" fontId="3" fillId="0" borderId="0" xfId="0" applyFont="1" applyBorder="1" applyAlignment="1">
      <alignment horizontal="justify" vertical="top" wrapText="1"/>
    </xf>
    <xf numFmtId="0" fontId="0" fillId="35" borderId="0" xfId="0" applyFont="1" applyFill="1" applyAlignment="1">
      <alignment/>
    </xf>
    <xf numFmtId="0" fontId="1" fillId="35" borderId="0" xfId="0" applyFont="1" applyFill="1" applyAlignment="1">
      <alignment/>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3"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Glissement annuel des salaires et 
</a:t>
            </a:r>
            <a:r>
              <a:rPr lang="en-US" cap="none" sz="1800" b="1" i="0" u="none" baseline="0">
                <a:solidFill>
                  <a:srgbClr val="000000"/>
                </a:solidFill>
              </a:rPr>
              <a:t>des prix à la consommation</a:t>
            </a:r>
          </a:p>
        </c:rich>
      </c:tx>
      <c:layout>
        <c:manualLayout>
          <c:xMode val="factor"/>
          <c:yMode val="factor"/>
          <c:x val="0.01175"/>
          <c:y val="-0.03025"/>
        </c:manualLayout>
      </c:layout>
      <c:spPr>
        <a:noFill/>
        <a:ln w="3175">
          <a:noFill/>
        </a:ln>
      </c:spPr>
    </c:title>
    <c:plotArea>
      <c:layout>
        <c:manualLayout>
          <c:xMode val="edge"/>
          <c:yMode val="edge"/>
          <c:x val="0.01275"/>
          <c:y val="0.09725"/>
          <c:w val="0.98375"/>
          <c:h val="0.8435"/>
        </c:manualLayout>
      </c:layout>
      <c:lineChart>
        <c:grouping val="standard"/>
        <c:varyColors val="0"/>
        <c:ser>
          <c:idx val="0"/>
          <c:order val="0"/>
          <c:tx>
            <c:strRef>
              <c:f>'[2]graph3'!$G$2</c:f>
              <c:strCache>
                <c:ptCount val="1"/>
                <c:pt idx="0">
                  <c:v>Salaire horaire de base des ouvriers et des employés (SHBOE)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666699"/>
              </a:solidFill>
              <a:ln>
                <a:solidFill>
                  <a:srgbClr val="666699"/>
                </a:solidFill>
              </a:ln>
            </c:spPr>
          </c:marker>
          <c:dPt>
            <c:idx val="48"/>
            <c:spPr>
              <a:solidFill>
                <a:srgbClr val="4F81BD"/>
              </a:solidFill>
              <a:ln w="3175">
                <a:noFill/>
              </a:ln>
            </c:spPr>
            <c:marker>
              <c:size val="4"/>
              <c:spPr>
                <a:solidFill>
                  <a:srgbClr val="666699"/>
                </a:solidFill>
                <a:ln>
                  <a:solidFill>
                    <a:srgbClr val="666699"/>
                  </a:solidFill>
                </a:ln>
              </c:spPr>
            </c:marker>
          </c:dPt>
          <c:cat>
            <c:strRef>
              <c:f>'[2]graph3'!$F$73:$F$121</c:f>
              <c:strCache>
                <c:ptCount val="49"/>
                <c:pt idx="0">
                  <c:v>06 T2</c:v>
                </c:pt>
                <c:pt idx="1">
                  <c:v>06 T3</c:v>
                </c:pt>
                <c:pt idx="2">
                  <c:v>06 T4</c:v>
                </c:pt>
                <c:pt idx="3">
                  <c:v>07 T1</c:v>
                </c:pt>
                <c:pt idx="4">
                  <c:v>07 T2</c:v>
                </c:pt>
                <c:pt idx="5">
                  <c:v>07 T3</c:v>
                </c:pt>
                <c:pt idx="6">
                  <c:v>07 T4</c:v>
                </c:pt>
                <c:pt idx="7">
                  <c:v>08 T1</c:v>
                </c:pt>
                <c:pt idx="8">
                  <c:v>08 T2</c:v>
                </c:pt>
                <c:pt idx="9">
                  <c:v>08 T3</c:v>
                </c:pt>
                <c:pt idx="10">
                  <c:v>08 T4</c:v>
                </c:pt>
                <c:pt idx="11">
                  <c:v>09 T1</c:v>
                </c:pt>
                <c:pt idx="12">
                  <c:v>09 T2</c:v>
                </c:pt>
                <c:pt idx="13">
                  <c:v>09 T3</c:v>
                </c:pt>
                <c:pt idx="14">
                  <c:v>09 T4</c:v>
                </c:pt>
                <c:pt idx="15">
                  <c:v>10 T1</c:v>
                </c:pt>
                <c:pt idx="16">
                  <c:v>10 T2</c:v>
                </c:pt>
                <c:pt idx="17">
                  <c:v>10 T3</c:v>
                </c:pt>
                <c:pt idx="18">
                  <c:v>10 T4</c:v>
                </c:pt>
                <c:pt idx="19">
                  <c:v>11 T1</c:v>
                </c:pt>
                <c:pt idx="20">
                  <c:v>11 T2</c:v>
                </c:pt>
                <c:pt idx="21">
                  <c:v>11 T3</c:v>
                </c:pt>
                <c:pt idx="22">
                  <c:v>11 T4</c:v>
                </c:pt>
                <c:pt idx="23">
                  <c:v>12 T1</c:v>
                </c:pt>
                <c:pt idx="24">
                  <c:v>12 T2</c:v>
                </c:pt>
                <c:pt idx="25">
                  <c:v>12 T3</c:v>
                </c:pt>
                <c:pt idx="26">
                  <c:v>12 T4</c:v>
                </c:pt>
                <c:pt idx="27">
                  <c:v>13 T1</c:v>
                </c:pt>
                <c:pt idx="28">
                  <c:v>13 T2</c:v>
                </c:pt>
                <c:pt idx="29">
                  <c:v>13 T3</c:v>
                </c:pt>
                <c:pt idx="30">
                  <c:v>13 T4</c:v>
                </c:pt>
                <c:pt idx="31">
                  <c:v>14 T1</c:v>
                </c:pt>
                <c:pt idx="32">
                  <c:v>14 T2</c:v>
                </c:pt>
                <c:pt idx="33">
                  <c:v>14 T3</c:v>
                </c:pt>
                <c:pt idx="34">
                  <c:v>14 T4</c:v>
                </c:pt>
                <c:pt idx="35">
                  <c:v>15 T1</c:v>
                </c:pt>
                <c:pt idx="36">
                  <c:v>15 T2</c:v>
                </c:pt>
                <c:pt idx="37">
                  <c:v>15 T3</c:v>
                </c:pt>
                <c:pt idx="38">
                  <c:v>15 T4</c:v>
                </c:pt>
                <c:pt idx="39">
                  <c:v>16 T1</c:v>
                </c:pt>
                <c:pt idx="40">
                  <c:v>16 T2</c:v>
                </c:pt>
                <c:pt idx="41">
                  <c:v>16 T3</c:v>
                </c:pt>
                <c:pt idx="42">
                  <c:v>16 T4</c:v>
                </c:pt>
                <c:pt idx="43">
                  <c:v>17 T1</c:v>
                </c:pt>
                <c:pt idx="44">
                  <c:v>17 T2</c:v>
                </c:pt>
                <c:pt idx="45">
                  <c:v>17 T3</c:v>
                </c:pt>
                <c:pt idx="46">
                  <c:v>17 T4</c:v>
                </c:pt>
                <c:pt idx="47">
                  <c:v>18 T1</c:v>
                </c:pt>
                <c:pt idx="48">
                  <c:v>18 T2</c:v>
                </c:pt>
              </c:strCache>
            </c:strRef>
          </c:cat>
          <c:val>
            <c:numRef>
              <c:f>'[2]graph3'!$G$73:$G$121</c:f>
              <c:numCache>
                <c:ptCount val="49"/>
                <c:pt idx="0">
                  <c:v>3.2</c:v>
                </c:pt>
                <c:pt idx="1">
                  <c:v>2.9</c:v>
                </c:pt>
                <c:pt idx="2">
                  <c:v>2.7</c:v>
                </c:pt>
                <c:pt idx="3">
                  <c:v>2.8</c:v>
                </c:pt>
                <c:pt idx="4">
                  <c:v>2.9</c:v>
                </c:pt>
                <c:pt idx="5">
                  <c:v>2.7</c:v>
                </c:pt>
                <c:pt idx="6">
                  <c:v>2.7</c:v>
                </c:pt>
                <c:pt idx="7">
                  <c:v>2.8</c:v>
                </c:pt>
                <c:pt idx="8">
                  <c:v>3.3</c:v>
                </c:pt>
                <c:pt idx="9">
                  <c:v>3.2</c:v>
                </c:pt>
                <c:pt idx="10">
                  <c:v>3.1</c:v>
                </c:pt>
                <c:pt idx="11">
                  <c:v>2.9</c:v>
                </c:pt>
                <c:pt idx="12">
                  <c:v>2.2</c:v>
                </c:pt>
                <c:pt idx="13">
                  <c:v>2</c:v>
                </c:pt>
                <c:pt idx="14">
                  <c:v>1.9</c:v>
                </c:pt>
                <c:pt idx="15">
                  <c:v>1.9</c:v>
                </c:pt>
                <c:pt idx="16">
                  <c:v>1.9</c:v>
                </c:pt>
                <c:pt idx="17">
                  <c:v>1.6</c:v>
                </c:pt>
                <c:pt idx="18">
                  <c:v>1.6</c:v>
                </c:pt>
                <c:pt idx="19">
                  <c:v>1.9</c:v>
                </c:pt>
                <c:pt idx="20">
                  <c:v>2.1</c:v>
                </c:pt>
                <c:pt idx="21">
                  <c:v>2.1</c:v>
                </c:pt>
                <c:pt idx="22">
                  <c:v>2.3</c:v>
                </c:pt>
                <c:pt idx="23">
                  <c:v>2.2</c:v>
                </c:pt>
                <c:pt idx="24">
                  <c:v>2.2</c:v>
                </c:pt>
                <c:pt idx="25">
                  <c:v>2.3</c:v>
                </c:pt>
                <c:pt idx="26">
                  <c:v>2.1</c:v>
                </c:pt>
                <c:pt idx="27">
                  <c:v>2</c:v>
                </c:pt>
                <c:pt idx="28">
                  <c:v>1.9</c:v>
                </c:pt>
                <c:pt idx="29">
                  <c:v>1.6</c:v>
                </c:pt>
                <c:pt idx="30">
                  <c:v>1.6</c:v>
                </c:pt>
                <c:pt idx="31">
                  <c:v>1.5</c:v>
                </c:pt>
                <c:pt idx="32">
                  <c:v>1.4</c:v>
                </c:pt>
                <c:pt idx="33">
                  <c:v>1.4</c:v>
                </c:pt>
                <c:pt idx="34">
                  <c:v>1.4</c:v>
                </c:pt>
                <c:pt idx="35">
                  <c:v>1.2</c:v>
                </c:pt>
                <c:pt idx="36">
                  <c:v>1.2</c:v>
                </c:pt>
                <c:pt idx="37">
                  <c:v>1.2</c:v>
                </c:pt>
                <c:pt idx="38">
                  <c:v>1.1</c:v>
                </c:pt>
                <c:pt idx="39">
                  <c:v>1.1</c:v>
                </c:pt>
                <c:pt idx="40">
                  <c:v>1.1</c:v>
                </c:pt>
                <c:pt idx="41">
                  <c:v>1.1</c:v>
                </c:pt>
                <c:pt idx="42">
                  <c:v>1.1</c:v>
                </c:pt>
                <c:pt idx="43">
                  <c:v>1.2</c:v>
                </c:pt>
                <c:pt idx="44">
                  <c:v>1.2</c:v>
                </c:pt>
                <c:pt idx="45">
                  <c:v>1.3</c:v>
                </c:pt>
                <c:pt idx="46">
                  <c:v>1.3</c:v>
                </c:pt>
                <c:pt idx="47">
                  <c:v>1.4</c:v>
                </c:pt>
                <c:pt idx="48">
                  <c:v>1.4</c:v>
                </c:pt>
              </c:numCache>
            </c:numRef>
          </c:val>
          <c:smooth val="0"/>
        </c:ser>
        <c:ser>
          <c:idx val="1"/>
          <c:order val="1"/>
          <c:tx>
            <c:strRef>
              <c:f>'[2]graph3'!$H$2</c:f>
              <c:strCache>
                <c:ptCount val="1"/>
                <c:pt idx="0">
                  <c:v>Salaire mensuel de base (SMB)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0000"/>
              </a:solidFill>
              <a:ln>
                <a:solidFill>
                  <a:srgbClr val="993366"/>
                </a:solidFill>
              </a:ln>
            </c:spPr>
          </c:marker>
          <c:dPt>
            <c:idx val="48"/>
            <c:spPr>
              <a:solidFill>
                <a:srgbClr val="C00000"/>
              </a:solidFill>
              <a:ln w="3175">
                <a:noFill/>
              </a:ln>
            </c:spPr>
            <c:marker>
              <c:size val="4"/>
              <c:spPr>
                <a:solidFill>
                  <a:srgbClr val="FF0000"/>
                </a:solidFill>
                <a:ln>
                  <a:solidFill>
                    <a:srgbClr val="993366"/>
                  </a:solidFill>
                </a:ln>
              </c:spPr>
            </c:marker>
          </c:dPt>
          <c:cat>
            <c:strRef>
              <c:f>'[2]graph3'!$F$73:$F$121</c:f>
              <c:strCache>
                <c:ptCount val="49"/>
                <c:pt idx="0">
                  <c:v>06 T2</c:v>
                </c:pt>
                <c:pt idx="1">
                  <c:v>06 T3</c:v>
                </c:pt>
                <c:pt idx="2">
                  <c:v>06 T4</c:v>
                </c:pt>
                <c:pt idx="3">
                  <c:v>07 T1</c:v>
                </c:pt>
                <c:pt idx="4">
                  <c:v>07 T2</c:v>
                </c:pt>
                <c:pt idx="5">
                  <c:v>07 T3</c:v>
                </c:pt>
                <c:pt idx="6">
                  <c:v>07 T4</c:v>
                </c:pt>
                <c:pt idx="7">
                  <c:v>08 T1</c:v>
                </c:pt>
                <c:pt idx="8">
                  <c:v>08 T2</c:v>
                </c:pt>
                <c:pt idx="9">
                  <c:v>08 T3</c:v>
                </c:pt>
                <c:pt idx="10">
                  <c:v>08 T4</c:v>
                </c:pt>
                <c:pt idx="11">
                  <c:v>09 T1</c:v>
                </c:pt>
                <c:pt idx="12">
                  <c:v>09 T2</c:v>
                </c:pt>
                <c:pt idx="13">
                  <c:v>09 T3</c:v>
                </c:pt>
                <c:pt idx="14">
                  <c:v>09 T4</c:v>
                </c:pt>
                <c:pt idx="15">
                  <c:v>10 T1</c:v>
                </c:pt>
                <c:pt idx="16">
                  <c:v>10 T2</c:v>
                </c:pt>
                <c:pt idx="17">
                  <c:v>10 T3</c:v>
                </c:pt>
                <c:pt idx="18">
                  <c:v>10 T4</c:v>
                </c:pt>
                <c:pt idx="19">
                  <c:v>11 T1</c:v>
                </c:pt>
                <c:pt idx="20">
                  <c:v>11 T2</c:v>
                </c:pt>
                <c:pt idx="21">
                  <c:v>11 T3</c:v>
                </c:pt>
                <c:pt idx="22">
                  <c:v>11 T4</c:v>
                </c:pt>
                <c:pt idx="23">
                  <c:v>12 T1</c:v>
                </c:pt>
                <c:pt idx="24">
                  <c:v>12 T2</c:v>
                </c:pt>
                <c:pt idx="25">
                  <c:v>12 T3</c:v>
                </c:pt>
                <c:pt idx="26">
                  <c:v>12 T4</c:v>
                </c:pt>
                <c:pt idx="27">
                  <c:v>13 T1</c:v>
                </c:pt>
                <c:pt idx="28">
                  <c:v>13 T2</c:v>
                </c:pt>
                <c:pt idx="29">
                  <c:v>13 T3</c:v>
                </c:pt>
                <c:pt idx="30">
                  <c:v>13 T4</c:v>
                </c:pt>
                <c:pt idx="31">
                  <c:v>14 T1</c:v>
                </c:pt>
                <c:pt idx="32">
                  <c:v>14 T2</c:v>
                </c:pt>
                <c:pt idx="33">
                  <c:v>14 T3</c:v>
                </c:pt>
                <c:pt idx="34">
                  <c:v>14 T4</c:v>
                </c:pt>
                <c:pt idx="35">
                  <c:v>15 T1</c:v>
                </c:pt>
                <c:pt idx="36">
                  <c:v>15 T2</c:v>
                </c:pt>
                <c:pt idx="37">
                  <c:v>15 T3</c:v>
                </c:pt>
                <c:pt idx="38">
                  <c:v>15 T4</c:v>
                </c:pt>
                <c:pt idx="39">
                  <c:v>16 T1</c:v>
                </c:pt>
                <c:pt idx="40">
                  <c:v>16 T2</c:v>
                </c:pt>
                <c:pt idx="41">
                  <c:v>16 T3</c:v>
                </c:pt>
                <c:pt idx="42">
                  <c:v>16 T4</c:v>
                </c:pt>
                <c:pt idx="43">
                  <c:v>17 T1</c:v>
                </c:pt>
                <c:pt idx="44">
                  <c:v>17 T2</c:v>
                </c:pt>
                <c:pt idx="45">
                  <c:v>17 T3</c:v>
                </c:pt>
                <c:pt idx="46">
                  <c:v>17 T4</c:v>
                </c:pt>
                <c:pt idx="47">
                  <c:v>18 T1</c:v>
                </c:pt>
                <c:pt idx="48">
                  <c:v>18 T2</c:v>
                </c:pt>
              </c:strCache>
            </c:strRef>
          </c:cat>
          <c:val>
            <c:numRef>
              <c:f>'[2]graph3'!$H$73:$H$121</c:f>
              <c:numCache>
                <c:ptCount val="49"/>
                <c:pt idx="0">
                  <c:v>2.9</c:v>
                </c:pt>
                <c:pt idx="1">
                  <c:v>2.7</c:v>
                </c:pt>
                <c:pt idx="2">
                  <c:v>2.6</c:v>
                </c:pt>
                <c:pt idx="3">
                  <c:v>2.7</c:v>
                </c:pt>
                <c:pt idx="4">
                  <c:v>2.7</c:v>
                </c:pt>
                <c:pt idx="5">
                  <c:v>2.6</c:v>
                </c:pt>
                <c:pt idx="6">
                  <c:v>2.6</c:v>
                </c:pt>
                <c:pt idx="7">
                  <c:v>2.7</c:v>
                </c:pt>
                <c:pt idx="8">
                  <c:v>3.1</c:v>
                </c:pt>
                <c:pt idx="9">
                  <c:v>3</c:v>
                </c:pt>
                <c:pt idx="10">
                  <c:v>3</c:v>
                </c:pt>
                <c:pt idx="11">
                  <c:v>2.7</c:v>
                </c:pt>
                <c:pt idx="12">
                  <c:v>2.2</c:v>
                </c:pt>
                <c:pt idx="13">
                  <c:v>2</c:v>
                </c:pt>
                <c:pt idx="14">
                  <c:v>1.9</c:v>
                </c:pt>
                <c:pt idx="15">
                  <c:v>1.8</c:v>
                </c:pt>
                <c:pt idx="16">
                  <c:v>1.9</c:v>
                </c:pt>
                <c:pt idx="17">
                  <c:v>1.7</c:v>
                </c:pt>
                <c:pt idx="18">
                  <c:v>1.8</c:v>
                </c:pt>
                <c:pt idx="19">
                  <c:v>2</c:v>
                </c:pt>
                <c:pt idx="20">
                  <c:v>2.2</c:v>
                </c:pt>
                <c:pt idx="21">
                  <c:v>2.2</c:v>
                </c:pt>
                <c:pt idx="22">
                  <c:v>2.3</c:v>
                </c:pt>
                <c:pt idx="23">
                  <c:v>2.2</c:v>
                </c:pt>
                <c:pt idx="24">
                  <c:v>2.1</c:v>
                </c:pt>
                <c:pt idx="25">
                  <c:v>2.2</c:v>
                </c:pt>
                <c:pt idx="26">
                  <c:v>2.1</c:v>
                </c:pt>
                <c:pt idx="27">
                  <c:v>1.9</c:v>
                </c:pt>
                <c:pt idx="28">
                  <c:v>1.8</c:v>
                </c:pt>
                <c:pt idx="29">
                  <c:v>1.6</c:v>
                </c:pt>
                <c:pt idx="30">
                  <c:v>1.6</c:v>
                </c:pt>
                <c:pt idx="31">
                  <c:v>1.5</c:v>
                </c:pt>
                <c:pt idx="32">
                  <c:v>1.4</c:v>
                </c:pt>
                <c:pt idx="33">
                  <c:v>1.4</c:v>
                </c:pt>
                <c:pt idx="34">
                  <c:v>1.4</c:v>
                </c:pt>
                <c:pt idx="35">
                  <c:v>1.3</c:v>
                </c:pt>
                <c:pt idx="36">
                  <c:v>1.2</c:v>
                </c:pt>
                <c:pt idx="37">
                  <c:v>1.2</c:v>
                </c:pt>
                <c:pt idx="38">
                  <c:v>1.2</c:v>
                </c:pt>
                <c:pt idx="39">
                  <c:v>1.2</c:v>
                </c:pt>
                <c:pt idx="40">
                  <c:v>1.2</c:v>
                </c:pt>
                <c:pt idx="41">
                  <c:v>1.2</c:v>
                </c:pt>
                <c:pt idx="42">
                  <c:v>1.2</c:v>
                </c:pt>
                <c:pt idx="43">
                  <c:v>1.2</c:v>
                </c:pt>
                <c:pt idx="44">
                  <c:v>1.3</c:v>
                </c:pt>
                <c:pt idx="45">
                  <c:v>1.3</c:v>
                </c:pt>
                <c:pt idx="46">
                  <c:v>1.4</c:v>
                </c:pt>
                <c:pt idx="47">
                  <c:v>1.5</c:v>
                </c:pt>
                <c:pt idx="48">
                  <c:v>1.5</c:v>
                </c:pt>
              </c:numCache>
            </c:numRef>
          </c:val>
          <c:smooth val="0"/>
        </c:ser>
        <c:ser>
          <c:idx val="2"/>
          <c:order val="2"/>
          <c:tx>
            <c:strRef>
              <c:f>'[2]graph3'!$I$2</c:f>
              <c:strCache>
                <c:ptCount val="1"/>
                <c:pt idx="0">
                  <c:v>Prix (pour l'ensemble des ménages et hors tabac)</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'[2]graph3'!$F$73:$F$121</c:f>
              <c:strCache>
                <c:ptCount val="49"/>
                <c:pt idx="0">
                  <c:v>06 T2</c:v>
                </c:pt>
                <c:pt idx="1">
                  <c:v>06 T3</c:v>
                </c:pt>
                <c:pt idx="2">
                  <c:v>06 T4</c:v>
                </c:pt>
                <c:pt idx="3">
                  <c:v>07 T1</c:v>
                </c:pt>
                <c:pt idx="4">
                  <c:v>07 T2</c:v>
                </c:pt>
                <c:pt idx="5">
                  <c:v>07 T3</c:v>
                </c:pt>
                <c:pt idx="6">
                  <c:v>07 T4</c:v>
                </c:pt>
                <c:pt idx="7">
                  <c:v>08 T1</c:v>
                </c:pt>
                <c:pt idx="8">
                  <c:v>08 T2</c:v>
                </c:pt>
                <c:pt idx="9">
                  <c:v>08 T3</c:v>
                </c:pt>
                <c:pt idx="10">
                  <c:v>08 T4</c:v>
                </c:pt>
                <c:pt idx="11">
                  <c:v>09 T1</c:v>
                </c:pt>
                <c:pt idx="12">
                  <c:v>09 T2</c:v>
                </c:pt>
                <c:pt idx="13">
                  <c:v>09 T3</c:v>
                </c:pt>
                <c:pt idx="14">
                  <c:v>09 T4</c:v>
                </c:pt>
                <c:pt idx="15">
                  <c:v>10 T1</c:v>
                </c:pt>
                <c:pt idx="16">
                  <c:v>10 T2</c:v>
                </c:pt>
                <c:pt idx="17">
                  <c:v>10 T3</c:v>
                </c:pt>
                <c:pt idx="18">
                  <c:v>10 T4</c:v>
                </c:pt>
                <c:pt idx="19">
                  <c:v>11 T1</c:v>
                </c:pt>
                <c:pt idx="20">
                  <c:v>11 T2</c:v>
                </c:pt>
                <c:pt idx="21">
                  <c:v>11 T3</c:v>
                </c:pt>
                <c:pt idx="22">
                  <c:v>11 T4</c:v>
                </c:pt>
                <c:pt idx="23">
                  <c:v>12 T1</c:v>
                </c:pt>
                <c:pt idx="24">
                  <c:v>12 T2</c:v>
                </c:pt>
                <c:pt idx="25">
                  <c:v>12 T3</c:v>
                </c:pt>
                <c:pt idx="26">
                  <c:v>12 T4</c:v>
                </c:pt>
                <c:pt idx="27">
                  <c:v>13 T1</c:v>
                </c:pt>
                <c:pt idx="28">
                  <c:v>13 T2</c:v>
                </c:pt>
                <c:pt idx="29">
                  <c:v>13 T3</c:v>
                </c:pt>
                <c:pt idx="30">
                  <c:v>13 T4</c:v>
                </c:pt>
                <c:pt idx="31">
                  <c:v>14 T1</c:v>
                </c:pt>
                <c:pt idx="32">
                  <c:v>14 T2</c:v>
                </c:pt>
                <c:pt idx="33">
                  <c:v>14 T3</c:v>
                </c:pt>
                <c:pt idx="34">
                  <c:v>14 T4</c:v>
                </c:pt>
                <c:pt idx="35">
                  <c:v>15 T1</c:v>
                </c:pt>
                <c:pt idx="36">
                  <c:v>15 T2</c:v>
                </c:pt>
                <c:pt idx="37">
                  <c:v>15 T3</c:v>
                </c:pt>
                <c:pt idx="38">
                  <c:v>15 T4</c:v>
                </c:pt>
                <c:pt idx="39">
                  <c:v>16 T1</c:v>
                </c:pt>
                <c:pt idx="40">
                  <c:v>16 T2</c:v>
                </c:pt>
                <c:pt idx="41">
                  <c:v>16 T3</c:v>
                </c:pt>
                <c:pt idx="42">
                  <c:v>16 T4</c:v>
                </c:pt>
                <c:pt idx="43">
                  <c:v>17 T1</c:v>
                </c:pt>
                <c:pt idx="44">
                  <c:v>17 T2</c:v>
                </c:pt>
                <c:pt idx="45">
                  <c:v>17 T3</c:v>
                </c:pt>
                <c:pt idx="46">
                  <c:v>17 T4</c:v>
                </c:pt>
                <c:pt idx="47">
                  <c:v>18 T1</c:v>
                </c:pt>
                <c:pt idx="48">
                  <c:v>18 T2</c:v>
                </c:pt>
              </c:strCache>
            </c:strRef>
          </c:cat>
          <c:val>
            <c:numRef>
              <c:f>'[2]graph3'!$I$73:$I$121</c:f>
              <c:numCache>
                <c:ptCount val="49"/>
                <c:pt idx="0">
                  <c:v>2</c:v>
                </c:pt>
                <c:pt idx="1">
                  <c:v>1.3</c:v>
                </c:pt>
                <c:pt idx="2">
                  <c:v>1.5</c:v>
                </c:pt>
                <c:pt idx="3">
                  <c:v>1.2</c:v>
                </c:pt>
                <c:pt idx="4">
                  <c:v>1.2</c:v>
                </c:pt>
                <c:pt idx="5">
                  <c:v>1.4</c:v>
                </c:pt>
                <c:pt idx="6">
                  <c:v>2.5</c:v>
                </c:pt>
                <c:pt idx="7">
                  <c:v>3.1</c:v>
                </c:pt>
                <c:pt idx="8">
                  <c:v>3.5</c:v>
                </c:pt>
                <c:pt idx="9">
                  <c:v>3</c:v>
                </c:pt>
                <c:pt idx="10">
                  <c:v>1</c:v>
                </c:pt>
                <c:pt idx="11">
                  <c:v>0.3</c:v>
                </c:pt>
                <c:pt idx="12">
                  <c:v>-0.5</c:v>
                </c:pt>
                <c:pt idx="13">
                  <c:v>-0.4</c:v>
                </c:pt>
                <c:pt idx="14">
                  <c:v>0.8</c:v>
                </c:pt>
                <c:pt idx="15">
                  <c:v>1.5</c:v>
                </c:pt>
                <c:pt idx="16">
                  <c:v>1.4</c:v>
                </c:pt>
                <c:pt idx="17">
                  <c:v>1.5</c:v>
                </c:pt>
                <c:pt idx="18">
                  <c:v>1.7</c:v>
                </c:pt>
                <c:pt idx="19">
                  <c:v>1.9</c:v>
                </c:pt>
                <c:pt idx="20">
                  <c:v>2.1</c:v>
                </c:pt>
                <c:pt idx="21">
                  <c:v>2.2</c:v>
                </c:pt>
                <c:pt idx="22">
                  <c:v>2.4</c:v>
                </c:pt>
                <c:pt idx="23">
                  <c:v>2.2</c:v>
                </c:pt>
                <c:pt idx="24">
                  <c:v>1.9</c:v>
                </c:pt>
                <c:pt idx="25">
                  <c:v>1.8</c:v>
                </c:pt>
                <c:pt idx="26">
                  <c:v>1.2</c:v>
                </c:pt>
                <c:pt idx="27">
                  <c:v>0.9</c:v>
                </c:pt>
                <c:pt idx="28">
                  <c:v>0.8</c:v>
                </c:pt>
                <c:pt idx="29">
                  <c:v>0.7</c:v>
                </c:pt>
                <c:pt idx="30">
                  <c:v>0.6</c:v>
                </c:pt>
                <c:pt idx="31">
                  <c:v>0.5</c:v>
                </c:pt>
                <c:pt idx="32">
                  <c:v>0.3</c:v>
                </c:pt>
                <c:pt idx="33">
                  <c:v>0.2</c:v>
                </c:pt>
                <c:pt idx="34">
                  <c:v>0</c:v>
                </c:pt>
                <c:pt idx="35">
                  <c:v>-0.1</c:v>
                </c:pt>
                <c:pt idx="36">
                  <c:v>0.3</c:v>
                </c:pt>
                <c:pt idx="37">
                  <c:v>0</c:v>
                </c:pt>
                <c:pt idx="38">
                  <c:v>0.2</c:v>
                </c:pt>
                <c:pt idx="39">
                  <c:v>-0.1</c:v>
                </c:pt>
                <c:pt idx="40">
                  <c:v>0.2</c:v>
                </c:pt>
                <c:pt idx="41">
                  <c:v>0.4</c:v>
                </c:pt>
                <c:pt idx="42">
                  <c:v>0.6</c:v>
                </c:pt>
                <c:pt idx="43">
                  <c:v>1.1</c:v>
                </c:pt>
                <c:pt idx="44">
                  <c:v>0.7</c:v>
                </c:pt>
                <c:pt idx="45">
                  <c:v>0.9</c:v>
                </c:pt>
                <c:pt idx="46">
                  <c:v>1.1</c:v>
                </c:pt>
                <c:pt idx="47">
                  <c:v>1.3</c:v>
                </c:pt>
                <c:pt idx="48">
                  <c:v>1.7</c:v>
                </c:pt>
              </c:numCache>
            </c:numRef>
          </c:val>
          <c:smooth val="0"/>
        </c:ser>
        <c:marker val="1"/>
        <c:axId val="49021411"/>
        <c:axId val="38539516"/>
      </c:lineChart>
      <c:catAx>
        <c:axId val="49021411"/>
        <c:scaling>
          <c:orientation val="minMax"/>
        </c:scaling>
        <c:axPos val="b"/>
        <c:delete val="0"/>
        <c:numFmt formatCode="\x\x\ \t\t" sourceLinked="0"/>
        <c:majorTickMark val="out"/>
        <c:minorTickMark val="none"/>
        <c:tickLblPos val="nextTo"/>
        <c:spPr>
          <a:ln w="3175">
            <a:solidFill>
              <a:srgbClr val="808080"/>
            </a:solidFill>
          </a:ln>
        </c:spPr>
        <c:crossAx val="38539516"/>
        <c:crossesAt val="-1"/>
        <c:auto val="1"/>
        <c:lblOffset val="100"/>
        <c:tickLblSkip val="4"/>
        <c:tickMarkSkip val="2"/>
        <c:noMultiLvlLbl val="0"/>
      </c:catAx>
      <c:valAx>
        <c:axId val="38539516"/>
        <c:scaling>
          <c:orientation val="minMax"/>
        </c:scaling>
        <c:axPos val="l"/>
        <c:majorGridlines>
          <c:spPr>
            <a:ln w="3175">
              <a:solidFill>
                <a:srgbClr val="808080"/>
              </a:solidFill>
            </a:ln>
          </c:spPr>
        </c:majorGridlines>
        <c:delete val="0"/>
        <c:numFmt formatCode="\+\ 0.0;\-\ 0.0" sourceLinked="0"/>
        <c:majorTickMark val="out"/>
        <c:minorTickMark val="none"/>
        <c:tickLblPos val="nextTo"/>
        <c:spPr>
          <a:ln w="3175">
            <a:solidFill>
              <a:srgbClr val="808080"/>
            </a:solidFill>
          </a:ln>
        </c:spPr>
        <c:crossAx val="49021411"/>
        <c:crossesAt val="1"/>
        <c:crossBetween val="midCat"/>
        <c:dispUnits/>
        <c:minorUnit val="0.5"/>
      </c:valAx>
      <c:spPr>
        <a:solidFill>
          <a:srgbClr val="FFFFFF"/>
        </a:solidFill>
        <a:ln w="3175">
          <a:noFill/>
        </a:ln>
      </c:spPr>
    </c:plotArea>
    <c:legend>
      <c:legendPos val="r"/>
      <c:layout>
        <c:manualLayout>
          <c:xMode val="edge"/>
          <c:yMode val="edge"/>
          <c:x val="0.4475"/>
          <c:y val="0.1535"/>
          <c:w val="0.48175"/>
          <c:h val="0.11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cdr:x>
      <cdr:y>-0.01075</cdr:y>
    </cdr:from>
    <cdr:to>
      <cdr:x>0.02275</cdr:x>
      <cdr:y>-0.01075</cdr:y>
    </cdr:to>
    <cdr:sp>
      <cdr:nvSpPr>
        <cdr:cNvPr id="1" name="Text Box 1"/>
        <cdr:cNvSpPr txBox="1">
          <a:spLocks noChangeArrowheads="1"/>
        </cdr:cNvSpPr>
      </cdr:nvSpPr>
      <cdr:spPr>
        <a:xfrm>
          <a:off x="200025" y="-47624"/>
          <a:ext cx="0" cy="0"/>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latin typeface="Arial"/>
              <a:ea typeface="Arial"/>
              <a:cs typeface="Arial"/>
            </a:rPr>
            <a:t>En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84</xdr:row>
      <xdr:rowOff>152400</xdr:rowOff>
    </xdr:from>
    <xdr:to>
      <xdr:col>20</xdr:col>
      <xdr:colOff>381000</xdr:colOff>
      <xdr:row>114</xdr:row>
      <xdr:rowOff>95250</xdr:rowOff>
    </xdr:to>
    <xdr:graphicFrame>
      <xdr:nvGraphicFramePr>
        <xdr:cNvPr id="1" name="Chart 2"/>
        <xdr:cNvGraphicFramePr/>
      </xdr:nvGraphicFramePr>
      <xdr:xfrm>
        <a:off x="7467600" y="14887575"/>
        <a:ext cx="8153400" cy="4800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ban.guichard\Documents\P_et_R\2017.3\resultats_2017T3_DEFINITIFS_PUBL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publier\Dares%20Indicateurs\Acemo\2018\def%202018t2%20-%20Corrig&#233;\graph3_2018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forfait"/>
      <sheetName val="Hist forfait"/>
      <sheetName val="TP"/>
      <sheetName val="Tableau temps partiel"/>
      <sheetName val="CDD"/>
      <sheetName val="Tableau CDD"/>
      <sheetName val="Tableau SHBOE"/>
      <sheetName val="Tableau SHBO"/>
      <sheetName val="Tableau SMB"/>
      <sheetName val="Tableau SMB (naf 38)"/>
      <sheetName val="SMB_88"/>
      <sheetName val="Hist SHBOE"/>
      <sheetName val="Hist SHBO"/>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duree mise en ligne"/>
      <sheetName val="Module1"/>
    </sheetNames>
    <sheetDataSet>
      <sheetData sheetId="0">
        <row r="1">
          <cell r="B1">
            <v>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3"/>
      <sheetName val="Feuil1"/>
    </sheetNames>
    <sheetDataSet>
      <sheetData sheetId="0">
        <row r="2">
          <cell r="G2" t="str">
            <v>Salaire horaire de base des ouvriers et des employés (SHBOE)</v>
          </cell>
          <cell r="H2" t="str">
            <v>Salaire mensuel de base (SMB)</v>
          </cell>
          <cell r="I2" t="str">
            <v>Prix (pour l'ensemble des ménages et hors tabac)</v>
          </cell>
        </row>
        <row r="73">
          <cell r="F73" t="str">
            <v>06 T2</v>
          </cell>
          <cell r="G73">
            <v>3.2</v>
          </cell>
          <cell r="H73">
            <v>2.9</v>
          </cell>
          <cell r="I73">
            <v>2</v>
          </cell>
        </row>
        <row r="74">
          <cell r="F74" t="str">
            <v>06 T3</v>
          </cell>
          <cell r="G74">
            <v>2.9</v>
          </cell>
          <cell r="H74">
            <v>2.7</v>
          </cell>
          <cell r="I74">
            <v>1.3</v>
          </cell>
        </row>
        <row r="75">
          <cell r="F75" t="str">
            <v>06 T4</v>
          </cell>
          <cell r="G75">
            <v>2.7</v>
          </cell>
          <cell r="H75">
            <v>2.6</v>
          </cell>
          <cell r="I75">
            <v>1.5</v>
          </cell>
        </row>
        <row r="76">
          <cell r="F76" t="str">
            <v>07 T1</v>
          </cell>
          <cell r="G76">
            <v>2.8</v>
          </cell>
          <cell r="H76">
            <v>2.7</v>
          </cell>
          <cell r="I76">
            <v>1.2</v>
          </cell>
        </row>
        <row r="77">
          <cell r="F77" t="str">
            <v>07 T2</v>
          </cell>
          <cell r="G77">
            <v>2.9</v>
          </cell>
          <cell r="H77">
            <v>2.7</v>
          </cell>
          <cell r="I77">
            <v>1.2</v>
          </cell>
        </row>
        <row r="78">
          <cell r="F78" t="str">
            <v>07 T3</v>
          </cell>
          <cell r="G78">
            <v>2.7</v>
          </cell>
          <cell r="H78">
            <v>2.6</v>
          </cell>
          <cell r="I78">
            <v>1.4</v>
          </cell>
        </row>
        <row r="79">
          <cell r="F79" t="str">
            <v>07 T4</v>
          </cell>
          <cell r="G79">
            <v>2.7</v>
          </cell>
          <cell r="H79">
            <v>2.6</v>
          </cell>
          <cell r="I79">
            <v>2.5</v>
          </cell>
        </row>
        <row r="80">
          <cell r="F80" t="str">
            <v>08 T1</v>
          </cell>
          <cell r="G80">
            <v>2.8</v>
          </cell>
          <cell r="H80">
            <v>2.7</v>
          </cell>
          <cell r="I80">
            <v>3.1</v>
          </cell>
        </row>
        <row r="81">
          <cell r="F81" t="str">
            <v>08 T2</v>
          </cell>
          <cell r="G81">
            <v>3.3</v>
          </cell>
          <cell r="H81">
            <v>3.1</v>
          </cell>
          <cell r="I81">
            <v>3.5</v>
          </cell>
        </row>
        <row r="82">
          <cell r="F82" t="str">
            <v>08 T3</v>
          </cell>
          <cell r="G82">
            <v>3.2</v>
          </cell>
          <cell r="H82">
            <v>3</v>
          </cell>
          <cell r="I82">
            <v>3</v>
          </cell>
        </row>
        <row r="83">
          <cell r="F83" t="str">
            <v>08 T4</v>
          </cell>
          <cell r="G83">
            <v>3.1</v>
          </cell>
          <cell r="H83">
            <v>3</v>
          </cell>
          <cell r="I83">
            <v>1</v>
          </cell>
        </row>
        <row r="84">
          <cell r="F84" t="str">
            <v>09 T1</v>
          </cell>
          <cell r="G84">
            <v>2.9</v>
          </cell>
          <cell r="H84">
            <v>2.7</v>
          </cell>
          <cell r="I84">
            <v>0.3</v>
          </cell>
        </row>
        <row r="85">
          <cell r="F85" t="str">
            <v>09 T2</v>
          </cell>
          <cell r="G85">
            <v>2.2</v>
          </cell>
          <cell r="H85">
            <v>2.2</v>
          </cell>
          <cell r="I85">
            <v>-0.5</v>
          </cell>
        </row>
        <row r="86">
          <cell r="F86" t="str">
            <v>09 T3</v>
          </cell>
          <cell r="G86">
            <v>2</v>
          </cell>
          <cell r="H86">
            <v>2</v>
          </cell>
          <cell r="I86">
            <v>-0.4</v>
          </cell>
        </row>
        <row r="87">
          <cell r="F87" t="str">
            <v>09 T4</v>
          </cell>
          <cell r="G87">
            <v>1.9</v>
          </cell>
          <cell r="H87">
            <v>1.9</v>
          </cell>
          <cell r="I87">
            <v>0.8</v>
          </cell>
        </row>
        <row r="88">
          <cell r="F88" t="str">
            <v>10 T1</v>
          </cell>
          <cell r="G88">
            <v>1.9</v>
          </cell>
          <cell r="H88">
            <v>1.8</v>
          </cell>
          <cell r="I88">
            <v>1.5</v>
          </cell>
        </row>
        <row r="89">
          <cell r="F89" t="str">
            <v>10 T2</v>
          </cell>
          <cell r="G89">
            <v>1.9</v>
          </cell>
          <cell r="H89">
            <v>1.9</v>
          </cell>
          <cell r="I89">
            <v>1.4</v>
          </cell>
        </row>
        <row r="90">
          <cell r="F90" t="str">
            <v>10 T3</v>
          </cell>
          <cell r="G90">
            <v>1.6</v>
          </cell>
          <cell r="H90">
            <v>1.7</v>
          </cell>
          <cell r="I90">
            <v>1.5</v>
          </cell>
        </row>
        <row r="91">
          <cell r="F91" t="str">
            <v>10 T4</v>
          </cell>
          <cell r="G91">
            <v>1.6</v>
          </cell>
          <cell r="H91">
            <v>1.8</v>
          </cell>
          <cell r="I91">
            <v>1.7</v>
          </cell>
        </row>
        <row r="92">
          <cell r="F92" t="str">
            <v>11 T1</v>
          </cell>
          <cell r="G92">
            <v>1.9</v>
          </cell>
          <cell r="H92">
            <v>2</v>
          </cell>
          <cell r="I92">
            <v>1.9</v>
          </cell>
        </row>
        <row r="93">
          <cell r="F93" t="str">
            <v>11 T2</v>
          </cell>
          <cell r="G93">
            <v>2.1</v>
          </cell>
          <cell r="H93">
            <v>2.2</v>
          </cell>
          <cell r="I93">
            <v>2.1</v>
          </cell>
        </row>
        <row r="94">
          <cell r="F94" t="str">
            <v>11 T3</v>
          </cell>
          <cell r="G94">
            <v>2.1</v>
          </cell>
          <cell r="H94">
            <v>2.2</v>
          </cell>
          <cell r="I94">
            <v>2.2</v>
          </cell>
        </row>
        <row r="95">
          <cell r="F95" t="str">
            <v>11 T4</v>
          </cell>
          <cell r="G95">
            <v>2.3</v>
          </cell>
          <cell r="H95">
            <v>2.3</v>
          </cell>
          <cell r="I95">
            <v>2.4</v>
          </cell>
        </row>
        <row r="96">
          <cell r="F96" t="str">
            <v>12 T1</v>
          </cell>
          <cell r="G96">
            <v>2.2</v>
          </cell>
          <cell r="H96">
            <v>2.2</v>
          </cell>
          <cell r="I96">
            <v>2.2</v>
          </cell>
        </row>
        <row r="97">
          <cell r="F97" t="str">
            <v>12 T2</v>
          </cell>
          <cell r="G97">
            <v>2.2</v>
          </cell>
          <cell r="H97">
            <v>2.1</v>
          </cell>
          <cell r="I97">
            <v>1.9</v>
          </cell>
        </row>
        <row r="98">
          <cell r="F98" t="str">
            <v>12 T3</v>
          </cell>
          <cell r="G98">
            <v>2.3</v>
          </cell>
          <cell r="H98">
            <v>2.2</v>
          </cell>
          <cell r="I98">
            <v>1.8</v>
          </cell>
        </row>
        <row r="99">
          <cell r="F99" t="str">
            <v>12 T4</v>
          </cell>
          <cell r="G99">
            <v>2.1</v>
          </cell>
          <cell r="H99">
            <v>2.1</v>
          </cell>
          <cell r="I99">
            <v>1.2</v>
          </cell>
        </row>
        <row r="100">
          <cell r="F100" t="str">
            <v>13 T1</v>
          </cell>
          <cell r="G100">
            <v>2</v>
          </cell>
          <cell r="H100">
            <v>1.9</v>
          </cell>
          <cell r="I100">
            <v>0.9</v>
          </cell>
        </row>
        <row r="101">
          <cell r="F101" t="str">
            <v>13 T2</v>
          </cell>
          <cell r="G101">
            <v>1.9</v>
          </cell>
          <cell r="H101">
            <v>1.8</v>
          </cell>
          <cell r="I101">
            <v>0.8</v>
          </cell>
        </row>
        <row r="102">
          <cell r="F102" t="str">
            <v>13 T3</v>
          </cell>
          <cell r="G102">
            <v>1.6</v>
          </cell>
          <cell r="H102">
            <v>1.6</v>
          </cell>
          <cell r="I102">
            <v>0.7</v>
          </cell>
        </row>
        <row r="103">
          <cell r="F103" t="str">
            <v>13 T4</v>
          </cell>
          <cell r="G103">
            <v>1.6</v>
          </cell>
          <cell r="H103">
            <v>1.6</v>
          </cell>
          <cell r="I103">
            <v>0.6</v>
          </cell>
        </row>
        <row r="104">
          <cell r="F104" t="str">
            <v>14 T1</v>
          </cell>
          <cell r="G104">
            <v>1.5</v>
          </cell>
          <cell r="H104">
            <v>1.5</v>
          </cell>
          <cell r="I104">
            <v>0.5</v>
          </cell>
        </row>
        <row r="105">
          <cell r="F105" t="str">
            <v>14 T2</v>
          </cell>
          <cell r="G105">
            <v>1.4</v>
          </cell>
          <cell r="H105">
            <v>1.4</v>
          </cell>
          <cell r="I105">
            <v>0.3</v>
          </cell>
        </row>
        <row r="106">
          <cell r="F106" t="str">
            <v>14 T3</v>
          </cell>
          <cell r="G106">
            <v>1.4</v>
          </cell>
          <cell r="H106">
            <v>1.4</v>
          </cell>
          <cell r="I106">
            <v>0.2</v>
          </cell>
        </row>
        <row r="107">
          <cell r="F107" t="str">
            <v>14 T4</v>
          </cell>
          <cell r="G107">
            <v>1.4</v>
          </cell>
          <cell r="H107">
            <v>1.4</v>
          </cell>
          <cell r="I107">
            <v>0</v>
          </cell>
        </row>
        <row r="108">
          <cell r="F108" t="str">
            <v>15 T1</v>
          </cell>
          <cell r="G108">
            <v>1.2</v>
          </cell>
          <cell r="H108">
            <v>1.3</v>
          </cell>
          <cell r="I108">
            <v>-0.1</v>
          </cell>
        </row>
        <row r="109">
          <cell r="F109" t="str">
            <v>15 T2</v>
          </cell>
          <cell r="G109">
            <v>1.2</v>
          </cell>
          <cell r="H109">
            <v>1.2</v>
          </cell>
          <cell r="I109">
            <v>0.3</v>
          </cell>
        </row>
        <row r="110">
          <cell r="F110" t="str">
            <v>15 T3</v>
          </cell>
          <cell r="G110">
            <v>1.2</v>
          </cell>
          <cell r="H110">
            <v>1.2</v>
          </cell>
          <cell r="I110">
            <v>0</v>
          </cell>
        </row>
        <row r="111">
          <cell r="F111" t="str">
            <v>15 T4</v>
          </cell>
          <cell r="G111">
            <v>1.1</v>
          </cell>
          <cell r="H111">
            <v>1.2</v>
          </cell>
          <cell r="I111">
            <v>0.2</v>
          </cell>
        </row>
        <row r="112">
          <cell r="F112" t="str">
            <v>16 T1</v>
          </cell>
          <cell r="G112">
            <v>1.1</v>
          </cell>
          <cell r="H112">
            <v>1.2</v>
          </cell>
          <cell r="I112">
            <v>-0.1</v>
          </cell>
        </row>
        <row r="113">
          <cell r="F113" t="str">
            <v>16 T2</v>
          </cell>
          <cell r="G113">
            <v>1.1</v>
          </cell>
          <cell r="H113">
            <v>1.2</v>
          </cell>
          <cell r="I113">
            <v>0.2</v>
          </cell>
        </row>
        <row r="114">
          <cell r="F114" t="str">
            <v>16 T3</v>
          </cell>
          <cell r="G114">
            <v>1.1</v>
          </cell>
          <cell r="H114">
            <v>1.2</v>
          </cell>
          <cell r="I114">
            <v>0.4</v>
          </cell>
        </row>
        <row r="115">
          <cell r="F115" t="str">
            <v>16 T4</v>
          </cell>
          <cell r="G115">
            <v>1.1</v>
          </cell>
          <cell r="H115">
            <v>1.2</v>
          </cell>
          <cell r="I115">
            <v>0.6</v>
          </cell>
        </row>
        <row r="116">
          <cell r="F116" t="str">
            <v>17 T1</v>
          </cell>
          <cell r="G116">
            <v>1.2</v>
          </cell>
          <cell r="H116">
            <v>1.2</v>
          </cell>
          <cell r="I116">
            <v>1.1</v>
          </cell>
        </row>
        <row r="117">
          <cell r="F117" t="str">
            <v>17 T2</v>
          </cell>
          <cell r="G117">
            <v>1.2</v>
          </cell>
          <cell r="H117">
            <v>1.3</v>
          </cell>
          <cell r="I117">
            <v>0.7</v>
          </cell>
        </row>
        <row r="118">
          <cell r="F118" t="str">
            <v>17 T3</v>
          </cell>
          <cell r="G118">
            <v>1.3</v>
          </cell>
          <cell r="H118">
            <v>1.3</v>
          </cell>
          <cell r="I118">
            <v>0.9</v>
          </cell>
        </row>
        <row r="119">
          <cell r="F119" t="str">
            <v>17 T4</v>
          </cell>
          <cell r="G119">
            <v>1.3</v>
          </cell>
          <cell r="H119">
            <v>1.4</v>
          </cell>
          <cell r="I119">
            <v>1.1</v>
          </cell>
        </row>
        <row r="120">
          <cell r="F120" t="str">
            <v>18 T1</v>
          </cell>
          <cell r="G120">
            <v>1.4</v>
          </cell>
          <cell r="H120">
            <v>1.5</v>
          </cell>
          <cell r="I120">
            <v>1.3</v>
          </cell>
        </row>
        <row r="121">
          <cell r="F121" t="str">
            <v>18 T2</v>
          </cell>
          <cell r="G121">
            <v>1.4</v>
          </cell>
          <cell r="H121">
            <v>1.5</v>
          </cell>
          <cell r="I121">
            <v>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7"/>
  <sheetViews>
    <sheetView tabSelected="1" zoomScalePageLayoutView="0" workbookViewId="0" topLeftCell="A1">
      <selection activeCell="A1" sqref="A1:F1"/>
    </sheetView>
  </sheetViews>
  <sheetFormatPr defaultColWidth="11.421875" defaultRowHeight="12.75"/>
  <cols>
    <col min="1" max="1" width="13.7109375" style="0" customWidth="1"/>
    <col min="2" max="2" width="15.28125" style="0" customWidth="1"/>
    <col min="3" max="3" width="27.28125" style="0" customWidth="1"/>
    <col min="4" max="4" width="28.8515625" style="0" customWidth="1"/>
    <col min="5" max="5" width="28.421875" style="0" customWidth="1"/>
    <col min="6" max="6" width="19.7109375" style="0" customWidth="1"/>
  </cols>
  <sheetData>
    <row r="1" spans="1:6" s="2" customFormat="1" ht="12.75">
      <c r="A1" s="134" t="s">
        <v>137</v>
      </c>
      <c r="B1" s="134"/>
      <c r="C1" s="134"/>
      <c r="D1" s="134"/>
      <c r="E1" s="133"/>
      <c r="F1" s="133"/>
    </row>
    <row r="3" spans="1:6" ht="12.75">
      <c r="A3" s="3" t="s">
        <v>0</v>
      </c>
      <c r="B3" s="3" t="s">
        <v>110</v>
      </c>
      <c r="C3" s="3" t="s">
        <v>41</v>
      </c>
      <c r="D3" s="3" t="s">
        <v>42</v>
      </c>
      <c r="E3" s="3" t="s">
        <v>43</v>
      </c>
      <c r="F3" s="3" t="s">
        <v>1</v>
      </c>
    </row>
    <row r="4" spans="1:6" s="1" customFormat="1" ht="12.75">
      <c r="A4" s="6">
        <v>11.2</v>
      </c>
      <c r="B4" s="6">
        <v>17.7</v>
      </c>
      <c r="C4" s="6">
        <v>2</v>
      </c>
      <c r="D4" s="6">
        <v>57.3</v>
      </c>
      <c r="E4" s="6">
        <v>5.9</v>
      </c>
      <c r="F4" s="6">
        <v>5.9</v>
      </c>
    </row>
    <row r="6" spans="1:4" ht="12.75">
      <c r="A6" s="37" t="s">
        <v>130</v>
      </c>
      <c r="B6" s="37"/>
      <c r="C6" s="37"/>
      <c r="D6" s="37"/>
    </row>
    <row r="7" spans="1:4" ht="12.75">
      <c r="A7" s="146" t="s">
        <v>2</v>
      </c>
      <c r="B7" s="146"/>
      <c r="C7" s="146"/>
      <c r="D7" s="146"/>
    </row>
  </sheetData>
  <sheetProtection/>
  <mergeCells count="1">
    <mergeCell ref="A7:D7"/>
  </mergeCell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P10"/>
  <sheetViews>
    <sheetView zoomScalePageLayoutView="0" workbookViewId="0" topLeftCell="A1">
      <selection activeCell="A1" sqref="A1:G1"/>
    </sheetView>
  </sheetViews>
  <sheetFormatPr defaultColWidth="11.421875" defaultRowHeight="12.75"/>
  <cols>
    <col min="1" max="1" width="50.421875" style="0" customWidth="1"/>
    <col min="2" max="7" width="7.57421875" style="0" customWidth="1"/>
    <col min="8" max="42" width="7.8515625" style="0" customWidth="1"/>
    <col min="43" max="16384" width="11.421875" style="54" customWidth="1"/>
  </cols>
  <sheetData>
    <row r="1" spans="1:7" ht="12.75">
      <c r="A1" s="129" t="s">
        <v>126</v>
      </c>
      <c r="B1" s="129"/>
      <c r="C1" s="129"/>
      <c r="D1" s="129"/>
      <c r="E1" s="129"/>
      <c r="F1" s="130"/>
      <c r="G1" s="130"/>
    </row>
    <row r="2" ht="12.75">
      <c r="A2" s="26" t="s">
        <v>138</v>
      </c>
    </row>
    <row r="4" spans="1:42" s="55" customFormat="1" ht="12">
      <c r="A4" s="7"/>
      <c r="B4" s="52">
        <v>39600</v>
      </c>
      <c r="C4" s="52">
        <v>39692</v>
      </c>
      <c r="D4" s="52">
        <v>39783</v>
      </c>
      <c r="E4" s="52">
        <v>39873</v>
      </c>
      <c r="F4" s="52">
        <v>39965</v>
      </c>
      <c r="G4" s="53">
        <v>40057</v>
      </c>
      <c r="H4" s="52">
        <v>40148</v>
      </c>
      <c r="I4" s="52">
        <v>40238</v>
      </c>
      <c r="J4" s="52">
        <v>40330</v>
      </c>
      <c r="K4" s="52">
        <v>40422</v>
      </c>
      <c r="L4" s="52">
        <v>40513</v>
      </c>
      <c r="M4" s="52">
        <v>40603</v>
      </c>
      <c r="N4" s="52">
        <v>40695</v>
      </c>
      <c r="O4" s="52">
        <v>40787</v>
      </c>
      <c r="P4" s="52">
        <v>40878</v>
      </c>
      <c r="Q4" s="52">
        <v>40969</v>
      </c>
      <c r="R4" s="52">
        <v>41061</v>
      </c>
      <c r="S4" s="52">
        <v>41153</v>
      </c>
      <c r="T4" s="52">
        <v>41244</v>
      </c>
      <c r="U4" s="52">
        <v>41334</v>
      </c>
      <c r="V4" s="52">
        <v>41426</v>
      </c>
      <c r="W4" s="52">
        <v>41518</v>
      </c>
      <c r="X4" s="52">
        <v>41609</v>
      </c>
      <c r="Y4" s="52">
        <v>41699</v>
      </c>
      <c r="Z4" s="52">
        <v>41791</v>
      </c>
      <c r="AA4" s="52">
        <v>41883</v>
      </c>
      <c r="AB4" s="52" t="s">
        <v>118</v>
      </c>
      <c r="AC4" s="52">
        <v>42064</v>
      </c>
      <c r="AD4" s="52">
        <v>42156</v>
      </c>
      <c r="AE4" s="53">
        <v>42248</v>
      </c>
      <c r="AF4" s="53">
        <v>42339</v>
      </c>
      <c r="AG4" s="53">
        <v>42430</v>
      </c>
      <c r="AH4" s="53">
        <v>42522</v>
      </c>
      <c r="AI4" s="53">
        <v>42614</v>
      </c>
      <c r="AJ4" s="53">
        <v>42705</v>
      </c>
      <c r="AK4" s="53">
        <v>42795</v>
      </c>
      <c r="AL4" s="53">
        <v>42887</v>
      </c>
      <c r="AM4" s="53">
        <v>42979</v>
      </c>
      <c r="AN4" s="53" t="s">
        <v>127</v>
      </c>
      <c r="AO4" s="53">
        <v>43160</v>
      </c>
      <c r="AP4" s="53">
        <v>43252</v>
      </c>
    </row>
    <row r="5" spans="1:42" ht="12.75">
      <c r="A5" s="4" t="s">
        <v>102</v>
      </c>
      <c r="B5" s="50">
        <v>98.76630067687942</v>
      </c>
      <c r="C5" s="50">
        <v>98.60881785568455</v>
      </c>
      <c r="D5" s="50">
        <v>97.89065151505835</v>
      </c>
      <c r="E5" s="50">
        <v>97.03063894541268</v>
      </c>
      <c r="F5" s="50">
        <v>96.77319362423951</v>
      </c>
      <c r="G5" s="50">
        <v>96.61347700416249</v>
      </c>
      <c r="H5" s="50">
        <v>96.72237469966956</v>
      </c>
      <c r="I5" s="50">
        <v>96.67043887565849</v>
      </c>
      <c r="J5" s="50">
        <v>96.75364788402031</v>
      </c>
      <c r="K5" s="50">
        <v>97.14735493700746</v>
      </c>
      <c r="L5" s="50">
        <v>97.32773419674483</v>
      </c>
      <c r="M5" s="50">
        <v>97.62272105000109</v>
      </c>
      <c r="N5" s="50">
        <v>97.76939959581912</v>
      </c>
      <c r="O5" s="50">
        <v>97.75907777222452</v>
      </c>
      <c r="P5" s="50">
        <v>97.78080792716054</v>
      </c>
      <c r="Q5" s="50">
        <v>97.74875594862995</v>
      </c>
      <c r="R5" s="50">
        <v>97.7215932549599</v>
      </c>
      <c r="S5" s="50">
        <v>97.55861709293987</v>
      </c>
      <c r="T5" s="50">
        <v>97.33914252808623</v>
      </c>
      <c r="U5" s="50">
        <v>97.36576196788285</v>
      </c>
      <c r="V5" s="50">
        <v>97.12238423259959</v>
      </c>
      <c r="W5" s="50">
        <v>97.28807666398663</v>
      </c>
      <c r="X5" s="50">
        <v>97.42551989395686</v>
      </c>
      <c r="Y5" s="50">
        <v>97.37445402985726</v>
      </c>
      <c r="Z5" s="50">
        <v>97.43964449466526</v>
      </c>
      <c r="AA5" s="50">
        <v>97.24244333862099</v>
      </c>
      <c r="AB5" s="50">
        <v>97.32447467350443</v>
      </c>
      <c r="AC5" s="50">
        <v>97.28916317173343</v>
      </c>
      <c r="AD5" s="50">
        <v>97.49505638975207</v>
      </c>
      <c r="AE5" s="50">
        <v>97.5922988330907</v>
      </c>
      <c r="AF5" s="50">
        <v>97.85251743844934</v>
      </c>
      <c r="AG5" s="50">
        <v>98.11056302831442</v>
      </c>
      <c r="AH5" s="50">
        <v>98.41424194354506</v>
      </c>
      <c r="AI5" s="50">
        <v>98.72932919011713</v>
      </c>
      <c r="AJ5" s="50">
        <v>98.96944740215997</v>
      </c>
      <c r="AK5" s="50">
        <v>99.4648949347009</v>
      </c>
      <c r="AL5" s="51">
        <v>100</v>
      </c>
      <c r="AM5" s="51">
        <v>100.28194876029465</v>
      </c>
      <c r="AN5" s="51">
        <v>100.8827875442752</v>
      </c>
      <c r="AO5" s="50">
        <v>101.13159781829246</v>
      </c>
      <c r="AP5" s="50">
        <v>101.26252200178187</v>
      </c>
    </row>
    <row r="6" spans="1:42" ht="12.75">
      <c r="A6" s="4" t="s">
        <v>136</v>
      </c>
      <c r="B6" s="50">
        <v>99.564258223229</v>
      </c>
      <c r="C6" s="50">
        <v>99.31657587713512</v>
      </c>
      <c r="D6" s="50">
        <v>98.74728925964295</v>
      </c>
      <c r="E6" s="50">
        <v>97.78175562198047</v>
      </c>
      <c r="F6" s="50">
        <v>97.1283158395028</v>
      </c>
      <c r="G6" s="50">
        <v>96.88454267923545</v>
      </c>
      <c r="H6" s="50">
        <v>96.79574562389851</v>
      </c>
      <c r="I6" s="50">
        <v>96.77883384190923</v>
      </c>
      <c r="J6" s="50">
        <v>96.80533823993656</v>
      </c>
      <c r="K6" s="50">
        <v>97.05209324843099</v>
      </c>
      <c r="L6" s="50">
        <v>97.47334070042376</v>
      </c>
      <c r="M6" s="50">
        <v>97.80304527311154</v>
      </c>
      <c r="N6" s="50">
        <v>97.9658636553409</v>
      </c>
      <c r="O6" s="50">
        <v>97.99873392563681</v>
      </c>
      <c r="P6" s="50">
        <v>97.97426497130482</v>
      </c>
      <c r="Q6" s="50">
        <v>97.97056608609789</v>
      </c>
      <c r="R6" s="50">
        <v>98.01111522687424</v>
      </c>
      <c r="S6" s="50">
        <v>97.98667171198096</v>
      </c>
      <c r="T6" s="50">
        <v>97.89590862540838</v>
      </c>
      <c r="U6" s="50">
        <v>97.7602895968627</v>
      </c>
      <c r="V6" s="50">
        <v>97.51211988284814</v>
      </c>
      <c r="W6" s="50">
        <v>97.38859801505353</v>
      </c>
      <c r="X6" s="50">
        <v>97.39714431642733</v>
      </c>
      <c r="Y6" s="50">
        <v>97.35881338369646</v>
      </c>
      <c r="Z6" s="50">
        <v>97.4136662360514</v>
      </c>
      <c r="AA6" s="50">
        <v>97.40579130380068</v>
      </c>
      <c r="AB6" s="50">
        <v>97.33508794874076</v>
      </c>
      <c r="AC6" s="50">
        <v>97.3287812050065</v>
      </c>
      <c r="AD6" s="50">
        <v>97.44448709501857</v>
      </c>
      <c r="AE6" s="50">
        <v>97.66934182094566</v>
      </c>
      <c r="AF6" s="50">
        <v>97.89382649109233</v>
      </c>
      <c r="AG6" s="50">
        <v>98.13823960775298</v>
      </c>
      <c r="AH6" s="50">
        <v>98.40105263290279</v>
      </c>
      <c r="AI6" s="50">
        <v>98.7210839242114</v>
      </c>
      <c r="AJ6" s="50">
        <v>99.04651118763977</v>
      </c>
      <c r="AK6" s="50">
        <v>99.45697045435072</v>
      </c>
      <c r="AL6" s="51">
        <v>100</v>
      </c>
      <c r="AM6" s="51">
        <v>100.0281579201279</v>
      </c>
      <c r="AN6" s="51">
        <v>100.39478751556909</v>
      </c>
      <c r="AO6" s="50">
        <v>100.82191833369328</v>
      </c>
      <c r="AP6" s="50">
        <v>101.01521803799626</v>
      </c>
    </row>
    <row r="8" ht="12.75">
      <c r="A8" t="s">
        <v>148</v>
      </c>
    </row>
    <row r="9" ht="12.75">
      <c r="A9" t="s">
        <v>149</v>
      </c>
    </row>
    <row r="10" ht="12.75">
      <c r="A10" t="s">
        <v>147</v>
      </c>
    </row>
  </sheetData>
  <sheetProtection/>
  <printOptions/>
  <pageMargins left="0.787401575" right="0.787401575" top="0.984251969" bottom="0.984251969" header="0.4921259845" footer="0.4921259845"/>
  <pageSetup horizontalDpi="90" verticalDpi="90" orientation="portrait" r:id="rId1"/>
</worksheet>
</file>

<file path=xl/worksheets/sheet3.xml><?xml version="1.0" encoding="utf-8"?>
<worksheet xmlns="http://schemas.openxmlformats.org/spreadsheetml/2006/main" xmlns:r="http://schemas.openxmlformats.org/officeDocument/2006/relationships">
  <dimension ref="A1:AQ129"/>
  <sheetViews>
    <sheetView zoomScalePageLayoutView="0" workbookViewId="0" topLeftCell="A1">
      <selection activeCell="A1" sqref="A1:I1"/>
    </sheetView>
  </sheetViews>
  <sheetFormatPr defaultColWidth="11.421875" defaultRowHeight="12.75"/>
  <sheetData>
    <row r="1" spans="1:9" ht="12.75">
      <c r="A1" s="147" t="s">
        <v>155</v>
      </c>
      <c r="B1" s="147"/>
      <c r="C1" s="147"/>
      <c r="D1" s="147"/>
      <c r="E1" s="147"/>
      <c r="F1" s="147"/>
      <c r="G1" s="147"/>
      <c r="H1" s="147"/>
      <c r="I1" s="147"/>
    </row>
    <row r="2" spans="1:9" ht="12.75">
      <c r="A2" s="148" t="s">
        <v>156</v>
      </c>
      <c r="B2" s="148"/>
      <c r="C2" s="148"/>
      <c r="D2" s="148"/>
      <c r="E2" s="148"/>
      <c r="F2" s="148"/>
      <c r="G2" s="148"/>
      <c r="H2" s="148"/>
      <c r="I2" s="148"/>
    </row>
    <row r="3" spans="1:9" ht="102">
      <c r="A3" s="135" t="s">
        <v>3</v>
      </c>
      <c r="B3" s="135" t="s">
        <v>4</v>
      </c>
      <c r="C3" s="135" t="s">
        <v>5</v>
      </c>
      <c r="D3" s="135" t="s">
        <v>6</v>
      </c>
      <c r="E3" s="136"/>
      <c r="F3" s="131" t="s">
        <v>3</v>
      </c>
      <c r="G3" s="131" t="s">
        <v>4</v>
      </c>
      <c r="H3" s="131" t="s">
        <v>5</v>
      </c>
      <c r="I3" s="131" t="s">
        <v>6</v>
      </c>
    </row>
    <row r="4" spans="1:9" ht="12.75">
      <c r="A4" s="137" t="s">
        <v>157</v>
      </c>
      <c r="B4" s="138">
        <v>3.4</v>
      </c>
      <c r="C4" s="138">
        <v>3.4</v>
      </c>
      <c r="D4" s="138">
        <v>3.3</v>
      </c>
      <c r="E4" s="136"/>
      <c r="F4" s="4" t="s">
        <v>157</v>
      </c>
      <c r="G4" s="4"/>
      <c r="H4" s="4"/>
      <c r="I4" s="4"/>
    </row>
    <row r="5" spans="1:9" ht="12.75">
      <c r="A5" s="137" t="s">
        <v>158</v>
      </c>
      <c r="B5" s="138">
        <v>3.9</v>
      </c>
      <c r="C5" s="138">
        <v>3.9</v>
      </c>
      <c r="D5" s="138">
        <v>3.6</v>
      </c>
      <c r="E5" s="136"/>
      <c r="F5" s="4" t="s">
        <v>158</v>
      </c>
      <c r="G5" s="4"/>
      <c r="H5" s="4"/>
      <c r="I5" s="4"/>
    </row>
    <row r="6" spans="1:9" ht="12.75">
      <c r="A6" s="137" t="s">
        <v>159</v>
      </c>
      <c r="B6" s="138">
        <v>4</v>
      </c>
      <c r="C6" s="138">
        <v>4</v>
      </c>
      <c r="D6" s="138">
        <v>3.5</v>
      </c>
      <c r="E6" s="136"/>
      <c r="F6" s="4" t="s">
        <v>159</v>
      </c>
      <c r="G6" s="4"/>
      <c r="H6" s="4"/>
      <c r="I6" s="4"/>
    </row>
    <row r="7" spans="1:9" ht="12.75">
      <c r="A7" s="137" t="s">
        <v>160</v>
      </c>
      <c r="B7" s="138">
        <v>4.2</v>
      </c>
      <c r="C7" s="138">
        <v>4.3</v>
      </c>
      <c r="D7" s="138">
        <v>3.6</v>
      </c>
      <c r="E7" s="136"/>
      <c r="F7" s="4" t="s">
        <v>160</v>
      </c>
      <c r="G7" s="4"/>
      <c r="H7" s="4"/>
      <c r="I7" s="4"/>
    </row>
    <row r="8" spans="1:9" ht="12.75">
      <c r="A8" s="137" t="s">
        <v>161</v>
      </c>
      <c r="B8" s="138">
        <v>4.4</v>
      </c>
      <c r="C8" s="138">
        <v>4.4</v>
      </c>
      <c r="D8" s="138">
        <v>3.4</v>
      </c>
      <c r="E8" s="136"/>
      <c r="F8" s="4" t="s">
        <v>161</v>
      </c>
      <c r="G8" s="4"/>
      <c r="H8" s="4"/>
      <c r="I8" s="4"/>
    </row>
    <row r="9" spans="1:9" ht="12.75">
      <c r="A9" s="137" t="s">
        <v>162</v>
      </c>
      <c r="B9" s="138">
        <v>4.8</v>
      </c>
      <c r="C9" s="138">
        <v>4.9</v>
      </c>
      <c r="D9" s="138">
        <v>3.2</v>
      </c>
      <c r="E9" s="136"/>
      <c r="F9" s="4" t="s">
        <v>162</v>
      </c>
      <c r="G9" s="4"/>
      <c r="H9" s="4"/>
      <c r="I9" s="4"/>
    </row>
    <row r="10" spans="1:9" ht="12.75">
      <c r="A10" s="137" t="s">
        <v>163</v>
      </c>
      <c r="B10" s="138">
        <v>5.2</v>
      </c>
      <c r="C10" s="138">
        <v>5.1</v>
      </c>
      <c r="D10" s="138">
        <v>3</v>
      </c>
      <c r="E10" s="136"/>
      <c r="F10" s="4" t="s">
        <v>163</v>
      </c>
      <c r="G10" s="4"/>
      <c r="H10" s="4"/>
      <c r="I10" s="4"/>
    </row>
    <row r="11" spans="1:9" ht="12.75">
      <c r="A11" s="137" t="s">
        <v>164</v>
      </c>
      <c r="B11" s="138">
        <v>5.1</v>
      </c>
      <c r="C11" s="138">
        <v>5</v>
      </c>
      <c r="D11" s="138">
        <v>3.9</v>
      </c>
      <c r="E11" s="136"/>
      <c r="F11" s="4" t="s">
        <v>164</v>
      </c>
      <c r="G11" s="4"/>
      <c r="H11" s="4"/>
      <c r="I11" s="4"/>
    </row>
    <row r="12" spans="1:9" ht="12.75">
      <c r="A12" s="137" t="s">
        <v>165</v>
      </c>
      <c r="B12" s="138">
        <v>5.1</v>
      </c>
      <c r="C12" s="138">
        <v>5.1</v>
      </c>
      <c r="D12" s="138">
        <v>3.5</v>
      </c>
      <c r="E12" s="136"/>
      <c r="F12" s="4" t="s">
        <v>165</v>
      </c>
      <c r="G12" s="4"/>
      <c r="H12" s="4"/>
      <c r="I12" s="4"/>
    </row>
    <row r="13" spans="1:9" ht="12.75">
      <c r="A13" s="137" t="s">
        <v>166</v>
      </c>
      <c r="B13" s="138">
        <v>4.4</v>
      </c>
      <c r="C13" s="138">
        <v>4.3</v>
      </c>
      <c r="D13" s="138">
        <v>3.2</v>
      </c>
      <c r="E13" s="136"/>
      <c r="F13" s="4" t="s">
        <v>166</v>
      </c>
      <c r="G13" s="4"/>
      <c r="H13" s="4"/>
      <c r="I13" s="4"/>
    </row>
    <row r="14" spans="1:9" ht="12.75">
      <c r="A14" s="137" t="s">
        <v>167</v>
      </c>
      <c r="B14" s="138">
        <v>4.7</v>
      </c>
      <c r="C14" s="138">
        <v>4.4</v>
      </c>
      <c r="D14" s="138">
        <v>3.4</v>
      </c>
      <c r="E14" s="136"/>
      <c r="F14" s="4" t="s">
        <v>167</v>
      </c>
      <c r="G14" s="4"/>
      <c r="H14" s="4"/>
      <c r="I14" s="4"/>
    </row>
    <row r="15" spans="1:9" ht="12.75">
      <c r="A15" s="137" t="s">
        <v>168</v>
      </c>
      <c r="B15" s="138">
        <v>4.5</v>
      </c>
      <c r="C15" s="138">
        <v>4.1</v>
      </c>
      <c r="D15" s="138">
        <v>2.5</v>
      </c>
      <c r="E15" s="136"/>
      <c r="F15" s="4" t="s">
        <v>168</v>
      </c>
      <c r="G15" s="4"/>
      <c r="H15" s="4"/>
      <c r="I15" s="4"/>
    </row>
    <row r="16" spans="1:9" ht="12.75">
      <c r="A16" s="137" t="s">
        <v>169</v>
      </c>
      <c r="B16" s="138">
        <v>4.1</v>
      </c>
      <c r="C16" s="138">
        <v>3.8</v>
      </c>
      <c r="D16" s="138">
        <v>2.9</v>
      </c>
      <c r="E16" s="136"/>
      <c r="F16" s="4" t="s">
        <v>169</v>
      </c>
      <c r="G16" s="4"/>
      <c r="H16" s="4"/>
      <c r="I16" s="4"/>
    </row>
    <row r="17" spans="1:9" ht="12.75">
      <c r="A17" s="137" t="s">
        <v>170</v>
      </c>
      <c r="B17" s="138">
        <v>4.5</v>
      </c>
      <c r="C17" s="138">
        <v>4.1</v>
      </c>
      <c r="D17" s="138">
        <v>3.1</v>
      </c>
      <c r="E17" s="136"/>
      <c r="F17" s="4" t="s">
        <v>170</v>
      </c>
      <c r="G17" s="4"/>
      <c r="H17" s="4"/>
      <c r="I17" s="4"/>
    </row>
    <row r="18" spans="1:9" ht="12.75">
      <c r="A18" s="137" t="s">
        <v>171</v>
      </c>
      <c r="B18" s="138">
        <v>3.8</v>
      </c>
      <c r="C18" s="138">
        <v>3.6</v>
      </c>
      <c r="D18" s="138">
        <v>2.7</v>
      </c>
      <c r="E18" s="136"/>
      <c r="F18" s="4" t="s">
        <v>171</v>
      </c>
      <c r="G18" s="4"/>
      <c r="H18" s="4"/>
      <c r="I18" s="4"/>
    </row>
    <row r="19" spans="1:9" ht="12.75">
      <c r="A19" s="137" t="s">
        <v>172</v>
      </c>
      <c r="B19" s="138">
        <v>3.8</v>
      </c>
      <c r="C19" s="138">
        <v>3.6</v>
      </c>
      <c r="D19" s="138">
        <v>2.3</v>
      </c>
      <c r="E19" s="136"/>
      <c r="F19" s="4" t="s">
        <v>172</v>
      </c>
      <c r="G19" s="4"/>
      <c r="H19" s="4"/>
      <c r="I19" s="4"/>
    </row>
    <row r="20" spans="1:9" ht="12.75">
      <c r="A20" s="137" t="s">
        <v>173</v>
      </c>
      <c r="B20" s="138">
        <v>3.5</v>
      </c>
      <c r="C20" s="138">
        <v>3.5</v>
      </c>
      <c r="D20" s="138">
        <v>1.9</v>
      </c>
      <c r="E20" s="136"/>
      <c r="F20" s="4" t="s">
        <v>173</v>
      </c>
      <c r="G20" s="4"/>
      <c r="H20" s="4"/>
      <c r="I20" s="4"/>
    </row>
    <row r="21" spans="1:9" ht="12.75">
      <c r="A21" s="137" t="s">
        <v>174</v>
      </c>
      <c r="B21" s="138">
        <v>2.7</v>
      </c>
      <c r="C21" s="138">
        <v>2.8</v>
      </c>
      <c r="D21" s="138">
        <v>1.8</v>
      </c>
      <c r="E21" s="136"/>
      <c r="F21" s="4" t="s">
        <v>174</v>
      </c>
      <c r="G21" s="4"/>
      <c r="H21" s="4"/>
      <c r="I21" s="4"/>
    </row>
    <row r="22" spans="1:9" ht="12.75">
      <c r="A22" s="137" t="s">
        <v>175</v>
      </c>
      <c r="B22" s="138">
        <v>2.1</v>
      </c>
      <c r="C22" s="138">
        <v>2</v>
      </c>
      <c r="D22" s="138">
        <v>1.8</v>
      </c>
      <c r="E22" s="136"/>
      <c r="F22" s="4" t="s">
        <v>175</v>
      </c>
      <c r="G22" s="4"/>
      <c r="H22" s="4"/>
      <c r="I22" s="4"/>
    </row>
    <row r="23" spans="1:9" ht="12.75">
      <c r="A23" s="137" t="s">
        <v>176</v>
      </c>
      <c r="B23" s="138">
        <v>2</v>
      </c>
      <c r="C23" s="138">
        <v>2</v>
      </c>
      <c r="D23" s="138">
        <v>1.9</v>
      </c>
      <c r="E23" s="136"/>
      <c r="F23" s="4" t="s">
        <v>176</v>
      </c>
      <c r="G23" s="4"/>
      <c r="H23" s="4"/>
      <c r="I23" s="4"/>
    </row>
    <row r="24" spans="1:9" ht="12.75">
      <c r="A24" s="137" t="s">
        <v>177</v>
      </c>
      <c r="B24" s="138">
        <v>1.7</v>
      </c>
      <c r="C24" s="138">
        <v>1.7</v>
      </c>
      <c r="D24" s="138">
        <v>1.5</v>
      </c>
      <c r="E24" s="136"/>
      <c r="F24" s="4" t="s">
        <v>177</v>
      </c>
      <c r="G24" s="4"/>
      <c r="H24" s="4"/>
      <c r="I24" s="4"/>
    </row>
    <row r="25" spans="1:9" ht="12.75">
      <c r="A25" s="137" t="s">
        <v>178</v>
      </c>
      <c r="B25" s="138">
        <v>1.8</v>
      </c>
      <c r="C25" s="138">
        <v>1.6</v>
      </c>
      <c r="D25" s="138">
        <v>1.4</v>
      </c>
      <c r="E25" s="136"/>
      <c r="F25" s="4" t="s">
        <v>178</v>
      </c>
      <c r="G25" s="4"/>
      <c r="H25" s="4"/>
      <c r="I25" s="4"/>
    </row>
    <row r="26" spans="1:9" ht="12.75">
      <c r="A26" s="137" t="s">
        <v>179</v>
      </c>
      <c r="B26" s="138">
        <v>2.1</v>
      </c>
      <c r="C26" s="138">
        <v>1.9</v>
      </c>
      <c r="D26" s="138">
        <v>1.5</v>
      </c>
      <c r="E26" s="136"/>
      <c r="F26" s="4" t="s">
        <v>179</v>
      </c>
      <c r="G26" s="4"/>
      <c r="H26" s="4"/>
      <c r="I26" s="4"/>
    </row>
    <row r="27" spans="1:9" ht="12.75">
      <c r="A27" s="137" t="s">
        <v>180</v>
      </c>
      <c r="B27" s="138">
        <v>1.9</v>
      </c>
      <c r="C27" s="138">
        <v>1.8</v>
      </c>
      <c r="D27" s="138">
        <v>1.4</v>
      </c>
      <c r="E27" s="136"/>
      <c r="F27" s="4" t="s">
        <v>180</v>
      </c>
      <c r="G27" s="4"/>
      <c r="H27" s="4"/>
      <c r="I27" s="4"/>
    </row>
    <row r="28" spans="1:9" ht="12.75">
      <c r="A28" s="137" t="s">
        <v>181</v>
      </c>
      <c r="B28" s="138">
        <v>2</v>
      </c>
      <c r="C28" s="138">
        <v>1.9</v>
      </c>
      <c r="D28" s="138">
        <v>1.6</v>
      </c>
      <c r="E28" s="136"/>
      <c r="F28" s="4" t="s">
        <v>181</v>
      </c>
      <c r="G28" s="4"/>
      <c r="H28" s="4"/>
      <c r="I28" s="4"/>
    </row>
    <row r="29" spans="1:9" ht="12.75">
      <c r="A29" s="137" t="s">
        <v>182</v>
      </c>
      <c r="B29" s="138">
        <v>2.3</v>
      </c>
      <c r="C29" s="138">
        <v>2.3</v>
      </c>
      <c r="D29" s="138">
        <v>1.6</v>
      </c>
      <c r="E29" s="136"/>
      <c r="F29" s="4" t="s">
        <v>182</v>
      </c>
      <c r="G29" s="4"/>
      <c r="H29" s="4"/>
      <c r="I29" s="4"/>
    </row>
    <row r="30" spans="1:9" ht="12.75">
      <c r="A30" s="137" t="s">
        <v>183</v>
      </c>
      <c r="B30" s="138">
        <v>2.6</v>
      </c>
      <c r="C30" s="138">
        <v>2.4</v>
      </c>
      <c r="D30" s="138">
        <v>1.4</v>
      </c>
      <c r="E30" s="136"/>
      <c r="F30" s="4" t="s">
        <v>183</v>
      </c>
      <c r="G30" s="4"/>
      <c r="H30" s="4"/>
      <c r="I30" s="4"/>
    </row>
    <row r="31" spans="1:9" ht="12.75">
      <c r="A31" s="137" t="s">
        <v>184</v>
      </c>
      <c r="B31" s="138">
        <v>2.4</v>
      </c>
      <c r="C31" s="138">
        <v>2.2</v>
      </c>
      <c r="D31" s="138">
        <v>1.7</v>
      </c>
      <c r="E31" s="136"/>
      <c r="F31" s="4" t="s">
        <v>184</v>
      </c>
      <c r="G31" s="4"/>
      <c r="H31" s="4"/>
      <c r="I31" s="4"/>
    </row>
    <row r="32" spans="1:9" ht="12.75">
      <c r="A32" s="137" t="s">
        <v>185</v>
      </c>
      <c r="B32" s="138">
        <v>2.3</v>
      </c>
      <c r="C32" s="138">
        <v>2.2</v>
      </c>
      <c r="D32" s="138">
        <v>1.8</v>
      </c>
      <c r="E32" s="136"/>
      <c r="F32" s="4" t="s">
        <v>185</v>
      </c>
      <c r="G32" s="4"/>
      <c r="H32" s="4"/>
      <c r="I32" s="4"/>
    </row>
    <row r="33" spans="1:9" ht="12.75">
      <c r="A33" s="137" t="s">
        <v>186</v>
      </c>
      <c r="B33" s="138">
        <v>2.3</v>
      </c>
      <c r="C33" s="138">
        <v>2</v>
      </c>
      <c r="D33" s="138">
        <v>2.2</v>
      </c>
      <c r="E33" s="136"/>
      <c r="F33" s="4" t="s">
        <v>186</v>
      </c>
      <c r="G33" s="4"/>
      <c r="H33" s="4"/>
      <c r="I33" s="4"/>
    </row>
    <row r="34" spans="1:9" ht="12.75">
      <c r="A34" s="137" t="s">
        <v>187</v>
      </c>
      <c r="B34" s="138">
        <v>2.5</v>
      </c>
      <c r="C34" s="138">
        <v>2.2</v>
      </c>
      <c r="D34" s="138">
        <v>2.1</v>
      </c>
      <c r="E34" s="136"/>
      <c r="F34" s="4" t="s">
        <v>187</v>
      </c>
      <c r="G34" s="4"/>
      <c r="H34" s="4"/>
      <c r="I34" s="4"/>
    </row>
    <row r="35" spans="1:9" ht="12.75">
      <c r="A35" s="137" t="s">
        <v>188</v>
      </c>
      <c r="B35" s="138">
        <v>2.6</v>
      </c>
      <c r="C35" s="138">
        <v>2.2</v>
      </c>
      <c r="D35" s="138">
        <v>1.7</v>
      </c>
      <c r="E35" s="136"/>
      <c r="F35" s="4" t="s">
        <v>188</v>
      </c>
      <c r="G35" s="4"/>
      <c r="H35" s="4"/>
      <c r="I35" s="4"/>
    </row>
    <row r="36" spans="1:9" ht="12.75">
      <c r="A36" s="137" t="s">
        <v>189</v>
      </c>
      <c r="B36" s="138">
        <v>2.9</v>
      </c>
      <c r="C36" s="138">
        <v>2.3</v>
      </c>
      <c r="D36" s="138">
        <v>1.6</v>
      </c>
      <c r="E36" s="136"/>
      <c r="F36" s="4" t="s">
        <v>189</v>
      </c>
      <c r="G36" s="4"/>
      <c r="H36" s="4"/>
      <c r="I36" s="4"/>
    </row>
    <row r="37" spans="1:9" ht="12.75">
      <c r="A37" s="137" t="s">
        <v>190</v>
      </c>
      <c r="B37" s="138">
        <v>2.7</v>
      </c>
      <c r="C37" s="138">
        <v>2.2</v>
      </c>
      <c r="D37" s="138">
        <v>0.8</v>
      </c>
      <c r="E37" s="136"/>
      <c r="F37" s="4" t="s">
        <v>190</v>
      </c>
      <c r="G37" s="4"/>
      <c r="H37" s="4"/>
      <c r="I37" s="4"/>
    </row>
    <row r="38" spans="1:9" ht="12.75">
      <c r="A38" s="137" t="s">
        <v>191</v>
      </c>
      <c r="B38" s="138">
        <v>2.7</v>
      </c>
      <c r="C38" s="138">
        <v>2.1</v>
      </c>
      <c r="D38" s="138">
        <v>0.9</v>
      </c>
      <c r="E38" s="136"/>
      <c r="F38" s="4" t="s">
        <v>191</v>
      </c>
      <c r="G38" s="4"/>
      <c r="H38" s="4"/>
      <c r="I38" s="4"/>
    </row>
    <row r="39" spans="1:9" ht="12.75">
      <c r="A39" s="137" t="s">
        <v>192</v>
      </c>
      <c r="B39" s="138">
        <v>2.8</v>
      </c>
      <c r="C39" s="138">
        <v>2.3</v>
      </c>
      <c r="D39" s="138">
        <v>0.9</v>
      </c>
      <c r="E39" s="136"/>
      <c r="F39" s="4" t="s">
        <v>192</v>
      </c>
      <c r="G39" s="4"/>
      <c r="H39" s="4"/>
      <c r="I39" s="4"/>
    </row>
    <row r="40" spans="1:9" ht="12.75">
      <c r="A40" s="137" t="s">
        <v>193</v>
      </c>
      <c r="B40" s="138">
        <v>2.6</v>
      </c>
      <c r="C40" s="138">
        <v>2</v>
      </c>
      <c r="D40" s="138">
        <v>0.4</v>
      </c>
      <c r="E40" s="136"/>
      <c r="F40" s="4" t="s">
        <v>193</v>
      </c>
      <c r="G40" s="4"/>
      <c r="H40" s="4"/>
      <c r="I40" s="4"/>
    </row>
    <row r="41" spans="1:9" ht="12.75">
      <c r="A41" s="137" t="s">
        <v>194</v>
      </c>
      <c r="B41" s="138">
        <v>2.4</v>
      </c>
      <c r="C41" s="138">
        <v>1.9</v>
      </c>
      <c r="D41" s="138">
        <v>1.1</v>
      </c>
      <c r="E41" s="136"/>
      <c r="F41" s="4" t="s">
        <v>194</v>
      </c>
      <c r="G41" s="4"/>
      <c r="H41" s="4"/>
      <c r="I41" s="4"/>
    </row>
    <row r="42" spans="1:9" ht="12.75">
      <c r="A42" s="137" t="s">
        <v>195</v>
      </c>
      <c r="B42" s="138">
        <v>2.1</v>
      </c>
      <c r="C42" s="138">
        <v>1.8</v>
      </c>
      <c r="D42" s="138">
        <v>0.7</v>
      </c>
      <c r="E42" s="136"/>
      <c r="F42" s="4" t="s">
        <v>195</v>
      </c>
      <c r="G42" s="4"/>
      <c r="H42" s="4"/>
      <c r="I42" s="4"/>
    </row>
    <row r="43" spans="1:9" ht="12.75">
      <c r="A43" s="137" t="s">
        <v>196</v>
      </c>
      <c r="B43" s="138">
        <v>2</v>
      </c>
      <c r="C43" s="138">
        <v>1.6</v>
      </c>
      <c r="D43" s="138">
        <v>0.4</v>
      </c>
      <c r="E43" s="136"/>
      <c r="F43" s="4" t="s">
        <v>196</v>
      </c>
      <c r="G43" s="4"/>
      <c r="H43" s="4"/>
      <c r="I43" s="4"/>
    </row>
    <row r="44" spans="1:9" ht="12.75">
      <c r="A44" s="137" t="s">
        <v>197</v>
      </c>
      <c r="B44" s="138">
        <v>2.1</v>
      </c>
      <c r="C44" s="138">
        <v>1.8</v>
      </c>
      <c r="D44" s="138">
        <v>0.3</v>
      </c>
      <c r="E44" s="136"/>
      <c r="F44" s="4" t="s">
        <v>197</v>
      </c>
      <c r="G44" s="4"/>
      <c r="H44" s="4"/>
      <c r="I44" s="4"/>
    </row>
    <row r="45" spans="1:9" ht="12.75">
      <c r="A45" s="137" t="s">
        <v>198</v>
      </c>
      <c r="B45" s="138">
        <v>2</v>
      </c>
      <c r="C45" s="138">
        <v>1.8</v>
      </c>
      <c r="D45" s="138">
        <v>0.3</v>
      </c>
      <c r="E45" s="136"/>
      <c r="F45" s="4" t="s">
        <v>198</v>
      </c>
      <c r="G45" s="4"/>
      <c r="H45" s="4"/>
      <c r="I45" s="4"/>
    </row>
    <row r="46" spans="1:9" ht="12.75">
      <c r="A46" s="137" t="s">
        <v>199</v>
      </c>
      <c r="B46" s="138">
        <v>1.9</v>
      </c>
      <c r="C46" s="138">
        <v>1.6</v>
      </c>
      <c r="D46" s="138">
        <v>0.3</v>
      </c>
      <c r="E46" s="136"/>
      <c r="F46" s="4" t="s">
        <v>199</v>
      </c>
      <c r="G46" s="4"/>
      <c r="H46" s="4"/>
      <c r="I46" s="4"/>
    </row>
    <row r="47" spans="1:9" ht="12.75">
      <c r="A47" s="137" t="s">
        <v>200</v>
      </c>
      <c r="B47" s="139">
        <v>2.721325951582676</v>
      </c>
      <c r="C47" s="139">
        <v>1.6136022793767912</v>
      </c>
      <c r="D47" s="138">
        <v>0.6</v>
      </c>
      <c r="E47" s="136"/>
      <c r="F47" s="4" t="s">
        <v>200</v>
      </c>
      <c r="G47" s="4"/>
      <c r="H47" s="4"/>
      <c r="I47" s="4"/>
    </row>
    <row r="48" spans="1:9" ht="12.75">
      <c r="A48" s="137" t="s">
        <v>201</v>
      </c>
      <c r="B48" s="139">
        <v>3.4113147752193873</v>
      </c>
      <c r="C48" s="139">
        <v>1.6455365849812997</v>
      </c>
      <c r="D48" s="138">
        <v>1.2</v>
      </c>
      <c r="E48" s="136"/>
      <c r="F48" s="4" t="s">
        <v>201</v>
      </c>
      <c r="G48" s="4"/>
      <c r="H48" s="4"/>
      <c r="I48" s="4"/>
    </row>
    <row r="49" spans="1:9" ht="12.75">
      <c r="A49" s="137" t="s">
        <v>202</v>
      </c>
      <c r="B49" s="139">
        <v>5.221227469653744</v>
      </c>
      <c r="C49" s="139">
        <v>1.6226266762281893</v>
      </c>
      <c r="D49" s="138">
        <v>1.4</v>
      </c>
      <c r="E49" s="136"/>
      <c r="F49" s="4" t="s">
        <v>202</v>
      </c>
      <c r="G49" s="132">
        <f aca="true" t="shared" si="0" ref="G49:I109">ROUND(B49,1)</f>
        <v>5.2</v>
      </c>
      <c r="H49" s="132">
        <f t="shared" si="0"/>
        <v>1.6</v>
      </c>
      <c r="I49" s="132">
        <f t="shared" si="0"/>
        <v>1.4</v>
      </c>
    </row>
    <row r="50" spans="1:9" ht="12.75">
      <c r="A50" s="137" t="s">
        <v>203</v>
      </c>
      <c r="B50" s="139">
        <v>5.503761342142366</v>
      </c>
      <c r="C50" s="139">
        <v>1.6428044011928655</v>
      </c>
      <c r="D50" s="138">
        <v>1.6</v>
      </c>
      <c r="E50" s="136"/>
      <c r="F50" s="4" t="s">
        <v>203</v>
      </c>
      <c r="G50" s="132">
        <f t="shared" si="0"/>
        <v>5.5</v>
      </c>
      <c r="H50" s="132">
        <f t="shared" si="0"/>
        <v>1.6</v>
      </c>
      <c r="I50" s="132">
        <f t="shared" si="0"/>
        <v>1.6</v>
      </c>
    </row>
    <row r="51" spans="1:9" ht="12.75">
      <c r="A51" s="137" t="s">
        <v>204</v>
      </c>
      <c r="B51" s="139">
        <v>5.347854714960243</v>
      </c>
      <c r="C51" s="139">
        <v>1.875123735755091</v>
      </c>
      <c r="D51" s="138">
        <v>2.1</v>
      </c>
      <c r="E51" s="136"/>
      <c r="F51" s="4" t="s">
        <v>204</v>
      </c>
      <c r="G51" s="132">
        <f t="shared" si="0"/>
        <v>5.3</v>
      </c>
      <c r="H51" s="132">
        <f t="shared" si="0"/>
        <v>1.9</v>
      </c>
      <c r="I51" s="132">
        <f t="shared" si="0"/>
        <v>2.1</v>
      </c>
    </row>
    <row r="52" spans="1:9" ht="12.75">
      <c r="A52" s="137" t="s">
        <v>205</v>
      </c>
      <c r="B52" s="139">
        <v>5.15</v>
      </c>
      <c r="C52" s="139">
        <v>1.965933414231702</v>
      </c>
      <c r="D52" s="138">
        <v>1.6</v>
      </c>
      <c r="E52" s="136"/>
      <c r="F52" s="4" t="s">
        <v>205</v>
      </c>
      <c r="G52" s="132">
        <f t="shared" si="0"/>
        <v>5.2</v>
      </c>
      <c r="H52" s="132">
        <f t="shared" si="0"/>
        <v>2</v>
      </c>
      <c r="I52" s="132">
        <f t="shared" si="0"/>
        <v>1.6</v>
      </c>
    </row>
    <row r="53" spans="1:9" ht="12.75">
      <c r="A53" s="137" t="s">
        <v>206</v>
      </c>
      <c r="B53" s="139">
        <v>4.25</v>
      </c>
      <c r="C53" s="139">
        <v>2.381480528536417</v>
      </c>
      <c r="D53" s="138">
        <v>1.3</v>
      </c>
      <c r="E53" s="136"/>
      <c r="F53" s="4" t="s">
        <v>206</v>
      </c>
      <c r="G53" s="132">
        <f t="shared" si="0"/>
        <v>4.3</v>
      </c>
      <c r="H53" s="132">
        <f t="shared" si="0"/>
        <v>2.4</v>
      </c>
      <c r="I53" s="132">
        <f t="shared" si="0"/>
        <v>1.3</v>
      </c>
    </row>
    <row r="54" spans="1:9" ht="12.75">
      <c r="A54" s="137" t="s">
        <v>207</v>
      </c>
      <c r="B54" s="139">
        <v>4.18</v>
      </c>
      <c r="C54" s="139">
        <v>2.5018741419190693</v>
      </c>
      <c r="D54" s="138">
        <v>2</v>
      </c>
      <c r="E54" s="136"/>
      <c r="F54" s="4" t="s">
        <v>207</v>
      </c>
      <c r="G54" s="132">
        <f t="shared" si="0"/>
        <v>4.2</v>
      </c>
      <c r="H54" s="132">
        <f t="shared" si="0"/>
        <v>2.5</v>
      </c>
      <c r="I54" s="132">
        <f t="shared" si="0"/>
        <v>2</v>
      </c>
    </row>
    <row r="55" spans="1:9" ht="12.75">
      <c r="A55" s="137" t="s">
        <v>208</v>
      </c>
      <c r="B55" s="139">
        <v>3.97</v>
      </c>
      <c r="C55" s="139">
        <v>2.5629270573936047</v>
      </c>
      <c r="D55" s="138">
        <v>1.5</v>
      </c>
      <c r="E55" s="136"/>
      <c r="F55" s="4" t="s">
        <v>208</v>
      </c>
      <c r="G55" s="132">
        <f t="shared" si="0"/>
        <v>4</v>
      </c>
      <c r="H55" s="132">
        <f t="shared" si="0"/>
        <v>2.6</v>
      </c>
      <c r="I55" s="132">
        <f t="shared" si="0"/>
        <v>1.5</v>
      </c>
    </row>
    <row r="56" spans="1:9" ht="12.75">
      <c r="A56" s="137" t="s">
        <v>209</v>
      </c>
      <c r="B56" s="139">
        <v>3.86</v>
      </c>
      <c r="C56" s="139">
        <v>2.5740057775748504</v>
      </c>
      <c r="D56" s="138">
        <v>1.3</v>
      </c>
      <c r="E56" s="136"/>
      <c r="F56" s="4" t="s">
        <v>209</v>
      </c>
      <c r="G56" s="132">
        <f t="shared" si="0"/>
        <v>3.9</v>
      </c>
      <c r="H56" s="132">
        <f t="shared" si="0"/>
        <v>2.6</v>
      </c>
      <c r="I56" s="132">
        <f t="shared" si="0"/>
        <v>1.3</v>
      </c>
    </row>
    <row r="57" spans="1:9" ht="12.75">
      <c r="A57" s="137" t="s">
        <v>210</v>
      </c>
      <c r="B57" s="139">
        <v>3.82</v>
      </c>
      <c r="C57" s="139">
        <v>2.4961757481154256</v>
      </c>
      <c r="D57" s="138">
        <v>1.9</v>
      </c>
      <c r="E57" s="136"/>
      <c r="F57" s="4" t="s">
        <v>210</v>
      </c>
      <c r="G57" s="132">
        <f t="shared" si="0"/>
        <v>3.8</v>
      </c>
      <c r="H57" s="132">
        <f t="shared" si="0"/>
        <v>2.5</v>
      </c>
      <c r="I57" s="132">
        <f t="shared" si="0"/>
        <v>1.9</v>
      </c>
    </row>
    <row r="58" spans="1:9" ht="12.75">
      <c r="A58" s="137" t="s">
        <v>211</v>
      </c>
      <c r="B58" s="139">
        <v>3.81</v>
      </c>
      <c r="C58" s="139">
        <v>2.5593766853238</v>
      </c>
      <c r="D58" s="139">
        <v>1.2</v>
      </c>
      <c r="E58" s="136"/>
      <c r="F58" s="4" t="s">
        <v>211</v>
      </c>
      <c r="G58" s="132">
        <f t="shared" si="0"/>
        <v>3.8</v>
      </c>
      <c r="H58" s="132">
        <f t="shared" si="0"/>
        <v>2.6</v>
      </c>
      <c r="I58" s="132">
        <f t="shared" si="0"/>
        <v>1.2</v>
      </c>
    </row>
    <row r="59" spans="1:9" ht="12.75">
      <c r="A59" s="137" t="s">
        <v>212</v>
      </c>
      <c r="B59" s="139">
        <v>3.61</v>
      </c>
      <c r="C59" s="139">
        <v>2.4548139300367033</v>
      </c>
      <c r="D59" s="139">
        <v>1.7</v>
      </c>
      <c r="E59" s="136"/>
      <c r="F59" s="4" t="s">
        <v>212</v>
      </c>
      <c r="G59" s="132">
        <f t="shared" si="0"/>
        <v>3.6</v>
      </c>
      <c r="H59" s="132">
        <f t="shared" si="0"/>
        <v>2.5</v>
      </c>
      <c r="I59" s="132">
        <f t="shared" si="0"/>
        <v>1.7</v>
      </c>
    </row>
    <row r="60" spans="1:9" ht="12.75">
      <c r="A60" s="137" t="s">
        <v>213</v>
      </c>
      <c r="B60" s="139">
        <v>3.53</v>
      </c>
      <c r="C60" s="139">
        <v>2.4528457663838488</v>
      </c>
      <c r="D60" s="138">
        <v>2.1</v>
      </c>
      <c r="E60" s="136"/>
      <c r="F60" s="4" t="s">
        <v>213</v>
      </c>
      <c r="G60" s="132">
        <f t="shared" si="0"/>
        <v>3.5</v>
      </c>
      <c r="H60" s="132">
        <f t="shared" si="0"/>
        <v>2.5</v>
      </c>
      <c r="I60" s="132">
        <f t="shared" si="0"/>
        <v>2.1</v>
      </c>
    </row>
    <row r="61" spans="1:9" ht="12.75">
      <c r="A61" s="137" t="s">
        <v>214</v>
      </c>
      <c r="B61" s="139">
        <v>2.89</v>
      </c>
      <c r="C61" s="139">
        <v>2.45563639689077</v>
      </c>
      <c r="D61" s="138">
        <v>2.4</v>
      </c>
      <c r="E61" s="136"/>
      <c r="F61" s="4" t="s">
        <v>214</v>
      </c>
      <c r="G61" s="132">
        <f t="shared" si="0"/>
        <v>2.9</v>
      </c>
      <c r="H61" s="132">
        <f t="shared" si="0"/>
        <v>2.5</v>
      </c>
      <c r="I61" s="132">
        <f t="shared" si="0"/>
        <v>2.4</v>
      </c>
    </row>
    <row r="62" spans="1:9" ht="12.75">
      <c r="A62" s="137" t="s">
        <v>215</v>
      </c>
      <c r="B62" s="139">
        <v>2.68</v>
      </c>
      <c r="C62" s="139">
        <v>2.394367917319107</v>
      </c>
      <c r="D62" s="138">
        <v>1.8</v>
      </c>
      <c r="E62" s="136"/>
      <c r="F62" s="4" t="s">
        <v>215</v>
      </c>
      <c r="G62" s="132">
        <f t="shared" si="0"/>
        <v>2.7</v>
      </c>
      <c r="H62" s="132">
        <f t="shared" si="0"/>
        <v>2.4</v>
      </c>
      <c r="I62" s="132">
        <f t="shared" si="0"/>
        <v>1.8</v>
      </c>
    </row>
    <row r="63" spans="1:9" ht="12.75">
      <c r="A63" s="137" t="s">
        <v>216</v>
      </c>
      <c r="B63" s="139">
        <v>2.8</v>
      </c>
      <c r="C63" s="138">
        <v>2.5</v>
      </c>
      <c r="D63" s="138">
        <v>1.9</v>
      </c>
      <c r="E63" s="136"/>
      <c r="F63" s="4" t="s">
        <v>216</v>
      </c>
      <c r="G63" s="132">
        <f t="shared" si="0"/>
        <v>2.8</v>
      </c>
      <c r="H63" s="132">
        <f t="shared" si="0"/>
        <v>2.5</v>
      </c>
      <c r="I63" s="132">
        <f t="shared" si="0"/>
        <v>1.9</v>
      </c>
    </row>
    <row r="64" spans="1:9" ht="12.75">
      <c r="A64" s="137" t="s">
        <v>217</v>
      </c>
      <c r="B64" s="139">
        <v>2.66</v>
      </c>
      <c r="C64" s="139">
        <v>2.4044866133051235</v>
      </c>
      <c r="D64" s="139">
        <v>1.6</v>
      </c>
      <c r="E64" s="136"/>
      <c r="F64" s="4" t="s">
        <v>217</v>
      </c>
      <c r="G64" s="132">
        <f t="shared" si="0"/>
        <v>2.7</v>
      </c>
      <c r="H64" s="132">
        <f t="shared" si="0"/>
        <v>2.4</v>
      </c>
      <c r="I64" s="132">
        <f t="shared" si="0"/>
        <v>1.6</v>
      </c>
    </row>
    <row r="65" spans="1:9" ht="12.75">
      <c r="A65" s="137" t="s">
        <v>218</v>
      </c>
      <c r="B65" s="139">
        <v>2.66</v>
      </c>
      <c r="C65" s="138">
        <v>2.4</v>
      </c>
      <c r="D65" s="138">
        <v>1.1</v>
      </c>
      <c r="E65" s="136"/>
      <c r="F65" s="4" t="s">
        <v>218</v>
      </c>
      <c r="G65" s="132">
        <f t="shared" si="0"/>
        <v>2.7</v>
      </c>
      <c r="H65" s="132">
        <f t="shared" si="0"/>
        <v>2.4</v>
      </c>
      <c r="I65" s="132">
        <f t="shared" si="0"/>
        <v>1.1</v>
      </c>
    </row>
    <row r="66" spans="1:9" ht="12.75">
      <c r="A66" s="137" t="s">
        <v>219</v>
      </c>
      <c r="B66" s="139">
        <v>2.68</v>
      </c>
      <c r="C66" s="139">
        <v>2.4465895884347333</v>
      </c>
      <c r="D66" s="140">
        <v>2</v>
      </c>
      <c r="E66" s="136"/>
      <c r="F66" s="4" t="s">
        <v>219</v>
      </c>
      <c r="G66" s="132">
        <f t="shared" si="0"/>
        <v>2.7</v>
      </c>
      <c r="H66" s="132">
        <f t="shared" si="0"/>
        <v>2.4</v>
      </c>
      <c r="I66" s="132">
        <f t="shared" si="0"/>
        <v>2</v>
      </c>
    </row>
    <row r="67" spans="1:9" ht="12.75">
      <c r="A67" s="137" t="s">
        <v>220</v>
      </c>
      <c r="B67" s="139">
        <v>2.88</v>
      </c>
      <c r="C67" s="139">
        <v>2.5853532079383568</v>
      </c>
      <c r="D67" s="138">
        <v>1.5</v>
      </c>
      <c r="E67" s="136"/>
      <c r="F67" s="4" t="s">
        <v>220</v>
      </c>
      <c r="G67" s="132">
        <f t="shared" si="0"/>
        <v>2.9</v>
      </c>
      <c r="H67" s="132">
        <f t="shared" si="0"/>
        <v>2.6</v>
      </c>
      <c r="I67" s="132">
        <f t="shared" si="0"/>
        <v>1.5</v>
      </c>
    </row>
    <row r="68" spans="1:9" ht="12.75">
      <c r="A68" s="137" t="s">
        <v>221</v>
      </c>
      <c r="B68" s="139">
        <v>2.93</v>
      </c>
      <c r="C68" s="139">
        <v>2.6171383137557624</v>
      </c>
      <c r="D68" s="139">
        <v>1.9</v>
      </c>
      <c r="E68" s="136"/>
      <c r="F68" s="4" t="s">
        <v>221</v>
      </c>
      <c r="G68" s="132">
        <f t="shared" si="0"/>
        <v>2.9</v>
      </c>
      <c r="H68" s="132">
        <f t="shared" si="0"/>
        <v>2.6</v>
      </c>
      <c r="I68" s="132">
        <f t="shared" si="0"/>
        <v>1.9</v>
      </c>
    </row>
    <row r="69" spans="1:9" ht="12.75">
      <c r="A69" s="137" t="s">
        <v>222</v>
      </c>
      <c r="B69" s="139">
        <v>2.91</v>
      </c>
      <c r="C69" s="139">
        <v>2.6799427688806166</v>
      </c>
      <c r="D69" s="138">
        <v>2</v>
      </c>
      <c r="E69" s="136"/>
      <c r="F69" s="4" t="s">
        <v>222</v>
      </c>
      <c r="G69" s="132">
        <f t="shared" si="0"/>
        <v>2.9</v>
      </c>
      <c r="H69" s="132">
        <f t="shared" si="0"/>
        <v>2.7</v>
      </c>
      <c r="I69" s="132">
        <f t="shared" si="0"/>
        <v>2</v>
      </c>
    </row>
    <row r="70" spans="1:9" ht="12.75">
      <c r="A70" s="137" t="s">
        <v>223</v>
      </c>
      <c r="B70" s="139">
        <v>2.89</v>
      </c>
      <c r="C70" s="139">
        <v>2.6398208521125843</v>
      </c>
      <c r="D70" s="138">
        <v>1.6</v>
      </c>
      <c r="E70" s="136"/>
      <c r="F70" s="4" t="s">
        <v>223</v>
      </c>
      <c r="G70" s="132">
        <f t="shared" si="0"/>
        <v>2.9</v>
      </c>
      <c r="H70" s="132">
        <f t="shared" si="0"/>
        <v>2.6</v>
      </c>
      <c r="I70" s="132">
        <f t="shared" si="0"/>
        <v>1.6</v>
      </c>
    </row>
    <row r="71" spans="1:9" ht="12.75">
      <c r="A71" s="137" t="s">
        <v>224</v>
      </c>
      <c r="B71" s="139">
        <v>3.11</v>
      </c>
      <c r="C71" s="139">
        <v>2.7916230857049307</v>
      </c>
      <c r="D71" s="138">
        <v>2.2</v>
      </c>
      <c r="E71" s="136"/>
      <c r="F71" s="4" t="s">
        <v>224</v>
      </c>
      <c r="G71" s="132">
        <f t="shared" si="0"/>
        <v>3.1</v>
      </c>
      <c r="H71" s="132">
        <f t="shared" si="0"/>
        <v>2.8</v>
      </c>
      <c r="I71" s="132">
        <f t="shared" si="0"/>
        <v>2.2</v>
      </c>
    </row>
    <row r="72" spans="1:9" ht="12.75">
      <c r="A72" s="137" t="s">
        <v>225</v>
      </c>
      <c r="B72" s="139">
        <v>3.27</v>
      </c>
      <c r="C72" s="139">
        <v>2.916321092350649</v>
      </c>
      <c r="D72" s="140">
        <v>1.6</v>
      </c>
      <c r="E72" s="136"/>
      <c r="F72" s="4" t="s">
        <v>225</v>
      </c>
      <c r="G72" s="132">
        <f t="shared" si="0"/>
        <v>3.3</v>
      </c>
      <c r="H72" s="132">
        <f t="shared" si="0"/>
        <v>2.9</v>
      </c>
      <c r="I72" s="132">
        <f t="shared" si="0"/>
        <v>1.6</v>
      </c>
    </row>
    <row r="73" spans="1:9" ht="12.75">
      <c r="A73" s="137" t="s">
        <v>226</v>
      </c>
      <c r="B73" s="139">
        <v>3.21</v>
      </c>
      <c r="C73" s="139">
        <v>2.8818832165679042</v>
      </c>
      <c r="D73" s="138">
        <v>1.5</v>
      </c>
      <c r="E73" s="136"/>
      <c r="F73" s="4" t="s">
        <v>226</v>
      </c>
      <c r="G73" s="132">
        <f t="shared" si="0"/>
        <v>3.2</v>
      </c>
      <c r="H73" s="132">
        <f t="shared" si="0"/>
        <v>2.9</v>
      </c>
      <c r="I73" s="132">
        <f t="shared" si="0"/>
        <v>1.5</v>
      </c>
    </row>
    <row r="74" spans="1:9" ht="12.75">
      <c r="A74" s="137" t="s">
        <v>227</v>
      </c>
      <c r="B74" s="139">
        <v>3.19</v>
      </c>
      <c r="C74" s="141">
        <v>2.9</v>
      </c>
      <c r="D74" s="138">
        <v>2</v>
      </c>
      <c r="E74" s="136"/>
      <c r="F74" s="4" t="s">
        <v>227</v>
      </c>
      <c r="G74" s="132">
        <f t="shared" si="0"/>
        <v>3.2</v>
      </c>
      <c r="H74" s="132">
        <f t="shared" si="0"/>
        <v>2.9</v>
      </c>
      <c r="I74" s="132">
        <f t="shared" si="0"/>
        <v>2</v>
      </c>
    </row>
    <row r="75" spans="1:9" ht="12.75">
      <c r="A75" s="137" t="s">
        <v>228</v>
      </c>
      <c r="B75" s="139">
        <v>2.89</v>
      </c>
      <c r="C75" s="141">
        <v>2.7</v>
      </c>
      <c r="D75" s="138">
        <v>1.3</v>
      </c>
      <c r="E75" s="136"/>
      <c r="F75" s="4" t="s">
        <v>228</v>
      </c>
      <c r="G75" s="132">
        <f t="shared" si="0"/>
        <v>2.9</v>
      </c>
      <c r="H75" s="132">
        <f t="shared" si="0"/>
        <v>2.7</v>
      </c>
      <c r="I75" s="132">
        <f t="shared" si="0"/>
        <v>1.3</v>
      </c>
    </row>
    <row r="76" spans="1:9" ht="12.75">
      <c r="A76" s="137" t="s">
        <v>229</v>
      </c>
      <c r="B76" s="139">
        <v>2.71</v>
      </c>
      <c r="C76" s="139">
        <v>2.6</v>
      </c>
      <c r="D76" s="139">
        <v>1.5</v>
      </c>
      <c r="E76" s="136"/>
      <c r="F76" s="4" t="s">
        <v>229</v>
      </c>
      <c r="G76" s="132">
        <f t="shared" si="0"/>
        <v>2.7</v>
      </c>
      <c r="H76" s="132">
        <f t="shared" si="0"/>
        <v>2.6</v>
      </c>
      <c r="I76" s="132">
        <f t="shared" si="0"/>
        <v>1.5</v>
      </c>
    </row>
    <row r="77" spans="1:9" ht="12.75">
      <c r="A77" s="137" t="s">
        <v>230</v>
      </c>
      <c r="B77" s="139">
        <v>2.82</v>
      </c>
      <c r="C77" s="138">
        <v>2.7</v>
      </c>
      <c r="D77" s="138">
        <v>1.2</v>
      </c>
      <c r="E77" s="136"/>
      <c r="F77" s="4" t="s">
        <v>230</v>
      </c>
      <c r="G77" s="132">
        <f t="shared" si="0"/>
        <v>2.8</v>
      </c>
      <c r="H77" s="132">
        <f t="shared" si="0"/>
        <v>2.7</v>
      </c>
      <c r="I77" s="132">
        <f t="shared" si="0"/>
        <v>1.2</v>
      </c>
    </row>
    <row r="78" spans="1:9" ht="12.75">
      <c r="A78" s="137" t="s">
        <v>231</v>
      </c>
      <c r="B78" s="139">
        <v>2.9</v>
      </c>
      <c r="C78" s="138">
        <v>2.7</v>
      </c>
      <c r="D78" s="138">
        <v>1.2</v>
      </c>
      <c r="E78" s="136"/>
      <c r="F78" s="4" t="s">
        <v>231</v>
      </c>
      <c r="G78" s="132">
        <f t="shared" si="0"/>
        <v>2.9</v>
      </c>
      <c r="H78" s="132">
        <f t="shared" si="0"/>
        <v>2.7</v>
      </c>
      <c r="I78" s="132">
        <f t="shared" si="0"/>
        <v>1.2</v>
      </c>
    </row>
    <row r="79" spans="1:9" ht="12.75">
      <c r="A79" s="137" t="s">
        <v>232</v>
      </c>
      <c r="B79" s="139">
        <v>2.73</v>
      </c>
      <c r="C79" s="138">
        <v>2.6</v>
      </c>
      <c r="D79" s="138">
        <v>1.4</v>
      </c>
      <c r="E79" s="136"/>
      <c r="F79" s="4" t="s">
        <v>232</v>
      </c>
      <c r="G79" s="132">
        <f t="shared" si="0"/>
        <v>2.7</v>
      </c>
      <c r="H79" s="132">
        <f t="shared" si="0"/>
        <v>2.6</v>
      </c>
      <c r="I79" s="132">
        <f t="shared" si="0"/>
        <v>1.4</v>
      </c>
    </row>
    <row r="80" spans="1:9" ht="12.75">
      <c r="A80" s="137" t="s">
        <v>233</v>
      </c>
      <c r="B80" s="139">
        <v>2.72</v>
      </c>
      <c r="C80" s="138">
        <v>2.6</v>
      </c>
      <c r="D80" s="138">
        <v>2.5</v>
      </c>
      <c r="E80" s="136"/>
      <c r="F80" s="4" t="s">
        <v>233</v>
      </c>
      <c r="G80" s="132">
        <f t="shared" si="0"/>
        <v>2.7</v>
      </c>
      <c r="H80" s="132">
        <f t="shared" si="0"/>
        <v>2.6</v>
      </c>
      <c r="I80" s="132">
        <f t="shared" si="0"/>
        <v>2.5</v>
      </c>
    </row>
    <row r="81" spans="1:9" ht="12.75">
      <c r="A81" s="137" t="s">
        <v>234</v>
      </c>
      <c r="B81" s="139">
        <v>2.81</v>
      </c>
      <c r="C81" s="138">
        <v>2.7</v>
      </c>
      <c r="D81" s="138">
        <v>3.1</v>
      </c>
      <c r="E81" s="136"/>
      <c r="F81" s="4" t="s">
        <v>234</v>
      </c>
      <c r="G81" s="132">
        <f t="shared" si="0"/>
        <v>2.8</v>
      </c>
      <c r="H81" s="132">
        <f t="shared" si="0"/>
        <v>2.7</v>
      </c>
      <c r="I81" s="132">
        <f t="shared" si="0"/>
        <v>3.1</v>
      </c>
    </row>
    <row r="82" spans="1:9" ht="12.75">
      <c r="A82" s="137" t="s">
        <v>235</v>
      </c>
      <c r="B82" s="139">
        <v>3.28</v>
      </c>
      <c r="C82" s="138">
        <v>3.1</v>
      </c>
      <c r="D82" s="138">
        <v>3.5</v>
      </c>
      <c r="E82" s="136"/>
      <c r="F82" s="4" t="s">
        <v>235</v>
      </c>
      <c r="G82" s="132">
        <f t="shared" si="0"/>
        <v>3.3</v>
      </c>
      <c r="H82" s="132">
        <f t="shared" si="0"/>
        <v>3.1</v>
      </c>
      <c r="I82" s="132">
        <f t="shared" si="0"/>
        <v>3.5</v>
      </c>
    </row>
    <row r="83" spans="1:9" ht="12.75">
      <c r="A83" s="137" t="s">
        <v>236</v>
      </c>
      <c r="B83" s="139">
        <v>3.16</v>
      </c>
      <c r="C83" s="138">
        <v>3</v>
      </c>
      <c r="D83" s="138">
        <v>3</v>
      </c>
      <c r="E83" s="136"/>
      <c r="F83" s="4" t="s">
        <v>236</v>
      </c>
      <c r="G83" s="132">
        <f t="shared" si="0"/>
        <v>3.2</v>
      </c>
      <c r="H83" s="132">
        <f t="shared" si="0"/>
        <v>3</v>
      </c>
      <c r="I83" s="132">
        <f t="shared" si="0"/>
        <v>3</v>
      </c>
    </row>
    <row r="84" spans="1:9" ht="12.75">
      <c r="A84" s="137" t="s">
        <v>237</v>
      </c>
      <c r="B84" s="139">
        <v>3.13</v>
      </c>
      <c r="C84" s="138">
        <v>3</v>
      </c>
      <c r="D84" s="138">
        <v>1</v>
      </c>
      <c r="E84" s="136"/>
      <c r="F84" s="4" t="s">
        <v>237</v>
      </c>
      <c r="G84" s="132">
        <f t="shared" si="0"/>
        <v>3.1</v>
      </c>
      <c r="H84" s="132">
        <f t="shared" si="0"/>
        <v>3</v>
      </c>
      <c r="I84" s="132">
        <f t="shared" si="0"/>
        <v>1</v>
      </c>
    </row>
    <row r="85" spans="1:9" ht="12.75">
      <c r="A85" s="137" t="s">
        <v>238</v>
      </c>
      <c r="B85" s="139">
        <v>2.9</v>
      </c>
      <c r="C85" s="138">
        <v>2.7</v>
      </c>
      <c r="D85" s="138">
        <v>0.3</v>
      </c>
      <c r="E85" s="136"/>
      <c r="F85" s="4" t="s">
        <v>238</v>
      </c>
      <c r="G85" s="132">
        <f t="shared" si="0"/>
        <v>2.9</v>
      </c>
      <c r="H85" s="132">
        <f t="shared" si="0"/>
        <v>2.7</v>
      </c>
      <c r="I85" s="132">
        <f t="shared" si="0"/>
        <v>0.3</v>
      </c>
    </row>
    <row r="86" spans="1:9" ht="12.75">
      <c r="A86" s="137" t="s">
        <v>239</v>
      </c>
      <c r="B86" s="139">
        <v>2.21</v>
      </c>
      <c r="C86" s="138">
        <v>2.2</v>
      </c>
      <c r="D86" s="138">
        <v>-0.5</v>
      </c>
      <c r="E86" s="136"/>
      <c r="F86" s="4" t="s">
        <v>239</v>
      </c>
      <c r="G86" s="132">
        <f t="shared" si="0"/>
        <v>2.2</v>
      </c>
      <c r="H86" s="132">
        <f t="shared" si="0"/>
        <v>2.2</v>
      </c>
      <c r="I86" s="132">
        <f t="shared" si="0"/>
        <v>-0.5</v>
      </c>
    </row>
    <row r="87" spans="1:9" ht="12.75">
      <c r="A87" s="137" t="s">
        <v>240</v>
      </c>
      <c r="B87" s="139">
        <v>1.98</v>
      </c>
      <c r="C87" s="138">
        <v>2</v>
      </c>
      <c r="D87" s="138">
        <v>-0.4</v>
      </c>
      <c r="E87" s="136"/>
      <c r="F87" s="4" t="s">
        <v>240</v>
      </c>
      <c r="G87" s="132">
        <f t="shared" si="0"/>
        <v>2</v>
      </c>
      <c r="H87" s="132">
        <f t="shared" si="0"/>
        <v>2</v>
      </c>
      <c r="I87" s="132">
        <f t="shared" si="0"/>
        <v>-0.4</v>
      </c>
    </row>
    <row r="88" spans="1:9" ht="12.75">
      <c r="A88" s="137" t="s">
        <v>241</v>
      </c>
      <c r="B88" s="139">
        <v>1.89</v>
      </c>
      <c r="C88" s="138">
        <v>1.9</v>
      </c>
      <c r="D88" s="138">
        <v>0.8</v>
      </c>
      <c r="E88" s="136"/>
      <c r="F88" s="4" t="s">
        <v>241</v>
      </c>
      <c r="G88" s="132">
        <f t="shared" si="0"/>
        <v>1.9</v>
      </c>
      <c r="H88" s="132">
        <f t="shared" si="0"/>
        <v>1.9</v>
      </c>
      <c r="I88" s="132">
        <f t="shared" si="0"/>
        <v>0.8</v>
      </c>
    </row>
    <row r="89" spans="1:9" ht="12.75">
      <c r="A89" s="137" t="s">
        <v>242</v>
      </c>
      <c r="B89" s="139">
        <v>1.88</v>
      </c>
      <c r="C89" s="138">
        <v>1.8</v>
      </c>
      <c r="D89" s="138">
        <v>1.5</v>
      </c>
      <c r="E89" s="136"/>
      <c r="F89" s="4" t="s">
        <v>242</v>
      </c>
      <c r="G89" s="132">
        <f t="shared" si="0"/>
        <v>1.9</v>
      </c>
      <c r="H89" s="132">
        <f t="shared" si="0"/>
        <v>1.8</v>
      </c>
      <c r="I89" s="132">
        <f t="shared" si="0"/>
        <v>1.5</v>
      </c>
    </row>
    <row r="90" spans="1:9" ht="12.75">
      <c r="A90" s="137" t="s">
        <v>243</v>
      </c>
      <c r="B90" s="139">
        <v>1.85</v>
      </c>
      <c r="C90" s="138">
        <v>1.9</v>
      </c>
      <c r="D90" s="138">
        <v>1.4</v>
      </c>
      <c r="E90" s="136"/>
      <c r="F90" s="4" t="s">
        <v>243</v>
      </c>
      <c r="G90" s="132">
        <f t="shared" si="0"/>
        <v>1.9</v>
      </c>
      <c r="H90" s="132">
        <f t="shared" si="0"/>
        <v>1.9</v>
      </c>
      <c r="I90" s="132">
        <f t="shared" si="0"/>
        <v>1.4</v>
      </c>
    </row>
    <row r="91" spans="1:9" ht="12.75">
      <c r="A91" s="137" t="s">
        <v>244</v>
      </c>
      <c r="B91" s="139">
        <v>1.62</v>
      </c>
      <c r="C91" s="138">
        <v>1.7</v>
      </c>
      <c r="D91" s="138">
        <v>1.5</v>
      </c>
      <c r="E91" s="136"/>
      <c r="F91" s="4" t="s">
        <v>244</v>
      </c>
      <c r="G91" s="132">
        <f t="shared" si="0"/>
        <v>1.6</v>
      </c>
      <c r="H91" s="132">
        <f t="shared" si="0"/>
        <v>1.7</v>
      </c>
      <c r="I91" s="132">
        <f t="shared" si="0"/>
        <v>1.5</v>
      </c>
    </row>
    <row r="92" spans="1:9" ht="12.75">
      <c r="A92" s="137" t="s">
        <v>245</v>
      </c>
      <c r="B92" s="139">
        <v>1.63</v>
      </c>
      <c r="C92" s="138">
        <v>1.8</v>
      </c>
      <c r="D92" s="138">
        <v>1.7</v>
      </c>
      <c r="E92" s="136"/>
      <c r="F92" s="4" t="s">
        <v>245</v>
      </c>
      <c r="G92" s="132">
        <f t="shared" si="0"/>
        <v>1.6</v>
      </c>
      <c r="H92" s="132">
        <f t="shared" si="0"/>
        <v>1.8</v>
      </c>
      <c r="I92" s="132">
        <f t="shared" si="0"/>
        <v>1.7</v>
      </c>
    </row>
    <row r="93" spans="1:9" ht="12.75">
      <c r="A93" s="137" t="s">
        <v>246</v>
      </c>
      <c r="B93" s="139">
        <v>1.91</v>
      </c>
      <c r="C93" s="138">
        <v>2</v>
      </c>
      <c r="D93" s="138">
        <v>1.9</v>
      </c>
      <c r="E93" s="136"/>
      <c r="F93" s="4" t="s">
        <v>246</v>
      </c>
      <c r="G93" s="132">
        <f t="shared" si="0"/>
        <v>1.9</v>
      </c>
      <c r="H93" s="132">
        <f t="shared" si="0"/>
        <v>2</v>
      </c>
      <c r="I93" s="132">
        <f t="shared" si="0"/>
        <v>1.9</v>
      </c>
    </row>
    <row r="94" spans="1:9" ht="12.75">
      <c r="A94" s="137" t="s">
        <v>247</v>
      </c>
      <c r="B94" s="139">
        <v>2.08</v>
      </c>
      <c r="C94" s="138">
        <v>2.2</v>
      </c>
      <c r="D94" s="139">
        <v>2.057990334944182</v>
      </c>
      <c r="E94" s="136"/>
      <c r="F94" s="4" t="s">
        <v>247</v>
      </c>
      <c r="G94" s="132">
        <f t="shared" si="0"/>
        <v>2.1</v>
      </c>
      <c r="H94" s="132">
        <f t="shared" si="0"/>
        <v>2.2</v>
      </c>
      <c r="I94" s="132">
        <f>ROUND(D94,1)</f>
        <v>2.1</v>
      </c>
    </row>
    <row r="95" spans="1:9" ht="12.75">
      <c r="A95" s="137" t="s">
        <v>248</v>
      </c>
      <c r="B95" s="139">
        <v>2.14</v>
      </c>
      <c r="C95" s="138">
        <v>2.2</v>
      </c>
      <c r="D95" s="138">
        <v>2.2</v>
      </c>
      <c r="E95" s="136"/>
      <c r="F95" s="4" t="s">
        <v>248</v>
      </c>
      <c r="G95" s="132">
        <f t="shared" si="0"/>
        <v>2.1</v>
      </c>
      <c r="H95" s="132">
        <f t="shared" si="0"/>
        <v>2.2</v>
      </c>
      <c r="I95" s="132">
        <f t="shared" si="0"/>
        <v>2.2</v>
      </c>
    </row>
    <row r="96" spans="1:9" ht="12.75">
      <c r="A96" s="137" t="s">
        <v>249</v>
      </c>
      <c r="B96" s="139">
        <v>2.34</v>
      </c>
      <c r="C96" s="138">
        <v>2.3</v>
      </c>
      <c r="D96" s="138">
        <v>2.4</v>
      </c>
      <c r="E96" s="136"/>
      <c r="F96" s="4" t="s">
        <v>249</v>
      </c>
      <c r="G96" s="132">
        <f t="shared" si="0"/>
        <v>2.3</v>
      </c>
      <c r="H96" s="132">
        <f t="shared" si="0"/>
        <v>2.3</v>
      </c>
      <c r="I96" s="132">
        <f t="shared" si="0"/>
        <v>2.4</v>
      </c>
    </row>
    <row r="97" spans="1:9" ht="12.75">
      <c r="A97" s="137" t="s">
        <v>250</v>
      </c>
      <c r="B97" s="139">
        <v>2.23</v>
      </c>
      <c r="C97" s="138">
        <v>2.2</v>
      </c>
      <c r="D97" s="138">
        <v>2.2</v>
      </c>
      <c r="E97" s="136"/>
      <c r="F97" s="4" t="s">
        <v>250</v>
      </c>
      <c r="G97" s="132">
        <f t="shared" si="0"/>
        <v>2.2</v>
      </c>
      <c r="H97" s="132">
        <f t="shared" si="0"/>
        <v>2.2</v>
      </c>
      <c r="I97" s="132">
        <f t="shared" si="0"/>
        <v>2.2</v>
      </c>
    </row>
    <row r="98" spans="1:9" ht="12.75">
      <c r="A98" s="137" t="s">
        <v>251</v>
      </c>
      <c r="B98" s="139">
        <v>2.17</v>
      </c>
      <c r="C98" s="138">
        <v>2.1</v>
      </c>
      <c r="D98" s="138">
        <v>1.9</v>
      </c>
      <c r="E98" s="136"/>
      <c r="F98" s="4" t="s">
        <v>251</v>
      </c>
      <c r="G98" s="132">
        <f t="shared" si="0"/>
        <v>2.2</v>
      </c>
      <c r="H98" s="132">
        <f t="shared" si="0"/>
        <v>2.1</v>
      </c>
      <c r="I98" s="132">
        <f t="shared" si="0"/>
        <v>1.9</v>
      </c>
    </row>
    <row r="99" spans="1:9" ht="12.75">
      <c r="A99" s="137" t="s">
        <v>252</v>
      </c>
      <c r="B99" s="139">
        <v>2.34</v>
      </c>
      <c r="C99" s="138">
        <v>2.2</v>
      </c>
      <c r="D99" s="138">
        <v>1.8</v>
      </c>
      <c r="E99" s="136"/>
      <c r="F99" s="4" t="s">
        <v>253</v>
      </c>
      <c r="G99" s="132">
        <f t="shared" si="0"/>
        <v>2.3</v>
      </c>
      <c r="H99" s="132">
        <f t="shared" si="0"/>
        <v>2.2</v>
      </c>
      <c r="I99" s="132">
        <f t="shared" si="0"/>
        <v>1.8</v>
      </c>
    </row>
    <row r="100" spans="1:9" ht="12.75">
      <c r="A100" s="137" t="s">
        <v>254</v>
      </c>
      <c r="B100" s="139">
        <v>2.14</v>
      </c>
      <c r="C100" s="138">
        <v>2.1</v>
      </c>
      <c r="D100" s="138">
        <v>1.2</v>
      </c>
      <c r="E100" s="136"/>
      <c r="F100" s="4" t="s">
        <v>254</v>
      </c>
      <c r="G100" s="132">
        <f t="shared" si="0"/>
        <v>2.1</v>
      </c>
      <c r="H100" s="132">
        <f t="shared" si="0"/>
        <v>2.1</v>
      </c>
      <c r="I100" s="132">
        <f t="shared" si="0"/>
        <v>1.2</v>
      </c>
    </row>
    <row r="101" spans="1:9" ht="12.75">
      <c r="A101" s="137" t="s">
        <v>255</v>
      </c>
      <c r="B101" s="139">
        <v>1.9906843444746025</v>
      </c>
      <c r="C101" s="139">
        <v>1.8828050435295784</v>
      </c>
      <c r="D101" s="138">
        <v>0.9</v>
      </c>
      <c r="E101" s="136"/>
      <c r="F101" s="4" t="s">
        <v>255</v>
      </c>
      <c r="G101" s="132">
        <f t="shared" si="0"/>
        <v>2</v>
      </c>
      <c r="H101" s="132">
        <f t="shared" si="0"/>
        <v>1.9</v>
      </c>
      <c r="I101" s="132">
        <f t="shared" si="0"/>
        <v>0.9</v>
      </c>
    </row>
    <row r="102" spans="1:9" ht="12.75">
      <c r="A102" s="137" t="s">
        <v>256</v>
      </c>
      <c r="B102" s="139">
        <v>1.909505273590062</v>
      </c>
      <c r="C102" s="139">
        <v>1.8003868239134357</v>
      </c>
      <c r="D102" s="139">
        <v>0.801410482449105</v>
      </c>
      <c r="E102" s="136"/>
      <c r="F102" s="4" t="s">
        <v>256</v>
      </c>
      <c r="G102" s="132">
        <f t="shared" si="0"/>
        <v>1.9</v>
      </c>
      <c r="H102" s="132">
        <f t="shared" si="0"/>
        <v>1.8</v>
      </c>
      <c r="I102" s="132">
        <f t="shared" si="0"/>
        <v>0.8</v>
      </c>
    </row>
    <row r="103" spans="1:9" ht="12.75">
      <c r="A103" s="137" t="s">
        <v>257</v>
      </c>
      <c r="B103" s="139">
        <v>1.6279245970677758</v>
      </c>
      <c r="C103" s="139">
        <v>1.6025230117903133</v>
      </c>
      <c r="D103" s="139">
        <v>0.730854782332391</v>
      </c>
      <c r="E103" s="136"/>
      <c r="F103" s="4" t="s">
        <v>257</v>
      </c>
      <c r="G103" s="132">
        <f t="shared" si="0"/>
        <v>1.6</v>
      </c>
      <c r="H103" s="132">
        <f t="shared" si="0"/>
        <v>1.6</v>
      </c>
      <c r="I103" s="132">
        <f t="shared" si="0"/>
        <v>0.7</v>
      </c>
    </row>
    <row r="104" spans="1:9" ht="12.75">
      <c r="A104" s="137" t="s">
        <v>258</v>
      </c>
      <c r="B104" s="139">
        <v>1.5664407915986</v>
      </c>
      <c r="C104" s="139">
        <v>1.5704775946687288</v>
      </c>
      <c r="D104" s="139">
        <v>0.6398976163813686</v>
      </c>
      <c r="E104" s="136"/>
      <c r="F104" s="4" t="s">
        <v>258</v>
      </c>
      <c r="G104" s="132">
        <f t="shared" si="0"/>
        <v>1.6</v>
      </c>
      <c r="H104" s="132">
        <f t="shared" si="0"/>
        <v>1.6</v>
      </c>
      <c r="I104" s="132">
        <f t="shared" si="0"/>
        <v>0.6</v>
      </c>
    </row>
    <row r="105" spans="1:9" ht="12.75">
      <c r="A105" s="137" t="s">
        <v>259</v>
      </c>
      <c r="B105" s="139">
        <v>1.5096525360876356</v>
      </c>
      <c r="C105" s="139">
        <v>1.5096525360876356</v>
      </c>
      <c r="D105" s="139">
        <v>0.47736494550083597</v>
      </c>
      <c r="E105" s="136"/>
      <c r="F105" s="4" t="s">
        <v>259</v>
      </c>
      <c r="G105" s="132">
        <f t="shared" si="0"/>
        <v>1.5</v>
      </c>
      <c r="H105" s="132">
        <f t="shared" si="0"/>
        <v>1.5</v>
      </c>
      <c r="I105" s="132">
        <f t="shared" si="0"/>
        <v>0.5</v>
      </c>
    </row>
    <row r="106" spans="1:9" ht="12.75">
      <c r="A106" s="137" t="s">
        <v>260</v>
      </c>
      <c r="B106" s="139">
        <v>1.412287277045987</v>
      </c>
      <c r="C106" s="139">
        <v>1.4385397189913274</v>
      </c>
      <c r="D106" s="139">
        <v>0.349817141039899</v>
      </c>
      <c r="E106" s="136"/>
      <c r="F106" s="4" t="s">
        <v>260</v>
      </c>
      <c r="G106" s="132">
        <f t="shared" si="0"/>
        <v>1.4</v>
      </c>
      <c r="H106" s="132">
        <f t="shared" si="0"/>
        <v>1.4</v>
      </c>
      <c r="I106" s="132">
        <f t="shared" si="0"/>
        <v>0.3</v>
      </c>
    </row>
    <row r="107" spans="1:9" ht="12.75">
      <c r="A107" s="137" t="s">
        <v>261</v>
      </c>
      <c r="B107" s="139">
        <v>1.3757834057731122</v>
      </c>
      <c r="C107" s="139">
        <v>1.4384154091018786</v>
      </c>
      <c r="D107" s="139">
        <v>0.22292993630572702</v>
      </c>
      <c r="E107" s="136"/>
      <c r="F107" s="4" t="s">
        <v>261</v>
      </c>
      <c r="G107" s="132">
        <f t="shared" si="0"/>
        <v>1.4</v>
      </c>
      <c r="H107" s="132">
        <f t="shared" si="0"/>
        <v>1.4</v>
      </c>
      <c r="I107" s="132">
        <f t="shared" si="0"/>
        <v>0.2</v>
      </c>
    </row>
    <row r="108" spans="1:9" ht="12.75">
      <c r="A108" s="137" t="s">
        <v>262</v>
      </c>
      <c r="B108" s="139">
        <v>1.3578374484774836</v>
      </c>
      <c r="C108" s="139">
        <v>1.3808416069921225</v>
      </c>
      <c r="D108" s="139">
        <v>-0.00794786202510389</v>
      </c>
      <c r="E108" s="136"/>
      <c r="F108" s="4" t="s">
        <v>262</v>
      </c>
      <c r="G108" s="132">
        <f t="shared" si="0"/>
        <v>1.4</v>
      </c>
      <c r="H108" s="132">
        <f t="shared" si="0"/>
        <v>1.4</v>
      </c>
      <c r="I108" s="132">
        <f t="shared" si="0"/>
        <v>0</v>
      </c>
    </row>
    <row r="109" spans="1:9" ht="12.75">
      <c r="A109" s="137" t="s">
        <v>263</v>
      </c>
      <c r="B109" s="139">
        <v>1.2248492335962258</v>
      </c>
      <c r="C109" s="139">
        <v>1.2601054323481575</v>
      </c>
      <c r="D109" s="139">
        <f>100*-0.000712645498455955</f>
        <v>-0.0712645498455955</v>
      </c>
      <c r="E109" s="136"/>
      <c r="F109" s="4" t="s">
        <v>263</v>
      </c>
      <c r="G109" s="132">
        <f t="shared" si="0"/>
        <v>1.2</v>
      </c>
      <c r="H109" s="132">
        <f t="shared" si="0"/>
        <v>1.3</v>
      </c>
      <c r="I109" s="132">
        <f t="shared" si="0"/>
        <v>-0.1</v>
      </c>
    </row>
    <row r="110" spans="1:9" ht="12.75">
      <c r="A110" s="137" t="s">
        <v>264</v>
      </c>
      <c r="B110" s="139">
        <v>1.1709636897867526</v>
      </c>
      <c r="C110" s="139">
        <v>1.18958008600476</v>
      </c>
      <c r="D110" s="139">
        <f>0.00261448264934239*100</f>
        <v>0.261448264934239</v>
      </c>
      <c r="E110" s="136"/>
      <c r="F110" s="4" t="s">
        <v>264</v>
      </c>
      <c r="G110" s="132">
        <f aca="true" t="shared" si="1" ref="G110:I122">ROUND(B110,1)</f>
        <v>1.2</v>
      </c>
      <c r="H110" s="132">
        <f t="shared" si="1"/>
        <v>1.2</v>
      </c>
      <c r="I110" s="132">
        <f t="shared" si="1"/>
        <v>0.3</v>
      </c>
    </row>
    <row r="111" spans="1:9" ht="12.75">
      <c r="A111" s="137" t="s">
        <v>265</v>
      </c>
      <c r="B111" s="139">
        <v>1.177487700335611</v>
      </c>
      <c r="C111" s="139">
        <v>1.1887276186510087</v>
      </c>
      <c r="D111" s="139">
        <f>0.000317762948840228*100</f>
        <v>0.031776294884022796</v>
      </c>
      <c r="E111" s="136"/>
      <c r="F111" s="4" t="s">
        <v>265</v>
      </c>
      <c r="G111" s="132">
        <f t="shared" si="1"/>
        <v>1.2</v>
      </c>
      <c r="H111" s="132">
        <f t="shared" si="1"/>
        <v>1.2</v>
      </c>
      <c r="I111" s="132">
        <f t="shared" si="1"/>
        <v>0</v>
      </c>
    </row>
    <row r="112" spans="1:9" ht="12.75">
      <c r="A112" s="137" t="s">
        <v>266</v>
      </c>
      <c r="B112" s="139">
        <v>1.1296683519639084</v>
      </c>
      <c r="C112" s="139">
        <v>1.1843639281251317</v>
      </c>
      <c r="D112" s="139">
        <f>100*0.00174866862729517</f>
        <v>0.174866862729517</v>
      </c>
      <c r="E112" s="136"/>
      <c r="F112" s="4" t="str">
        <f aca="true" t="shared" si="2" ref="F112:F118">A112</f>
        <v>15 T4</v>
      </c>
      <c r="G112" s="132">
        <f t="shared" si="1"/>
        <v>1.1</v>
      </c>
      <c r="H112" s="132">
        <f t="shared" si="1"/>
        <v>1.2</v>
      </c>
      <c r="I112" s="132">
        <f t="shared" si="1"/>
        <v>0.2</v>
      </c>
    </row>
    <row r="113" spans="1:9" ht="12.75">
      <c r="A113" s="137" t="s">
        <v>267</v>
      </c>
      <c r="B113" s="139">
        <v>1.112361478482926</v>
      </c>
      <c r="C113" s="139">
        <v>1.1777674201025157</v>
      </c>
      <c r="D113" s="139">
        <v>-0.1497454327643033</v>
      </c>
      <c r="E113" s="136"/>
      <c r="F113" s="4" t="str">
        <f t="shared" si="2"/>
        <v>16 T1</v>
      </c>
      <c r="G113" s="132">
        <f t="shared" si="1"/>
        <v>1.1</v>
      </c>
      <c r="H113" s="132">
        <f t="shared" si="1"/>
        <v>1.2</v>
      </c>
      <c r="I113" s="132">
        <f t="shared" si="1"/>
        <v>-0.1</v>
      </c>
    </row>
    <row r="114" spans="1:9" ht="12.75">
      <c r="A114" s="137" t="s">
        <v>268</v>
      </c>
      <c r="B114" s="139">
        <v>1.1075260470084336</v>
      </c>
      <c r="C114" s="139">
        <v>1.1812107269032701</v>
      </c>
      <c r="D114" s="139">
        <v>0.1891488302638189</v>
      </c>
      <c r="E114" s="136"/>
      <c r="F114" s="4" t="str">
        <f t="shared" si="2"/>
        <v>16 T2</v>
      </c>
      <c r="G114" s="132">
        <f t="shared" si="1"/>
        <v>1.1</v>
      </c>
      <c r="H114" s="132">
        <f t="shared" si="1"/>
        <v>1.2</v>
      </c>
      <c r="I114" s="132">
        <f t="shared" si="1"/>
        <v>0.2</v>
      </c>
    </row>
    <row r="115" spans="1:9" ht="12.75">
      <c r="A115" s="137" t="s">
        <v>269</v>
      </c>
      <c r="B115" s="139">
        <v>1.0943560363266602</v>
      </c>
      <c r="C115" s="139">
        <v>1.154666549599792</v>
      </c>
      <c r="D115" s="139">
        <v>0.4002001000500188</v>
      </c>
      <c r="E115" s="136"/>
      <c r="F115" s="4" t="str">
        <f t="shared" si="2"/>
        <v>16 T3</v>
      </c>
      <c r="G115" s="132">
        <f t="shared" si="1"/>
        <v>1.1</v>
      </c>
      <c r="H115" s="132">
        <f t="shared" si="1"/>
        <v>1.2</v>
      </c>
      <c r="I115" s="132">
        <f t="shared" si="1"/>
        <v>0.4</v>
      </c>
    </row>
    <row r="116" spans="1:9" ht="12.75">
      <c r="A116" s="137" t="s">
        <v>270</v>
      </c>
      <c r="B116" s="139">
        <v>1.0928353808793645</v>
      </c>
      <c r="C116" s="139">
        <v>1.1558936111802254</v>
      </c>
      <c r="D116" s="139">
        <v>0.61975209916032</v>
      </c>
      <c r="E116" s="136"/>
      <c r="F116" s="4" t="str">
        <f t="shared" si="2"/>
        <v>16 T4</v>
      </c>
      <c r="G116" s="132">
        <f t="shared" si="1"/>
        <v>1.1</v>
      </c>
      <c r="H116" s="132">
        <f t="shared" si="1"/>
        <v>1.2</v>
      </c>
      <c r="I116" s="132">
        <f t="shared" si="1"/>
        <v>0.6</v>
      </c>
    </row>
    <row r="117" spans="1:9" ht="12.75">
      <c r="A117" s="137" t="s">
        <v>271</v>
      </c>
      <c r="B117" s="139">
        <v>1.1878481800935647</v>
      </c>
      <c r="C117" s="139">
        <v>1.2161153117007384</v>
      </c>
      <c r="D117" s="139">
        <v>1.1197760447910543</v>
      </c>
      <c r="E117" s="136"/>
      <c r="F117" s="4" t="str">
        <f t="shared" si="2"/>
        <v>17 T1</v>
      </c>
      <c r="G117" s="132">
        <f t="shared" si="1"/>
        <v>1.2</v>
      </c>
      <c r="H117" s="132">
        <f t="shared" si="1"/>
        <v>1.2</v>
      </c>
      <c r="I117" s="132">
        <f t="shared" si="1"/>
        <v>1.1</v>
      </c>
    </row>
    <row r="118" spans="1:9" ht="12.75">
      <c r="A118" s="137" t="s">
        <v>272</v>
      </c>
      <c r="B118" s="139">
        <v>1.2</v>
      </c>
      <c r="C118" s="139">
        <v>1.3</v>
      </c>
      <c r="D118" s="139">
        <v>0.7</v>
      </c>
      <c r="E118" s="136"/>
      <c r="F118" s="142" t="str">
        <f t="shared" si="2"/>
        <v>17 T2</v>
      </c>
      <c r="G118" s="132">
        <f t="shared" si="1"/>
        <v>1.2</v>
      </c>
      <c r="H118" s="132">
        <f t="shared" si="1"/>
        <v>1.3</v>
      </c>
      <c r="I118" s="132">
        <f t="shared" si="1"/>
        <v>0.7</v>
      </c>
    </row>
    <row r="119" spans="1:9" ht="12.75">
      <c r="A119" s="137" t="s">
        <v>273</v>
      </c>
      <c r="B119" s="139">
        <v>1.3</v>
      </c>
      <c r="C119" s="139">
        <v>1.3</v>
      </c>
      <c r="D119" s="139">
        <v>0.9</v>
      </c>
      <c r="E119" s="136"/>
      <c r="F119" s="142" t="str">
        <f>A119</f>
        <v>17 T3</v>
      </c>
      <c r="G119" s="132">
        <f t="shared" si="1"/>
        <v>1.3</v>
      </c>
      <c r="H119" s="132">
        <f t="shared" si="1"/>
        <v>1.3</v>
      </c>
      <c r="I119" s="132">
        <f t="shared" si="1"/>
        <v>0.9</v>
      </c>
    </row>
    <row r="120" spans="1:9" ht="12.75">
      <c r="A120" s="137" t="s">
        <v>274</v>
      </c>
      <c r="B120" s="139">
        <v>1.3015872771319659</v>
      </c>
      <c r="C120" s="139">
        <v>1.353977767134551</v>
      </c>
      <c r="D120" s="139">
        <v>1.092787601827938</v>
      </c>
      <c r="E120" s="136"/>
      <c r="F120" s="142" t="str">
        <f>A120</f>
        <v>17 T4</v>
      </c>
      <c r="G120" s="132">
        <f t="shared" si="1"/>
        <v>1.3</v>
      </c>
      <c r="H120" s="132">
        <f t="shared" si="1"/>
        <v>1.4</v>
      </c>
      <c r="I120" s="132">
        <f t="shared" si="1"/>
        <v>1.1</v>
      </c>
    </row>
    <row r="121" spans="1:9" ht="12.75">
      <c r="A121" s="137" t="s">
        <v>275</v>
      </c>
      <c r="B121" s="139">
        <v>1.3015872771319659</v>
      </c>
      <c r="C121" s="139">
        <v>1.353977767134551</v>
      </c>
      <c r="D121" s="139">
        <v>1.3</v>
      </c>
      <c r="E121" s="136"/>
      <c r="F121" s="142" t="str">
        <f>A121</f>
        <v>18 T1</v>
      </c>
      <c r="G121" s="132">
        <v>1.4</v>
      </c>
      <c r="H121" s="132">
        <v>1.5</v>
      </c>
      <c r="I121" s="132">
        <v>1.3</v>
      </c>
    </row>
    <row r="122" spans="1:9" ht="12.75">
      <c r="A122" s="137" t="s">
        <v>276</v>
      </c>
      <c r="B122" s="139">
        <v>1.5</v>
      </c>
      <c r="C122" s="139">
        <v>1.5</v>
      </c>
      <c r="D122" s="139">
        <v>1.7</v>
      </c>
      <c r="E122" s="136"/>
      <c r="F122" s="142" t="str">
        <f>A122</f>
        <v>18 T2</v>
      </c>
      <c r="G122" s="132">
        <v>1.4</v>
      </c>
      <c r="H122" s="132">
        <v>1.5</v>
      </c>
      <c r="I122" s="132">
        <f t="shared" si="1"/>
        <v>1.7</v>
      </c>
    </row>
    <row r="123" spans="1:8" ht="12.75">
      <c r="A123" s="143"/>
      <c r="B123" s="144"/>
      <c r="C123" s="144"/>
      <c r="D123" s="144"/>
      <c r="E123" s="5"/>
      <c r="H123" s="9"/>
    </row>
    <row r="124" spans="1:8" ht="12.75">
      <c r="A124" s="143"/>
      <c r="B124" s="144"/>
      <c r="C124" s="144"/>
      <c r="D124" s="144"/>
      <c r="E124" s="5"/>
      <c r="H124" s="9"/>
    </row>
    <row r="125" spans="1:8" ht="12.75">
      <c r="A125" s="143"/>
      <c r="B125" s="144"/>
      <c r="C125" s="144"/>
      <c r="D125" s="144"/>
      <c r="E125" s="5"/>
      <c r="H125" s="9"/>
    </row>
    <row r="126" spans="1:43" ht="12.75">
      <c r="A126" s="143"/>
      <c r="B126" s="144"/>
      <c r="C126" s="144"/>
      <c r="D126" s="144"/>
      <c r="E126" s="5"/>
      <c r="H126" s="9"/>
      <c r="J126" s="9"/>
      <c r="K126" s="145"/>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row>
    <row r="127" spans="1:8" ht="12.75">
      <c r="A127" s="143"/>
      <c r="B127" s="144"/>
      <c r="C127" s="144"/>
      <c r="D127" s="144"/>
      <c r="E127" s="5"/>
      <c r="H127" s="9"/>
    </row>
    <row r="128" spans="1:8" ht="12.75">
      <c r="A128" s="143"/>
      <c r="B128" s="144"/>
      <c r="C128" s="144"/>
      <c r="D128" s="144"/>
      <c r="E128" s="5"/>
      <c r="H128" s="9"/>
    </row>
    <row r="129" spans="1:8" ht="12.75">
      <c r="A129" s="143"/>
      <c r="B129" s="144"/>
      <c r="C129" s="144"/>
      <c r="D129" s="144"/>
      <c r="E129" s="5"/>
      <c r="H129" s="9"/>
    </row>
  </sheetData>
  <sheetProtection/>
  <mergeCells count="2">
    <mergeCell ref="A1:I1"/>
    <mergeCell ref="A2:I2"/>
  </mergeCell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V11"/>
  <sheetViews>
    <sheetView zoomScalePageLayoutView="0" workbookViewId="0" topLeftCell="A1">
      <selection activeCell="A1" sqref="A1:S1"/>
    </sheetView>
  </sheetViews>
  <sheetFormatPr defaultColWidth="11.421875" defaultRowHeight="12.75"/>
  <cols>
    <col min="1" max="1" width="11.8515625" style="0" customWidth="1"/>
    <col min="2" max="10" width="7.28125" style="0" customWidth="1"/>
    <col min="11" max="18" width="8.7109375" style="0" customWidth="1"/>
    <col min="19" max="22" width="9.00390625" style="0" customWidth="1"/>
  </cols>
  <sheetData>
    <row r="1" spans="1:19" s="2" customFormat="1" ht="12.75">
      <c r="A1" s="128" t="s">
        <v>151</v>
      </c>
      <c r="B1" s="128"/>
      <c r="C1" s="128"/>
      <c r="D1" s="128"/>
      <c r="E1" s="128"/>
      <c r="F1" s="128"/>
      <c r="G1" s="128"/>
      <c r="H1" s="128"/>
      <c r="I1" s="128"/>
      <c r="J1" s="128"/>
      <c r="K1" s="128"/>
      <c r="L1" s="128"/>
      <c r="M1" s="128"/>
      <c r="N1" s="128"/>
      <c r="O1" s="128"/>
      <c r="P1" s="128"/>
      <c r="Q1" s="128"/>
      <c r="R1" s="128"/>
      <c r="S1" s="128"/>
    </row>
    <row r="3" spans="2:22" ht="12.75">
      <c r="B3" s="25" t="s">
        <v>7</v>
      </c>
      <c r="C3" s="25" t="s">
        <v>8</v>
      </c>
      <c r="D3" s="25" t="s">
        <v>9</v>
      </c>
      <c r="E3" s="25" t="s">
        <v>10</v>
      </c>
      <c r="F3" s="25" t="s">
        <v>11</v>
      </c>
      <c r="G3" s="25" t="s">
        <v>12</v>
      </c>
      <c r="H3" s="25" t="s">
        <v>13</v>
      </c>
      <c r="I3" s="25" t="s">
        <v>14</v>
      </c>
      <c r="J3" s="25" t="s">
        <v>15</v>
      </c>
      <c r="K3" s="25" t="s">
        <v>16</v>
      </c>
      <c r="L3" s="25" t="s">
        <v>103</v>
      </c>
      <c r="M3" s="25" t="s">
        <v>104</v>
      </c>
      <c r="N3" s="25" t="s">
        <v>106</v>
      </c>
      <c r="O3" s="25" t="s">
        <v>107</v>
      </c>
      <c r="P3" s="25" t="s">
        <v>108</v>
      </c>
      <c r="Q3" s="25" t="s">
        <v>109</v>
      </c>
      <c r="R3" s="25" t="s">
        <v>111</v>
      </c>
      <c r="S3" s="25" t="s">
        <v>117</v>
      </c>
      <c r="T3" s="49" t="s">
        <v>128</v>
      </c>
      <c r="U3" s="49" t="s">
        <v>129</v>
      </c>
      <c r="V3" s="49" t="s">
        <v>140</v>
      </c>
    </row>
    <row r="4" spans="1:22" ht="12.75">
      <c r="A4" s="22" t="s">
        <v>17</v>
      </c>
      <c r="B4" s="11">
        <v>1</v>
      </c>
      <c r="C4" s="11">
        <v>0.9</v>
      </c>
      <c r="D4" s="11">
        <v>1</v>
      </c>
      <c r="E4" s="11">
        <v>1</v>
      </c>
      <c r="F4" s="11">
        <v>1.1</v>
      </c>
      <c r="G4" s="11">
        <v>1.2</v>
      </c>
      <c r="H4" s="11">
        <v>1.4</v>
      </c>
      <c r="I4" s="12">
        <v>1.4</v>
      </c>
      <c r="J4" s="12">
        <v>0.9</v>
      </c>
      <c r="K4" s="13">
        <v>1.2</v>
      </c>
      <c r="L4" s="12">
        <v>1</v>
      </c>
      <c r="M4" s="12">
        <v>1.3</v>
      </c>
      <c r="N4" s="12">
        <v>1</v>
      </c>
      <c r="O4" s="12">
        <v>0.8</v>
      </c>
      <c r="P4" s="11">
        <v>0.6</v>
      </c>
      <c r="Q4" s="11">
        <v>0.1</v>
      </c>
      <c r="R4" s="11">
        <v>0.6</v>
      </c>
      <c r="S4" s="12">
        <v>0.4</v>
      </c>
      <c r="T4" s="11">
        <v>0.3</v>
      </c>
      <c r="U4" s="11">
        <v>0.2</v>
      </c>
      <c r="V4" s="11">
        <v>-0.2</v>
      </c>
    </row>
    <row r="5" spans="1:22" ht="12.75">
      <c r="A5" s="23" t="s">
        <v>18</v>
      </c>
      <c r="B5" s="14">
        <v>1.1</v>
      </c>
      <c r="C5" s="14">
        <v>1.1</v>
      </c>
      <c r="D5" s="14">
        <v>1.1</v>
      </c>
      <c r="E5" s="14">
        <v>1.2</v>
      </c>
      <c r="F5" s="14">
        <v>1.3</v>
      </c>
      <c r="G5" s="14">
        <v>1.4</v>
      </c>
      <c r="H5" s="14">
        <v>1.6</v>
      </c>
      <c r="I5" s="15">
        <v>1.5</v>
      </c>
      <c r="J5" s="15">
        <v>1</v>
      </c>
      <c r="K5" s="16">
        <v>1.3</v>
      </c>
      <c r="L5" s="17">
        <v>1.1</v>
      </c>
      <c r="M5" s="15">
        <v>1.4</v>
      </c>
      <c r="N5" s="15">
        <v>1.1</v>
      </c>
      <c r="O5" s="15">
        <v>0.9</v>
      </c>
      <c r="P5" s="38">
        <v>0.7</v>
      </c>
      <c r="Q5" s="38">
        <v>0.2</v>
      </c>
      <c r="R5" s="38">
        <v>0.7</v>
      </c>
      <c r="S5" s="15">
        <v>0.5</v>
      </c>
      <c r="T5" s="38">
        <v>0.3</v>
      </c>
      <c r="U5" s="38">
        <v>0.3</v>
      </c>
      <c r="V5" s="44">
        <v>0</v>
      </c>
    </row>
    <row r="6" spans="1:22" ht="12.75">
      <c r="A6" s="23" t="s">
        <v>19</v>
      </c>
      <c r="B6" s="14">
        <v>0.9</v>
      </c>
      <c r="C6" s="14">
        <v>1</v>
      </c>
      <c r="D6" s="14">
        <v>1.1</v>
      </c>
      <c r="E6" s="14">
        <v>1.1</v>
      </c>
      <c r="F6" s="14">
        <v>1.3</v>
      </c>
      <c r="G6" s="14">
        <v>1.4</v>
      </c>
      <c r="H6" s="14">
        <v>1.5</v>
      </c>
      <c r="I6" s="15">
        <v>1.2</v>
      </c>
      <c r="J6" s="15">
        <v>0.7</v>
      </c>
      <c r="K6" s="16">
        <v>1</v>
      </c>
      <c r="L6" s="17">
        <v>0.9</v>
      </c>
      <c r="M6" s="15">
        <v>1.2</v>
      </c>
      <c r="N6" s="15">
        <v>1.1</v>
      </c>
      <c r="O6" s="15">
        <v>0.8</v>
      </c>
      <c r="P6" s="38">
        <v>0.6</v>
      </c>
      <c r="Q6" s="38">
        <v>0.3</v>
      </c>
      <c r="R6" s="38">
        <v>0.7</v>
      </c>
      <c r="S6" s="15">
        <v>0.6</v>
      </c>
      <c r="T6" s="38">
        <v>0.4</v>
      </c>
      <c r="U6" s="38">
        <v>0.3</v>
      </c>
      <c r="V6" s="44">
        <v>0</v>
      </c>
    </row>
    <row r="7" spans="1:22" ht="12.75">
      <c r="A7" s="24" t="s">
        <v>20</v>
      </c>
      <c r="B7" s="18">
        <v>1</v>
      </c>
      <c r="C7" s="18">
        <v>0.8</v>
      </c>
      <c r="D7" s="18">
        <v>0.9</v>
      </c>
      <c r="E7" s="18">
        <v>0.9</v>
      </c>
      <c r="F7" s="18">
        <v>1.1</v>
      </c>
      <c r="G7" s="18">
        <v>1.2</v>
      </c>
      <c r="H7" s="18">
        <v>1.3</v>
      </c>
      <c r="I7" s="19">
        <v>1.3</v>
      </c>
      <c r="J7" s="19">
        <v>0.9</v>
      </c>
      <c r="K7" s="20">
        <v>1.2</v>
      </c>
      <c r="L7" s="21">
        <v>1</v>
      </c>
      <c r="M7" s="19">
        <v>1.2</v>
      </c>
      <c r="N7" s="19">
        <v>0.9</v>
      </c>
      <c r="O7" s="19">
        <v>0.7</v>
      </c>
      <c r="P7" s="39">
        <v>0.5</v>
      </c>
      <c r="Q7" s="39">
        <v>0.1</v>
      </c>
      <c r="R7" s="39">
        <v>0.5</v>
      </c>
      <c r="S7" s="19">
        <v>0.4</v>
      </c>
      <c r="T7" s="39">
        <v>0.2</v>
      </c>
      <c r="U7" s="39">
        <v>0.2</v>
      </c>
      <c r="V7" s="39">
        <v>-0.2</v>
      </c>
    </row>
    <row r="8" ht="12.75">
      <c r="Q8" s="5"/>
    </row>
    <row r="9" ht="12.75">
      <c r="A9" s="37" t="s">
        <v>139</v>
      </c>
    </row>
    <row r="10" ht="12.75">
      <c r="A10" s="26" t="s">
        <v>146</v>
      </c>
    </row>
    <row r="11" spans="1:5" ht="12.75">
      <c r="A11" s="121" t="s">
        <v>105</v>
      </c>
      <c r="B11" s="121"/>
      <c r="C11" s="121"/>
      <c r="D11" s="121"/>
      <c r="E11" s="121"/>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V12"/>
  <sheetViews>
    <sheetView zoomScalePageLayoutView="0" workbookViewId="0" topLeftCell="A1">
      <selection activeCell="A1" sqref="A1:U1"/>
    </sheetView>
  </sheetViews>
  <sheetFormatPr defaultColWidth="11.421875" defaultRowHeight="12.75"/>
  <cols>
    <col min="2" max="2" width="8.00390625" style="0" customWidth="1"/>
    <col min="3" max="12" width="8.28125" style="0" customWidth="1"/>
    <col min="13" max="21" width="6.8515625" style="0" customWidth="1"/>
    <col min="22" max="22" width="8.7109375" style="0" customWidth="1"/>
  </cols>
  <sheetData>
    <row r="1" spans="1:21" s="2" customFormat="1" ht="12.75">
      <c r="A1" s="128" t="s">
        <v>150</v>
      </c>
      <c r="B1" s="128"/>
      <c r="C1" s="128"/>
      <c r="D1" s="128"/>
      <c r="E1" s="128"/>
      <c r="F1" s="128"/>
      <c r="G1" s="128"/>
      <c r="H1" s="128"/>
      <c r="I1" s="128"/>
      <c r="J1" s="128"/>
      <c r="K1" s="128"/>
      <c r="L1" s="128"/>
      <c r="M1" s="128"/>
      <c r="N1" s="128"/>
      <c r="O1" s="128"/>
      <c r="P1" s="128"/>
      <c r="Q1" s="128"/>
      <c r="R1" s="128"/>
      <c r="S1" s="128"/>
      <c r="T1" s="128"/>
      <c r="U1" s="128"/>
    </row>
    <row r="3" spans="2:22" ht="12.75">
      <c r="B3" s="25" t="s">
        <v>7</v>
      </c>
      <c r="C3" s="25" t="s">
        <v>8</v>
      </c>
      <c r="D3" s="25" t="s">
        <v>9</v>
      </c>
      <c r="E3" s="25" t="s">
        <v>10</v>
      </c>
      <c r="F3" s="25" t="s">
        <v>11</v>
      </c>
      <c r="G3" s="25" t="s">
        <v>12</v>
      </c>
      <c r="H3" s="25" t="s">
        <v>13</v>
      </c>
      <c r="I3" s="25" t="s">
        <v>14</v>
      </c>
      <c r="J3" s="25" t="s">
        <v>15</v>
      </c>
      <c r="K3" s="25" t="s">
        <v>16</v>
      </c>
      <c r="L3" s="25" t="s">
        <v>103</v>
      </c>
      <c r="M3" s="25" t="s">
        <v>104</v>
      </c>
      <c r="N3" s="25" t="s">
        <v>106</v>
      </c>
      <c r="O3" s="25" t="s">
        <v>107</v>
      </c>
      <c r="P3" s="25" t="s">
        <v>108</v>
      </c>
      <c r="Q3" s="25" t="s">
        <v>109</v>
      </c>
      <c r="R3" s="25" t="s">
        <v>111</v>
      </c>
      <c r="S3" s="49" t="s">
        <v>117</v>
      </c>
      <c r="T3" s="49" t="s">
        <v>128</v>
      </c>
      <c r="U3" s="49" t="s">
        <v>129</v>
      </c>
      <c r="V3" s="49" t="s">
        <v>140</v>
      </c>
    </row>
    <row r="4" spans="1:22" s="2" customFormat="1" ht="12.75">
      <c r="A4" s="48" t="s">
        <v>17</v>
      </c>
      <c r="B4" s="77">
        <v>1</v>
      </c>
      <c r="C4" s="77">
        <v>0.9</v>
      </c>
      <c r="D4" s="77">
        <v>1</v>
      </c>
      <c r="E4" s="77">
        <v>1</v>
      </c>
      <c r="F4" s="77">
        <v>1.1</v>
      </c>
      <c r="G4" s="77">
        <v>1.2</v>
      </c>
      <c r="H4" s="77">
        <v>1.4</v>
      </c>
      <c r="I4" s="77">
        <v>1.4</v>
      </c>
      <c r="J4" s="77">
        <v>0.9</v>
      </c>
      <c r="K4" s="77">
        <v>1.2</v>
      </c>
      <c r="L4" s="77">
        <v>1</v>
      </c>
      <c r="M4" s="77">
        <v>1.3</v>
      </c>
      <c r="N4" s="77">
        <v>1</v>
      </c>
      <c r="O4" s="77">
        <v>0.8</v>
      </c>
      <c r="P4" s="77">
        <v>0.6</v>
      </c>
      <c r="Q4" s="77">
        <v>0.1</v>
      </c>
      <c r="R4" s="77">
        <v>0.6</v>
      </c>
      <c r="S4" s="77">
        <v>0.4</v>
      </c>
      <c r="T4" s="77">
        <v>0.3</v>
      </c>
      <c r="U4" s="77">
        <v>0.2</v>
      </c>
      <c r="V4" s="77">
        <v>-0.2</v>
      </c>
    </row>
    <row r="5" spans="1:22" ht="12.75">
      <c r="A5" s="46" t="s">
        <v>21</v>
      </c>
      <c r="B5" s="44">
        <v>1.1</v>
      </c>
      <c r="C5" s="44">
        <v>1</v>
      </c>
      <c r="D5" s="44">
        <v>1</v>
      </c>
      <c r="E5" s="44">
        <v>1</v>
      </c>
      <c r="F5" s="44">
        <v>1.2</v>
      </c>
      <c r="G5" s="44">
        <v>1.2</v>
      </c>
      <c r="H5" s="44">
        <v>1.4</v>
      </c>
      <c r="I5" s="44">
        <v>1.3</v>
      </c>
      <c r="J5" s="44">
        <v>0.8</v>
      </c>
      <c r="K5" s="44">
        <v>1.1</v>
      </c>
      <c r="L5" s="44">
        <v>0.9</v>
      </c>
      <c r="M5" s="44">
        <v>1.2</v>
      </c>
      <c r="N5" s="44">
        <v>0.9</v>
      </c>
      <c r="O5" s="44">
        <v>0.7</v>
      </c>
      <c r="P5" s="44">
        <v>0.5</v>
      </c>
      <c r="Q5" s="44">
        <v>0</v>
      </c>
      <c r="R5" s="44">
        <v>0.5</v>
      </c>
      <c r="S5" s="44">
        <v>0.4</v>
      </c>
      <c r="T5" s="44">
        <v>0.2</v>
      </c>
      <c r="U5" s="44">
        <v>0.3</v>
      </c>
      <c r="V5" s="44">
        <v>-0.1</v>
      </c>
    </row>
    <row r="6" spans="1:22" ht="12.75">
      <c r="A6" s="46" t="s">
        <v>22</v>
      </c>
      <c r="B6" s="44">
        <v>1.1</v>
      </c>
      <c r="C6" s="44">
        <v>0.8</v>
      </c>
      <c r="D6" s="44">
        <v>0.9</v>
      </c>
      <c r="E6" s="44">
        <v>0.9</v>
      </c>
      <c r="F6" s="44">
        <v>1</v>
      </c>
      <c r="G6" s="44">
        <v>1.1</v>
      </c>
      <c r="H6" s="44">
        <v>1.2</v>
      </c>
      <c r="I6" s="44">
        <v>1.3</v>
      </c>
      <c r="J6" s="44">
        <v>0.8</v>
      </c>
      <c r="K6" s="44">
        <v>1.1</v>
      </c>
      <c r="L6" s="44">
        <v>0.9</v>
      </c>
      <c r="M6" s="44">
        <v>1.2</v>
      </c>
      <c r="N6" s="44">
        <v>0.9</v>
      </c>
      <c r="O6" s="44">
        <v>0.7</v>
      </c>
      <c r="P6" s="44">
        <v>0.5</v>
      </c>
      <c r="Q6" s="44">
        <v>0.1</v>
      </c>
      <c r="R6" s="44">
        <v>0.5</v>
      </c>
      <c r="S6" s="44">
        <v>0.4</v>
      </c>
      <c r="T6" s="44">
        <v>0.2</v>
      </c>
      <c r="U6" s="44">
        <v>0</v>
      </c>
      <c r="V6" s="44">
        <v>-0.3</v>
      </c>
    </row>
    <row r="7" spans="1:22" ht="12.75">
      <c r="A7" s="46" t="s">
        <v>23</v>
      </c>
      <c r="B7" s="44">
        <v>0.9</v>
      </c>
      <c r="C7" s="44">
        <v>0.9</v>
      </c>
      <c r="D7" s="44">
        <v>1</v>
      </c>
      <c r="E7" s="44">
        <v>1.1</v>
      </c>
      <c r="F7" s="44">
        <v>1.2</v>
      </c>
      <c r="G7" s="44">
        <v>1.3</v>
      </c>
      <c r="H7" s="44">
        <v>1.4</v>
      </c>
      <c r="I7" s="44">
        <v>1.4</v>
      </c>
      <c r="J7" s="44">
        <v>0.9</v>
      </c>
      <c r="K7" s="44">
        <v>1.2</v>
      </c>
      <c r="L7" s="44">
        <v>1</v>
      </c>
      <c r="M7" s="44">
        <v>1.3</v>
      </c>
      <c r="N7" s="44">
        <v>1</v>
      </c>
      <c r="O7" s="44">
        <v>0.8</v>
      </c>
      <c r="P7" s="44">
        <v>0.5</v>
      </c>
      <c r="Q7" s="44">
        <v>0.1</v>
      </c>
      <c r="R7" s="44">
        <v>0.6</v>
      </c>
      <c r="S7" s="44">
        <v>0.5</v>
      </c>
      <c r="T7" s="44">
        <v>0.3</v>
      </c>
      <c r="U7" s="44">
        <v>0.2</v>
      </c>
      <c r="V7" s="44">
        <v>-0.2</v>
      </c>
    </row>
    <row r="8" spans="1:22" ht="12.75">
      <c r="A8" s="47" t="s">
        <v>24</v>
      </c>
      <c r="B8" s="45">
        <v>0.9</v>
      </c>
      <c r="C8" s="45">
        <v>0.9</v>
      </c>
      <c r="D8" s="45">
        <v>1</v>
      </c>
      <c r="E8" s="45">
        <v>1.1</v>
      </c>
      <c r="F8" s="45">
        <v>1.3</v>
      </c>
      <c r="G8" s="45">
        <v>1.4</v>
      </c>
      <c r="H8" s="45">
        <v>1.5</v>
      </c>
      <c r="I8" s="45">
        <v>1.5</v>
      </c>
      <c r="J8" s="45">
        <v>1.1</v>
      </c>
      <c r="K8" s="45">
        <v>1.4</v>
      </c>
      <c r="L8" s="45">
        <v>1.2</v>
      </c>
      <c r="M8" s="45">
        <v>1.5</v>
      </c>
      <c r="N8" s="45">
        <v>1.2</v>
      </c>
      <c r="O8" s="45">
        <v>0.9</v>
      </c>
      <c r="P8" s="45">
        <v>0.7</v>
      </c>
      <c r="Q8" s="45">
        <v>0.3</v>
      </c>
      <c r="R8" s="45">
        <v>0.8</v>
      </c>
      <c r="S8" s="45">
        <v>0.6</v>
      </c>
      <c r="T8" s="45">
        <v>0.4</v>
      </c>
      <c r="U8" s="45">
        <v>0.3</v>
      </c>
      <c r="V8" s="45">
        <v>-0.1</v>
      </c>
    </row>
    <row r="9" ht="12.75">
      <c r="T9" s="8"/>
    </row>
    <row r="10" spans="1:7" s="8" customFormat="1" ht="12.75">
      <c r="A10" s="37" t="s">
        <v>139</v>
      </c>
      <c r="B10"/>
      <c r="C10"/>
      <c r="D10"/>
      <c r="E10"/>
      <c r="F10" s="120"/>
      <c r="G10" s="120"/>
    </row>
    <row r="11" ht="12.75">
      <c r="A11" s="26" t="s">
        <v>146</v>
      </c>
    </row>
    <row r="12" spans="1:5" ht="12.75">
      <c r="A12" s="121" t="s">
        <v>105</v>
      </c>
      <c r="B12" s="121"/>
      <c r="C12" s="121"/>
      <c r="D12" s="121"/>
      <c r="E12" s="121"/>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25"/>
  <sheetViews>
    <sheetView zoomScalePageLayoutView="0" workbookViewId="0" topLeftCell="A1">
      <selection activeCell="A1" sqref="A1:M1"/>
    </sheetView>
  </sheetViews>
  <sheetFormatPr defaultColWidth="11.421875" defaultRowHeight="12.75"/>
  <cols>
    <col min="1" max="1" width="31.140625" style="0" customWidth="1"/>
    <col min="5" max="5" width="14.28125" style="0" customWidth="1"/>
    <col min="8" max="8" width="12.57421875" style="0" customWidth="1"/>
  </cols>
  <sheetData>
    <row r="1" spans="1:13" s="2" customFormat="1" ht="12.75">
      <c r="A1" s="127" t="s">
        <v>141</v>
      </c>
      <c r="B1" s="127"/>
      <c r="C1" s="127"/>
      <c r="D1" s="127"/>
      <c r="E1" s="127"/>
      <c r="F1" s="127"/>
      <c r="G1" s="127"/>
      <c r="H1" s="127"/>
      <c r="I1" s="127"/>
      <c r="J1" s="128"/>
      <c r="K1" s="128"/>
      <c r="L1" s="128"/>
      <c r="M1" s="128"/>
    </row>
    <row r="3" spans="1:9" ht="50.25" customHeight="1">
      <c r="A3" s="61"/>
      <c r="B3" s="157" t="s">
        <v>120</v>
      </c>
      <c r="C3" s="158"/>
      <c r="D3" s="158"/>
      <c r="E3" s="159"/>
      <c r="F3" s="155" t="s">
        <v>25</v>
      </c>
      <c r="G3" s="160" t="s">
        <v>37</v>
      </c>
      <c r="H3" s="153" t="s">
        <v>38</v>
      </c>
      <c r="I3" s="153" t="s">
        <v>121</v>
      </c>
    </row>
    <row r="4" spans="1:9" ht="12.75">
      <c r="A4" s="156"/>
      <c r="B4" s="152" t="s">
        <v>41</v>
      </c>
      <c r="C4" s="150" t="s">
        <v>42</v>
      </c>
      <c r="D4" s="149" t="s">
        <v>43</v>
      </c>
      <c r="E4" s="150" t="s">
        <v>1</v>
      </c>
      <c r="F4" s="152"/>
      <c r="G4" s="161"/>
      <c r="H4" s="154"/>
      <c r="I4" s="154"/>
    </row>
    <row r="5" spans="1:9" ht="12.75">
      <c r="A5" s="156"/>
      <c r="B5" s="152"/>
      <c r="C5" s="151"/>
      <c r="D5" s="149"/>
      <c r="E5" s="151"/>
      <c r="F5" s="152"/>
      <c r="G5" s="161"/>
      <c r="H5" s="154"/>
      <c r="I5" s="154"/>
    </row>
    <row r="6" spans="1:9" ht="24.75" customHeight="1">
      <c r="A6" s="156"/>
      <c r="B6" s="152"/>
      <c r="C6" s="151"/>
      <c r="D6" s="149"/>
      <c r="E6" s="151"/>
      <c r="F6" s="152"/>
      <c r="G6" s="161"/>
      <c r="H6" s="154"/>
      <c r="I6" s="154"/>
    </row>
    <row r="7" spans="1:18" ht="12.75">
      <c r="A7" s="63" t="s">
        <v>27</v>
      </c>
      <c r="B7" s="71">
        <v>2.767534787625404</v>
      </c>
      <c r="C7" s="74">
        <v>80.5420142754071</v>
      </c>
      <c r="D7" s="64">
        <v>8.37303776950212</v>
      </c>
      <c r="E7" s="74">
        <v>8.317413167465379</v>
      </c>
      <c r="F7" s="71">
        <v>35.59896527979186</v>
      </c>
      <c r="G7" s="74">
        <v>13.66885174174654</v>
      </c>
      <c r="H7" s="65">
        <v>17.73744524202698</v>
      </c>
      <c r="I7" s="65">
        <v>9.39826070974281</v>
      </c>
      <c r="K7" s="9"/>
      <c r="L7" s="9"/>
      <c r="M7" s="9"/>
      <c r="N7" s="9"/>
      <c r="O7" s="9"/>
      <c r="P7" s="9"/>
      <c r="Q7" s="9"/>
      <c r="R7" s="9"/>
    </row>
    <row r="8" spans="1:18" ht="12.75">
      <c r="A8" s="66" t="s">
        <v>28</v>
      </c>
      <c r="B8" s="72">
        <v>0.2094618769412344</v>
      </c>
      <c r="C8" s="75">
        <v>67.26605541363953</v>
      </c>
      <c r="D8" s="62">
        <v>6.684987032025067</v>
      </c>
      <c r="E8" s="75">
        <v>25.83949567739421</v>
      </c>
      <c r="F8" s="72">
        <v>36.43811765483752</v>
      </c>
      <c r="G8" s="75">
        <v>4.472103898909083</v>
      </c>
      <c r="H8" s="67">
        <v>18.486317640785362</v>
      </c>
      <c r="I8" s="67">
        <v>11.293730321564768</v>
      </c>
      <c r="K8" s="9"/>
      <c r="L8" s="9"/>
      <c r="M8" s="9"/>
      <c r="N8" s="9"/>
      <c r="O8" s="9"/>
      <c r="P8" s="9"/>
      <c r="Q8" s="9"/>
      <c r="R8" s="9"/>
    </row>
    <row r="9" spans="1:18" ht="12.75">
      <c r="A9" s="66" t="s">
        <v>29</v>
      </c>
      <c r="B9" s="72">
        <v>0.6078912736013016</v>
      </c>
      <c r="C9" s="75">
        <v>73.14291970722452</v>
      </c>
      <c r="D9" s="62">
        <v>8.896846796462189</v>
      </c>
      <c r="E9" s="75">
        <v>17.35234222271206</v>
      </c>
      <c r="F9" s="72">
        <v>36.18272455112419</v>
      </c>
      <c r="G9" s="75">
        <v>7.387608875305969</v>
      </c>
      <c r="H9" s="67">
        <v>19.71860479474962</v>
      </c>
      <c r="I9" s="67">
        <v>9.949183315131831</v>
      </c>
      <c r="K9" s="9"/>
      <c r="L9" s="9"/>
      <c r="M9" s="9"/>
      <c r="N9" s="9"/>
      <c r="O9" s="9"/>
      <c r="P9" s="9"/>
      <c r="Q9" s="9"/>
      <c r="R9" s="9"/>
    </row>
    <row r="10" spans="1:18" ht="12.75">
      <c r="A10" s="66" t="s">
        <v>30</v>
      </c>
      <c r="B10" s="72">
        <v>0.9559774792369105</v>
      </c>
      <c r="C10" s="75">
        <v>79.97628139783427</v>
      </c>
      <c r="D10" s="62">
        <v>10.328822648513608</v>
      </c>
      <c r="E10" s="75">
        <v>8.738918474415188</v>
      </c>
      <c r="F10" s="72">
        <v>35.775104171694586</v>
      </c>
      <c r="G10" s="75">
        <v>11.018684884032655</v>
      </c>
      <c r="H10" s="67">
        <v>21.363338140141614</v>
      </c>
      <c r="I10" s="67">
        <v>11.652758228570088</v>
      </c>
      <c r="K10" s="9"/>
      <c r="L10" s="9"/>
      <c r="M10" s="9"/>
      <c r="N10" s="9"/>
      <c r="O10" s="9"/>
      <c r="P10" s="9"/>
      <c r="Q10" s="9"/>
      <c r="R10" s="9"/>
    </row>
    <row r="11" spans="1:18" ht="12.75">
      <c r="A11" s="66" t="s">
        <v>31</v>
      </c>
      <c r="B11" s="72">
        <v>2.438818994879611</v>
      </c>
      <c r="C11" s="75">
        <v>80.21542317566639</v>
      </c>
      <c r="D11" s="62">
        <v>10.84743276070399</v>
      </c>
      <c r="E11" s="75">
        <v>6.498325068749987</v>
      </c>
      <c r="F11" s="72">
        <v>35.59046390383842</v>
      </c>
      <c r="G11" s="75">
        <v>13.913278225583086</v>
      </c>
      <c r="H11" s="67">
        <v>16.26179496382744</v>
      </c>
      <c r="I11" s="67">
        <v>9.604301781181904</v>
      </c>
      <c r="K11" s="9"/>
      <c r="L11" s="9"/>
      <c r="M11" s="9"/>
      <c r="N11" s="9"/>
      <c r="O11" s="9"/>
      <c r="P11" s="9"/>
      <c r="Q11" s="9"/>
      <c r="R11" s="9"/>
    </row>
    <row r="12" spans="1:18" ht="12.75">
      <c r="A12" s="66" t="s">
        <v>32</v>
      </c>
      <c r="B12" s="72">
        <v>3.6374387881209636</v>
      </c>
      <c r="C12" s="75">
        <v>82.48076991130576</v>
      </c>
      <c r="D12" s="62">
        <v>10.049385960462219</v>
      </c>
      <c r="E12" s="75">
        <v>3.832405340110995</v>
      </c>
      <c r="F12" s="72">
        <v>35.42243862205502</v>
      </c>
      <c r="G12" s="75">
        <v>16.13515158570345</v>
      </c>
      <c r="H12" s="67">
        <v>16.319116786362112</v>
      </c>
      <c r="I12" s="67">
        <v>9.227418713755148</v>
      </c>
      <c r="K12" s="9"/>
      <c r="L12" s="9"/>
      <c r="M12" s="9"/>
      <c r="N12" s="9"/>
      <c r="O12" s="9"/>
      <c r="P12" s="9"/>
      <c r="Q12" s="9"/>
      <c r="R12" s="9"/>
    </row>
    <row r="13" spans="1:18" ht="12.75">
      <c r="A13" s="68" t="s">
        <v>33</v>
      </c>
      <c r="B13" s="73">
        <v>4.605486300051343</v>
      </c>
      <c r="C13" s="76">
        <v>86.63122551630333</v>
      </c>
      <c r="D13" s="69">
        <v>6.959568362863077</v>
      </c>
      <c r="E13" s="76">
        <v>1.803719820782218</v>
      </c>
      <c r="F13" s="73">
        <v>35.19263506192543</v>
      </c>
      <c r="G13" s="76">
        <v>18.465335497344117</v>
      </c>
      <c r="H13" s="70">
        <v>16.70348163107923</v>
      </c>
      <c r="I13" s="70">
        <v>8.102869312117226</v>
      </c>
      <c r="K13" s="9"/>
      <c r="L13" s="9"/>
      <c r="M13" s="9"/>
      <c r="N13" s="9"/>
      <c r="O13" s="9"/>
      <c r="P13" s="9"/>
      <c r="Q13" s="9"/>
      <c r="R13" s="9"/>
    </row>
    <row r="14" spans="1:8" ht="12.75">
      <c r="A14" s="26" t="s">
        <v>34</v>
      </c>
      <c r="B14" s="26"/>
      <c r="C14" s="26"/>
      <c r="D14" s="26"/>
      <c r="E14" s="26"/>
      <c r="F14" s="26"/>
      <c r="G14" s="26"/>
      <c r="H14" s="26"/>
    </row>
    <row r="15" spans="1:8" ht="12.75">
      <c r="A15" s="26" t="s">
        <v>35</v>
      </c>
      <c r="B15" s="26"/>
      <c r="C15" s="26"/>
      <c r="D15" s="26"/>
      <c r="E15" s="26"/>
      <c r="F15" s="26"/>
      <c r="G15" s="26"/>
      <c r="H15" s="26"/>
    </row>
    <row r="16" spans="1:8" ht="12.75">
      <c r="A16" s="26" t="s">
        <v>36</v>
      </c>
      <c r="B16" s="26"/>
      <c r="C16" s="26"/>
      <c r="D16" s="26"/>
      <c r="E16" s="26"/>
      <c r="F16" s="26"/>
      <c r="G16" s="26"/>
      <c r="H16" s="26"/>
    </row>
    <row r="17" spans="1:8" ht="12.75">
      <c r="A17" s="10"/>
      <c r="B17" s="26"/>
      <c r="C17" s="26"/>
      <c r="D17" s="26"/>
      <c r="E17" s="26"/>
      <c r="F17" s="26"/>
      <c r="G17" s="26"/>
      <c r="H17" s="26"/>
    </row>
    <row r="18" spans="1:8" ht="12.75" customHeight="1">
      <c r="A18" s="37" t="s">
        <v>130</v>
      </c>
      <c r="B18" s="37"/>
      <c r="C18" s="37"/>
      <c r="D18" s="37"/>
      <c r="E18" s="37"/>
      <c r="F18" s="37"/>
      <c r="G18" s="37"/>
      <c r="H18" s="37"/>
    </row>
    <row r="19" spans="1:8" ht="12.75">
      <c r="A19" s="146" t="s">
        <v>2</v>
      </c>
      <c r="B19" s="146"/>
      <c r="C19" s="146"/>
      <c r="D19" s="146"/>
      <c r="E19" s="37"/>
      <c r="F19" s="37"/>
      <c r="G19" s="37"/>
      <c r="H19" s="37"/>
    </row>
    <row r="25" spans="2:8" ht="12.75">
      <c r="B25" s="9"/>
      <c r="C25" s="9"/>
      <c r="D25" s="9"/>
      <c r="E25" s="9"/>
      <c r="F25" s="9"/>
      <c r="G25" s="9"/>
      <c r="H25" s="9"/>
    </row>
  </sheetData>
  <sheetProtection/>
  <mergeCells count="11">
    <mergeCell ref="H3:H6"/>
    <mergeCell ref="D4:D6"/>
    <mergeCell ref="A19:D19"/>
    <mergeCell ref="C4:C6"/>
    <mergeCell ref="B4:B6"/>
    <mergeCell ref="I3:I6"/>
    <mergeCell ref="F3:F6"/>
    <mergeCell ref="A4:A6"/>
    <mergeCell ref="E4:E6"/>
    <mergeCell ref="B3:E3"/>
    <mergeCell ref="G3:G6"/>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I1"/>
    </sheetView>
  </sheetViews>
  <sheetFormatPr defaultColWidth="11.421875" defaultRowHeight="12.75"/>
  <cols>
    <col min="1" max="1" width="72.28125" style="26" customWidth="1"/>
    <col min="2" max="16384" width="11.421875" style="26" customWidth="1"/>
  </cols>
  <sheetData>
    <row r="1" spans="1:9" ht="12.75">
      <c r="A1" s="129" t="s">
        <v>142</v>
      </c>
      <c r="B1" s="133"/>
      <c r="C1" s="133"/>
      <c r="D1" s="133"/>
      <c r="E1" s="133"/>
      <c r="F1" s="133"/>
      <c r="G1" s="133"/>
      <c r="H1" s="133"/>
      <c r="I1" s="183"/>
    </row>
    <row r="2" ht="13.5" thickBot="1">
      <c r="A2" s="32"/>
    </row>
    <row r="3" spans="1:9" ht="51" customHeight="1">
      <c r="A3" s="162"/>
      <c r="B3" s="163" t="s">
        <v>135</v>
      </c>
      <c r="C3" s="164"/>
      <c r="D3" s="164"/>
      <c r="E3" s="165"/>
      <c r="F3" s="27" t="s">
        <v>39</v>
      </c>
      <c r="G3" s="169" t="s">
        <v>122</v>
      </c>
      <c r="H3" s="170"/>
      <c r="I3" s="171"/>
    </row>
    <row r="4" spans="1:9" ht="13.5" thickBot="1">
      <c r="A4" s="162"/>
      <c r="B4" s="166" t="s">
        <v>26</v>
      </c>
      <c r="C4" s="167"/>
      <c r="D4" s="167"/>
      <c r="E4" s="168"/>
      <c r="F4" s="28" t="s">
        <v>40</v>
      </c>
      <c r="G4" s="172" t="s">
        <v>123</v>
      </c>
      <c r="H4" s="172" t="s">
        <v>124</v>
      </c>
      <c r="I4" s="172" t="s">
        <v>125</v>
      </c>
    </row>
    <row r="5" spans="1:9" ht="39" thickBot="1">
      <c r="A5" s="78"/>
      <c r="B5" s="29" t="s">
        <v>41</v>
      </c>
      <c r="C5" s="33" t="s">
        <v>42</v>
      </c>
      <c r="D5" s="33" t="s">
        <v>43</v>
      </c>
      <c r="E5" s="33" t="s">
        <v>1</v>
      </c>
      <c r="F5" s="31"/>
      <c r="G5" s="173"/>
      <c r="H5" s="173"/>
      <c r="I5" s="173"/>
    </row>
    <row r="6" spans="1:11" ht="13.5" thickBot="1">
      <c r="A6" s="79" t="s">
        <v>27</v>
      </c>
      <c r="B6" s="56">
        <v>2.767534787625404</v>
      </c>
      <c r="C6" s="56">
        <v>80.5420142754071</v>
      </c>
      <c r="D6" s="56">
        <v>8.37303776950212</v>
      </c>
      <c r="E6" s="56">
        <v>8.317413167465379</v>
      </c>
      <c r="F6" s="57">
        <v>35.59896527979186</v>
      </c>
      <c r="G6" s="58">
        <v>13.66885174174654</v>
      </c>
      <c r="H6" s="58">
        <v>17.73744524202698</v>
      </c>
      <c r="I6" s="58">
        <v>9.39826070974281</v>
      </c>
      <c r="K6" s="80"/>
    </row>
    <row r="7" spans="1:11" ht="12.75">
      <c r="A7" s="34" t="s">
        <v>44</v>
      </c>
      <c r="B7" s="41">
        <v>4.0183375974836775</v>
      </c>
      <c r="C7" s="41">
        <v>90.24779660893216</v>
      </c>
      <c r="D7" s="41">
        <v>2.9865950181275362</v>
      </c>
      <c r="E7" s="41">
        <v>2.7472707754566246</v>
      </c>
      <c r="F7" s="59">
        <v>35.12078867233877</v>
      </c>
      <c r="G7" s="40">
        <v>9.182106986326412</v>
      </c>
      <c r="H7" s="40">
        <v>5.189889772322596</v>
      </c>
      <c r="I7" s="40">
        <v>6.7055546141537885</v>
      </c>
      <c r="K7" s="80"/>
    </row>
    <row r="8" spans="1:11" ht="12.75">
      <c r="A8" s="34" t="s">
        <v>45</v>
      </c>
      <c r="B8" s="41">
        <v>2.8762133211901033</v>
      </c>
      <c r="C8" s="41">
        <v>84.43262581719789</v>
      </c>
      <c r="D8" s="41">
        <v>5.115014829589377</v>
      </c>
      <c r="E8" s="41">
        <v>7.576146032022638</v>
      </c>
      <c r="F8" s="59">
        <v>35.361364830616296</v>
      </c>
      <c r="G8" s="40">
        <v>9.691658328573677</v>
      </c>
      <c r="H8" s="40">
        <v>6.218988348623743</v>
      </c>
      <c r="I8" s="40">
        <v>9.550582683160194</v>
      </c>
      <c r="K8" s="80"/>
    </row>
    <row r="9" spans="1:11" ht="12.75">
      <c r="A9" s="34" t="s">
        <v>46</v>
      </c>
      <c r="B9" s="41">
        <v>35.45094204806228</v>
      </c>
      <c r="C9" s="41">
        <v>62.46045797601379</v>
      </c>
      <c r="D9" s="41">
        <v>2.0885999759239198</v>
      </c>
      <c r="E9" s="41">
        <v>0</v>
      </c>
      <c r="F9" s="59">
        <v>34.192076069156094</v>
      </c>
      <c r="G9" s="40">
        <v>19.07162624378346</v>
      </c>
      <c r="H9" s="40">
        <v>3.0917835361731245</v>
      </c>
      <c r="I9" s="40">
        <v>5.497099618319587</v>
      </c>
      <c r="K9" s="80"/>
    </row>
    <row r="10" spans="1:11" ht="12.75">
      <c r="A10" s="34" t="s">
        <v>47</v>
      </c>
      <c r="B10" s="41">
        <v>8.868296129396068</v>
      </c>
      <c r="C10" s="41">
        <v>67.5566226897438</v>
      </c>
      <c r="D10" s="41">
        <v>18.21437762430832</v>
      </c>
      <c r="E10" s="41">
        <v>5.36070355655179</v>
      </c>
      <c r="F10" s="59">
        <v>35.47122886300881</v>
      </c>
      <c r="G10" s="40">
        <v>27.310621811202807</v>
      </c>
      <c r="H10" s="40">
        <v>4.530153704230186</v>
      </c>
      <c r="I10" s="40">
        <v>4.440237109631289</v>
      </c>
      <c r="K10" s="80"/>
    </row>
    <row r="11" spans="1:11" ht="12.75">
      <c r="A11" s="34" t="s">
        <v>48</v>
      </c>
      <c r="B11" s="41">
        <v>10.178452833232777</v>
      </c>
      <c r="C11" s="41">
        <v>69.43808277010747</v>
      </c>
      <c r="D11" s="41">
        <v>17.00746501077292</v>
      </c>
      <c r="E11" s="41">
        <v>3.3759993858868387</v>
      </c>
      <c r="F11" s="59">
        <v>35.40070947965365</v>
      </c>
      <c r="G11" s="40">
        <v>28.58330810357636</v>
      </c>
      <c r="H11" s="40">
        <v>3.8220487664778724</v>
      </c>
      <c r="I11" s="40">
        <v>4.127421040993936</v>
      </c>
      <c r="K11" s="80"/>
    </row>
    <row r="12" spans="1:11" ht="12.75">
      <c r="A12" s="34" t="s">
        <v>49</v>
      </c>
      <c r="B12" s="41">
        <v>6.4608299466010966</v>
      </c>
      <c r="C12" s="41">
        <v>75.6516035025929</v>
      </c>
      <c r="D12" s="41">
        <v>9.656835113699955</v>
      </c>
      <c r="E12" s="41">
        <v>8.230731437106055</v>
      </c>
      <c r="F12" s="59">
        <v>35.476605136967585</v>
      </c>
      <c r="G12" s="40">
        <v>14.571616773825259</v>
      </c>
      <c r="H12" s="40">
        <v>4.40793745948431</v>
      </c>
      <c r="I12" s="40">
        <v>5.148044879962439</v>
      </c>
      <c r="K12" s="80"/>
    </row>
    <row r="13" spans="1:11" ht="12.75">
      <c r="A13" s="34" t="s">
        <v>50</v>
      </c>
      <c r="B13" s="41">
        <v>0.1740696923263603</v>
      </c>
      <c r="C13" s="41">
        <v>64.76692768096022</v>
      </c>
      <c r="D13" s="41">
        <v>14.435518258843157</v>
      </c>
      <c r="E13" s="41">
        <v>20.623484367870255</v>
      </c>
      <c r="F13" s="59">
        <v>36.234822602385506</v>
      </c>
      <c r="G13" s="40">
        <v>9.307828864845506</v>
      </c>
      <c r="H13" s="40">
        <v>2.8047102861995703</v>
      </c>
      <c r="I13" s="40">
        <v>5.17613620747976</v>
      </c>
      <c r="K13" s="80"/>
    </row>
    <row r="14" spans="1:11" ht="12.75">
      <c r="A14" s="34" t="s">
        <v>51</v>
      </c>
      <c r="B14" s="41">
        <v>1.015374718947792</v>
      </c>
      <c r="C14" s="41">
        <v>72.80322734266568</v>
      </c>
      <c r="D14" s="41">
        <v>16.919332768928175</v>
      </c>
      <c r="E14" s="41">
        <v>9.262065169458335</v>
      </c>
      <c r="F14" s="59">
        <v>35.75111337168088</v>
      </c>
      <c r="G14" s="40">
        <v>14.971849159253678</v>
      </c>
      <c r="H14" s="40">
        <v>16.26174055794008</v>
      </c>
      <c r="I14" s="40">
        <v>9.165603215338736</v>
      </c>
      <c r="K14" s="80"/>
    </row>
    <row r="15" spans="1:11" ht="12.75">
      <c r="A15" s="34" t="s">
        <v>52</v>
      </c>
      <c r="B15" s="41">
        <v>2.424123265643217</v>
      </c>
      <c r="C15" s="41">
        <v>80.47453912958689</v>
      </c>
      <c r="D15" s="41">
        <v>2.2931159074956584</v>
      </c>
      <c r="E15" s="41">
        <v>14.808221697274242</v>
      </c>
      <c r="F15" s="59">
        <v>36.162703642979736</v>
      </c>
      <c r="G15" s="40">
        <v>6.46191736782749</v>
      </c>
      <c r="H15" s="40">
        <v>10.698830624963792</v>
      </c>
      <c r="I15" s="40">
        <v>6.284072144789128</v>
      </c>
      <c r="K15" s="80"/>
    </row>
    <row r="16" spans="1:11" ht="12.75">
      <c r="A16" s="34" t="s">
        <v>53</v>
      </c>
      <c r="B16" s="41">
        <v>3.1598678608529305</v>
      </c>
      <c r="C16" s="41">
        <v>62.684280176479234</v>
      </c>
      <c r="D16" s="41">
        <v>3.2916586220152464</v>
      </c>
      <c r="E16" s="41">
        <v>30.864193340652584</v>
      </c>
      <c r="F16" s="59">
        <v>36.84037992513469</v>
      </c>
      <c r="G16" s="40">
        <v>4.620105449576418</v>
      </c>
      <c r="H16" s="40">
        <v>31.200560592290742</v>
      </c>
      <c r="I16" s="40">
        <v>13.917509182176863</v>
      </c>
      <c r="K16" s="80"/>
    </row>
    <row r="17" spans="1:11" ht="12.75">
      <c r="A17" s="34" t="s">
        <v>54</v>
      </c>
      <c r="B17" s="41">
        <v>0.794368211118628</v>
      </c>
      <c r="C17" s="41">
        <v>81.30860689459001</v>
      </c>
      <c r="D17" s="41">
        <v>12.897275243281268</v>
      </c>
      <c r="E17" s="41">
        <v>4.9997496510101</v>
      </c>
      <c r="F17" s="59">
        <v>35.53668729460671</v>
      </c>
      <c r="G17" s="40">
        <v>29.511216958859173</v>
      </c>
      <c r="H17" s="40">
        <v>7.803175797332072</v>
      </c>
      <c r="I17" s="40">
        <v>5.382662557149792</v>
      </c>
      <c r="K17" s="80"/>
    </row>
    <row r="18" spans="1:11" ht="12.75">
      <c r="A18" s="34" t="s">
        <v>55</v>
      </c>
      <c r="B18" s="41">
        <v>9.517997809146763</v>
      </c>
      <c r="C18" s="41">
        <v>82.83129932535294</v>
      </c>
      <c r="D18" s="41">
        <v>4.94507042001837</v>
      </c>
      <c r="E18" s="41">
        <v>2.705632445481975</v>
      </c>
      <c r="F18" s="59">
        <v>35.12613097808626</v>
      </c>
      <c r="G18" s="40">
        <v>34.23664302324945</v>
      </c>
      <c r="H18" s="40">
        <v>10.333191908341341</v>
      </c>
      <c r="I18" s="40">
        <v>6.640851458411568</v>
      </c>
      <c r="K18" s="80"/>
    </row>
    <row r="19" spans="1:11" ht="12.75">
      <c r="A19" s="34" t="s">
        <v>56</v>
      </c>
      <c r="B19" s="41">
        <v>4.9456066447654115</v>
      </c>
      <c r="C19" s="41">
        <v>80.38537570534973</v>
      </c>
      <c r="D19" s="41">
        <v>8.365537335634986</v>
      </c>
      <c r="E19" s="41">
        <v>6.303480314249862</v>
      </c>
      <c r="F19" s="59">
        <v>35.41219505191971</v>
      </c>
      <c r="G19" s="40">
        <v>15.31959286474566</v>
      </c>
      <c r="H19" s="40">
        <v>11.569082550210155</v>
      </c>
      <c r="I19" s="40">
        <v>6.181418453049746</v>
      </c>
      <c r="K19" s="80"/>
    </row>
    <row r="20" spans="1:11" ht="12.75" customHeight="1">
      <c r="A20" s="34" t="s">
        <v>57</v>
      </c>
      <c r="B20" s="41">
        <v>0.8388538197274777</v>
      </c>
      <c r="C20" s="41">
        <v>86.55929197406064</v>
      </c>
      <c r="D20" s="41">
        <v>7.475628785355643</v>
      </c>
      <c r="E20" s="41">
        <v>5.126225420856229</v>
      </c>
      <c r="F20" s="59">
        <v>35.411788666950855</v>
      </c>
      <c r="G20" s="40">
        <v>16.113413954474456</v>
      </c>
      <c r="H20" s="40">
        <v>23.59166456162131</v>
      </c>
      <c r="I20" s="40">
        <v>10.597565357120628</v>
      </c>
      <c r="K20" s="80"/>
    </row>
    <row r="21" spans="1:11" ht="12.75">
      <c r="A21" s="35" t="s">
        <v>134</v>
      </c>
      <c r="B21" s="41">
        <v>0.7252256061335728</v>
      </c>
      <c r="C21" s="41">
        <v>96.60641462355338</v>
      </c>
      <c r="D21" s="41">
        <v>1.6143253535443407</v>
      </c>
      <c r="E21" s="41">
        <v>1.0540344167686917</v>
      </c>
      <c r="F21" s="59">
        <v>35.07433334167571</v>
      </c>
      <c r="G21" s="40">
        <v>2.9141292789704636</v>
      </c>
      <c r="H21" s="40">
        <v>39.364211447595004</v>
      </c>
      <c r="I21" s="40">
        <v>15.347280692315934</v>
      </c>
      <c r="K21" s="80"/>
    </row>
    <row r="22" spans="1:11" ht="13.5" thickBot="1">
      <c r="A22" s="36" t="s">
        <v>58</v>
      </c>
      <c r="B22" s="43">
        <v>2.522016433610469</v>
      </c>
      <c r="C22" s="43">
        <v>90.59977686185769</v>
      </c>
      <c r="D22" s="43">
        <v>2.623230809522074</v>
      </c>
      <c r="E22" s="43">
        <v>4.254975895009781</v>
      </c>
      <c r="F22" s="60">
        <v>35.24397865664262</v>
      </c>
      <c r="G22" s="42">
        <v>9.245532259990046</v>
      </c>
      <c r="H22" s="42">
        <v>32.76603693837059</v>
      </c>
      <c r="I22" s="42">
        <v>21.10509671501242</v>
      </c>
      <c r="K22" s="80"/>
    </row>
    <row r="23" ht="12.75">
      <c r="A23" s="26" t="s">
        <v>35</v>
      </c>
    </row>
    <row r="24" ht="12.75">
      <c r="A24" s="26" t="s">
        <v>36</v>
      </c>
    </row>
    <row r="25" ht="12.75">
      <c r="A25" s="26" t="s">
        <v>144</v>
      </c>
    </row>
    <row r="27" spans="1:4" ht="12.75">
      <c r="A27" s="37" t="s">
        <v>130</v>
      </c>
      <c r="B27" s="37"/>
      <c r="C27" s="37"/>
      <c r="D27" s="37"/>
    </row>
    <row r="28" spans="1:11" ht="12.75">
      <c r="A28" s="37" t="s">
        <v>2</v>
      </c>
      <c r="B28" s="37"/>
      <c r="C28" s="37"/>
      <c r="D28" s="37"/>
      <c r="E28" s="80"/>
      <c r="F28" s="80"/>
      <c r="G28" s="80"/>
      <c r="H28" s="80"/>
      <c r="I28" s="80"/>
      <c r="K28" s="80"/>
    </row>
    <row r="29" spans="2:11" ht="12.75">
      <c r="B29" s="80"/>
      <c r="C29" s="80"/>
      <c r="D29" s="80"/>
      <c r="E29" s="80"/>
      <c r="F29" s="80"/>
      <c r="G29" s="80"/>
      <c r="H29" s="80"/>
      <c r="I29" s="80"/>
      <c r="K29" s="80"/>
    </row>
    <row r="30" spans="2:11" ht="12.75">
      <c r="B30" s="80"/>
      <c r="C30" s="80"/>
      <c r="D30" s="80"/>
      <c r="E30" s="80"/>
      <c r="F30" s="80"/>
      <c r="G30" s="80"/>
      <c r="H30" s="80"/>
      <c r="I30" s="80"/>
      <c r="K30" s="80"/>
    </row>
    <row r="31" spans="2:11" ht="12.75">
      <c r="B31" s="80"/>
      <c r="C31" s="80"/>
      <c r="D31" s="80"/>
      <c r="E31" s="80"/>
      <c r="F31" s="80"/>
      <c r="G31" s="80"/>
      <c r="H31" s="80"/>
      <c r="I31" s="80"/>
      <c r="K31" s="80"/>
    </row>
    <row r="32" spans="2:11" ht="12.75">
      <c r="B32" s="80"/>
      <c r="C32" s="80"/>
      <c r="D32" s="80"/>
      <c r="E32" s="80"/>
      <c r="F32" s="80"/>
      <c r="G32" s="80"/>
      <c r="H32" s="80"/>
      <c r="I32" s="80"/>
      <c r="K32" s="80"/>
    </row>
    <row r="33" spans="2:11" ht="12.75">
      <c r="B33" s="80"/>
      <c r="C33" s="80"/>
      <c r="D33" s="80"/>
      <c r="E33" s="80"/>
      <c r="F33" s="80"/>
      <c r="G33" s="80"/>
      <c r="H33" s="80"/>
      <c r="I33" s="80"/>
      <c r="K33" s="80"/>
    </row>
    <row r="34" spans="2:11" ht="12.75">
      <c r="B34" s="80"/>
      <c r="C34" s="80"/>
      <c r="D34" s="80"/>
      <c r="E34" s="80"/>
      <c r="F34" s="80"/>
      <c r="G34" s="80"/>
      <c r="H34" s="80"/>
      <c r="I34" s="80"/>
      <c r="K34" s="80"/>
    </row>
    <row r="35" spans="2:11" ht="12.75">
      <c r="B35" s="80"/>
      <c r="C35" s="80"/>
      <c r="D35" s="80"/>
      <c r="E35" s="80"/>
      <c r="F35" s="80"/>
      <c r="G35" s="80"/>
      <c r="H35" s="80"/>
      <c r="I35" s="80"/>
      <c r="K35" s="80"/>
    </row>
    <row r="36" spans="2:11" ht="12.75">
      <c r="B36" s="80"/>
      <c r="C36" s="80"/>
      <c r="D36" s="80"/>
      <c r="E36" s="80"/>
      <c r="F36" s="80"/>
      <c r="G36" s="80"/>
      <c r="H36" s="80"/>
      <c r="I36" s="80"/>
      <c r="K36" s="80"/>
    </row>
    <row r="37" spans="2:11" ht="12.75">
      <c r="B37" s="80"/>
      <c r="C37" s="80"/>
      <c r="D37" s="80"/>
      <c r="E37" s="80"/>
      <c r="F37" s="80"/>
      <c r="G37" s="80"/>
      <c r="H37" s="80"/>
      <c r="I37" s="80"/>
      <c r="K37" s="80"/>
    </row>
    <row r="38" spans="2:11" ht="12.75">
      <c r="B38" s="80"/>
      <c r="C38" s="80"/>
      <c r="D38" s="80"/>
      <c r="E38" s="80"/>
      <c r="F38" s="80"/>
      <c r="G38" s="80"/>
      <c r="H38" s="80"/>
      <c r="I38" s="80"/>
      <c r="K38" s="80"/>
    </row>
    <row r="39" spans="2:11" ht="12.75">
      <c r="B39" s="80"/>
      <c r="C39" s="80"/>
      <c r="D39" s="80"/>
      <c r="E39" s="80"/>
      <c r="F39" s="80"/>
      <c r="G39" s="80"/>
      <c r="H39" s="80"/>
      <c r="I39" s="80"/>
      <c r="K39" s="80"/>
    </row>
    <row r="40" spans="2:11" ht="12.75">
      <c r="B40" s="80"/>
      <c r="C40" s="80"/>
      <c r="D40" s="80"/>
      <c r="E40" s="80"/>
      <c r="F40" s="80"/>
      <c r="G40" s="80"/>
      <c r="H40" s="80"/>
      <c r="I40" s="80"/>
      <c r="K40" s="80"/>
    </row>
    <row r="41" spans="2:11" ht="12.75">
      <c r="B41" s="80"/>
      <c r="C41" s="80"/>
      <c r="D41" s="80"/>
      <c r="E41" s="80"/>
      <c r="F41" s="80"/>
      <c r="G41" s="80"/>
      <c r="H41" s="80"/>
      <c r="I41" s="80"/>
      <c r="K41" s="80"/>
    </row>
    <row r="42" spans="2:11" ht="12.75">
      <c r="B42" s="80"/>
      <c r="C42" s="80"/>
      <c r="D42" s="80"/>
      <c r="E42" s="80"/>
      <c r="F42" s="80"/>
      <c r="G42" s="80"/>
      <c r="H42" s="80"/>
      <c r="I42" s="80"/>
      <c r="K42" s="80"/>
    </row>
    <row r="43" spans="2:11" ht="12.75">
      <c r="B43" s="80"/>
      <c r="C43" s="80"/>
      <c r="D43" s="80"/>
      <c r="E43" s="80"/>
      <c r="F43" s="80"/>
      <c r="G43" s="80"/>
      <c r="H43" s="80"/>
      <c r="I43" s="80"/>
      <c r="K43" s="80"/>
    </row>
    <row r="44" spans="2:11" ht="12.75">
      <c r="B44" s="80"/>
      <c r="C44" s="80"/>
      <c r="D44" s="80"/>
      <c r="E44" s="80"/>
      <c r="F44" s="80"/>
      <c r="G44" s="80"/>
      <c r="H44" s="80"/>
      <c r="I44" s="80"/>
      <c r="K44" s="80"/>
    </row>
    <row r="48" spans="2:8" ht="12.75">
      <c r="B48" s="80"/>
      <c r="C48" s="80"/>
      <c r="D48" s="80"/>
      <c r="E48" s="80"/>
      <c r="F48" s="80"/>
      <c r="G48" s="80"/>
      <c r="H48" s="80"/>
    </row>
    <row r="49" spans="2:8" ht="12.75">
      <c r="B49" s="80"/>
      <c r="C49" s="80"/>
      <c r="D49" s="80"/>
      <c r="E49" s="80"/>
      <c r="F49" s="80"/>
      <c r="G49" s="80"/>
      <c r="H49" s="80"/>
    </row>
    <row r="50" spans="2:8" ht="12.75">
      <c r="B50" s="80"/>
      <c r="C50" s="80"/>
      <c r="D50" s="80"/>
      <c r="E50" s="80"/>
      <c r="F50" s="80"/>
      <c r="G50" s="80"/>
      <c r="H50" s="80"/>
    </row>
    <row r="51" spans="2:8" ht="12.75">
      <c r="B51" s="80"/>
      <c r="C51" s="80"/>
      <c r="D51" s="80"/>
      <c r="E51" s="80"/>
      <c r="F51" s="80"/>
      <c r="G51" s="80"/>
      <c r="H51" s="80"/>
    </row>
    <row r="52" spans="2:8" ht="12.75">
      <c r="B52" s="80"/>
      <c r="C52" s="80"/>
      <c r="D52" s="80"/>
      <c r="E52" s="80"/>
      <c r="F52" s="80"/>
      <c r="G52" s="80"/>
      <c r="H52" s="80"/>
    </row>
    <row r="53" spans="2:8" ht="12.75">
      <c r="B53" s="80"/>
      <c r="C53" s="80"/>
      <c r="D53" s="80"/>
      <c r="E53" s="80"/>
      <c r="F53" s="80"/>
      <c r="G53" s="80"/>
      <c r="H53" s="80"/>
    </row>
    <row r="54" spans="2:8" ht="12.75">
      <c r="B54" s="80"/>
      <c r="C54" s="80"/>
      <c r="D54" s="80"/>
      <c r="E54" s="80"/>
      <c r="F54" s="80"/>
      <c r="G54" s="80"/>
      <c r="H54" s="80"/>
    </row>
    <row r="55" spans="2:8" ht="12.75">
      <c r="B55" s="80"/>
      <c r="C55" s="80"/>
      <c r="D55" s="80"/>
      <c r="E55" s="80"/>
      <c r="F55" s="80"/>
      <c r="G55" s="80"/>
      <c r="H55" s="80"/>
    </row>
    <row r="56" spans="2:8" ht="12.75">
      <c r="B56" s="80"/>
      <c r="C56" s="80"/>
      <c r="D56" s="80"/>
      <c r="E56" s="80"/>
      <c r="F56" s="80"/>
      <c r="G56" s="80"/>
      <c r="H56" s="80"/>
    </row>
    <row r="57" spans="2:8" ht="12.75">
      <c r="B57" s="80"/>
      <c r="C57" s="80"/>
      <c r="D57" s="80"/>
      <c r="E57" s="80"/>
      <c r="F57" s="80"/>
      <c r="G57" s="80"/>
      <c r="H57" s="80"/>
    </row>
    <row r="58" spans="2:8" ht="12.75">
      <c r="B58" s="80"/>
      <c r="C58" s="80"/>
      <c r="D58" s="80"/>
      <c r="E58" s="80"/>
      <c r="F58" s="80"/>
      <c r="G58" s="80"/>
      <c r="H58" s="80"/>
    </row>
    <row r="59" spans="2:8" ht="12.75">
      <c r="B59" s="80"/>
      <c r="C59" s="80"/>
      <c r="D59" s="80"/>
      <c r="E59" s="80"/>
      <c r="F59" s="80"/>
      <c r="G59" s="80"/>
      <c r="H59" s="80"/>
    </row>
    <row r="60" spans="2:8" ht="12.75">
      <c r="B60" s="80"/>
      <c r="C60" s="80"/>
      <c r="D60" s="80"/>
      <c r="E60" s="80"/>
      <c r="F60" s="80"/>
      <c r="G60" s="80"/>
      <c r="H60" s="80"/>
    </row>
    <row r="61" spans="2:8" ht="12.75">
      <c r="B61" s="80"/>
      <c r="C61" s="80"/>
      <c r="D61" s="80"/>
      <c r="E61" s="80"/>
      <c r="F61" s="80"/>
      <c r="G61" s="80"/>
      <c r="H61" s="80"/>
    </row>
    <row r="62" spans="2:8" ht="12.75">
      <c r="B62" s="80"/>
      <c r="C62" s="80"/>
      <c r="D62" s="80"/>
      <c r="E62" s="80"/>
      <c r="F62" s="80"/>
      <c r="G62" s="80"/>
      <c r="H62" s="80"/>
    </row>
    <row r="63" spans="2:8" ht="12.75">
      <c r="B63" s="80"/>
      <c r="C63" s="80"/>
      <c r="D63" s="80"/>
      <c r="E63" s="80"/>
      <c r="F63" s="80"/>
      <c r="G63" s="80"/>
      <c r="H63" s="80"/>
    </row>
    <row r="64" spans="2:8" ht="12.75">
      <c r="B64" s="80"/>
      <c r="C64" s="80"/>
      <c r="D64" s="80"/>
      <c r="E64" s="80"/>
      <c r="F64" s="80"/>
      <c r="G64" s="80"/>
      <c r="H64" s="80"/>
    </row>
    <row r="65" spans="2:8" ht="12.75">
      <c r="B65" s="80"/>
      <c r="C65" s="80"/>
      <c r="D65" s="80"/>
      <c r="E65" s="80"/>
      <c r="F65" s="80"/>
      <c r="G65" s="80"/>
      <c r="H65" s="80"/>
    </row>
    <row r="66" spans="2:8" ht="12.75">
      <c r="B66" s="80"/>
      <c r="C66" s="80"/>
      <c r="D66" s="80"/>
      <c r="E66" s="80"/>
      <c r="F66" s="80"/>
      <c r="G66" s="80"/>
      <c r="H66" s="80"/>
    </row>
  </sheetData>
  <sheetProtection/>
  <mergeCells count="7">
    <mergeCell ref="A3:A4"/>
    <mergeCell ref="B3:E3"/>
    <mergeCell ref="B4:E4"/>
    <mergeCell ref="G3:I3"/>
    <mergeCell ref="G4:G5"/>
    <mergeCell ref="H4:H5"/>
    <mergeCell ref="I4:I5"/>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G1"/>
    </sheetView>
  </sheetViews>
  <sheetFormatPr defaultColWidth="11.421875" defaultRowHeight="12.75"/>
  <cols>
    <col min="1" max="1" width="76.8515625" style="0" customWidth="1"/>
    <col min="2" max="5" width="9.57421875" style="0" customWidth="1"/>
    <col min="6" max="6" width="10.140625" style="0" customWidth="1"/>
  </cols>
  <sheetData>
    <row r="1" spans="1:7" s="2" customFormat="1" ht="12.75">
      <c r="A1" s="129" t="s">
        <v>116</v>
      </c>
      <c r="B1" s="128"/>
      <c r="C1" s="184"/>
      <c r="D1" s="184"/>
      <c r="E1" s="184"/>
      <c r="F1" s="184"/>
      <c r="G1" s="184"/>
    </row>
    <row r="2" spans="1:7" ht="12.75">
      <c r="A2" s="32"/>
      <c r="B2" s="26"/>
      <c r="C2" s="26"/>
      <c r="D2" s="26"/>
      <c r="E2" s="26"/>
      <c r="F2" s="26"/>
      <c r="G2" s="26"/>
    </row>
    <row r="3" spans="1:7" ht="12.75" customHeight="1">
      <c r="A3" s="174"/>
      <c r="B3" s="155" t="s">
        <v>59</v>
      </c>
      <c r="C3" s="175"/>
      <c r="D3" s="175"/>
      <c r="E3" s="175"/>
      <c r="F3" s="176"/>
      <c r="G3" s="83" t="s">
        <v>60</v>
      </c>
    </row>
    <row r="4" spans="1:7" ht="12.75">
      <c r="A4" s="174"/>
      <c r="B4" s="152"/>
      <c r="C4" s="149"/>
      <c r="D4" s="149"/>
      <c r="E4" s="149"/>
      <c r="F4" s="177"/>
      <c r="G4" s="84" t="s">
        <v>61</v>
      </c>
    </row>
    <row r="5" spans="1:7" ht="12.75">
      <c r="A5" s="174"/>
      <c r="B5" s="178"/>
      <c r="C5" s="179"/>
      <c r="D5" s="179"/>
      <c r="E5" s="179"/>
      <c r="F5" s="180"/>
      <c r="G5" s="84" t="s">
        <v>143</v>
      </c>
    </row>
    <row r="6" spans="1:7" ht="17.25" customHeight="1">
      <c r="A6" s="181"/>
      <c r="B6" s="107" t="s">
        <v>112</v>
      </c>
      <c r="C6" s="92" t="s">
        <v>113</v>
      </c>
      <c r="D6" s="113" t="s">
        <v>114</v>
      </c>
      <c r="E6" s="122" t="s">
        <v>115</v>
      </c>
      <c r="F6" s="107" t="s">
        <v>112</v>
      </c>
      <c r="G6" s="91">
        <v>2018</v>
      </c>
    </row>
    <row r="7" spans="1:7" ht="17.25" customHeight="1">
      <c r="A7" s="181"/>
      <c r="B7" s="108">
        <v>2017</v>
      </c>
      <c r="C7" s="93">
        <v>2017</v>
      </c>
      <c r="D7" s="114">
        <v>2017</v>
      </c>
      <c r="E7" s="123">
        <v>2018</v>
      </c>
      <c r="F7" s="108">
        <v>2018</v>
      </c>
      <c r="G7" s="91" t="s">
        <v>26</v>
      </c>
    </row>
    <row r="8" spans="1:7" ht="12.75">
      <c r="A8" s="86" t="s">
        <v>62</v>
      </c>
      <c r="B8" s="117">
        <v>0.3718021514233616</v>
      </c>
      <c r="C8" s="94">
        <v>0.3</v>
      </c>
      <c r="D8" s="74">
        <v>0.2</v>
      </c>
      <c r="E8" s="64">
        <v>0.7</v>
      </c>
      <c r="F8" s="117">
        <v>0.4</v>
      </c>
      <c r="G8" s="65">
        <v>1.5</v>
      </c>
    </row>
    <row r="9" spans="1:7" ht="12.75">
      <c r="A9" s="87" t="s">
        <v>63</v>
      </c>
      <c r="B9" s="110">
        <v>0.46762680278182867</v>
      </c>
      <c r="C9" s="95">
        <v>0.3</v>
      </c>
      <c r="D9" s="75">
        <v>0.1</v>
      </c>
      <c r="E9" s="62">
        <v>0.7</v>
      </c>
      <c r="F9" s="110">
        <v>0.6</v>
      </c>
      <c r="G9" s="67">
        <v>1.7</v>
      </c>
    </row>
    <row r="10" spans="1:7" ht="12.75">
      <c r="A10" s="87" t="s">
        <v>50</v>
      </c>
      <c r="B10" s="110">
        <v>0.3567337533337822</v>
      </c>
      <c r="C10" s="95">
        <v>0.3</v>
      </c>
      <c r="D10" s="75">
        <v>0.1</v>
      </c>
      <c r="E10" s="62">
        <v>0.9</v>
      </c>
      <c r="F10" s="110">
        <v>0.4</v>
      </c>
      <c r="G10" s="67">
        <v>1.7</v>
      </c>
    </row>
    <row r="11" spans="1:7" ht="12.75">
      <c r="A11" s="87" t="s">
        <v>64</v>
      </c>
      <c r="B11" s="110">
        <v>0.3461974629007214</v>
      </c>
      <c r="C11" s="95">
        <v>0.2</v>
      </c>
      <c r="D11" s="75">
        <v>0.2</v>
      </c>
      <c r="E11" s="62">
        <v>0.6</v>
      </c>
      <c r="F11" s="110">
        <v>0.4</v>
      </c>
      <c r="G11" s="67">
        <v>1.5</v>
      </c>
    </row>
    <row r="12" spans="1:7" ht="12.75">
      <c r="A12" s="87" t="s">
        <v>53</v>
      </c>
      <c r="B12" s="110">
        <v>0.1832336815381419</v>
      </c>
      <c r="C12" s="95">
        <v>0.3</v>
      </c>
      <c r="D12" s="75">
        <v>0.2</v>
      </c>
      <c r="E12" s="62">
        <v>0.6</v>
      </c>
      <c r="F12" s="110">
        <v>0.2</v>
      </c>
      <c r="G12" s="67">
        <v>1.3</v>
      </c>
    </row>
    <row r="13" spans="1:7" ht="12.75">
      <c r="A13" s="87" t="s">
        <v>65</v>
      </c>
      <c r="B13" s="110">
        <v>0.5087299137595425</v>
      </c>
      <c r="C13" s="95">
        <v>0.3</v>
      </c>
      <c r="D13" s="75">
        <v>0.2</v>
      </c>
      <c r="E13" s="62">
        <v>0.5</v>
      </c>
      <c r="F13" s="110">
        <v>0.6</v>
      </c>
      <c r="G13" s="67">
        <v>1.6</v>
      </c>
    </row>
    <row r="14" spans="1:7" ht="25.5">
      <c r="A14" s="87" t="s">
        <v>66</v>
      </c>
      <c r="B14" s="110">
        <v>0.29496658108361107</v>
      </c>
      <c r="C14" s="95">
        <v>0.2</v>
      </c>
      <c r="D14" s="75">
        <v>0.2</v>
      </c>
      <c r="E14" s="62">
        <v>0.8</v>
      </c>
      <c r="F14" s="110">
        <v>0.3</v>
      </c>
      <c r="G14" s="67">
        <v>1.5</v>
      </c>
    </row>
    <row r="15" spans="1:7" ht="12.75">
      <c r="A15" s="87" t="s">
        <v>67</v>
      </c>
      <c r="B15" s="110">
        <v>0.345588954177356</v>
      </c>
      <c r="C15" s="95">
        <v>0.3</v>
      </c>
      <c r="D15" s="75">
        <v>0.2</v>
      </c>
      <c r="E15" s="62">
        <v>0.7</v>
      </c>
      <c r="F15" s="110">
        <v>0.4</v>
      </c>
      <c r="G15" s="67">
        <v>1.5</v>
      </c>
    </row>
    <row r="16" spans="1:7" ht="12.75">
      <c r="A16" s="87"/>
      <c r="B16" s="110"/>
      <c r="C16" s="95"/>
      <c r="D16" s="75"/>
      <c r="E16" s="62"/>
      <c r="F16" s="110"/>
      <c r="G16" s="88"/>
    </row>
    <row r="17" spans="1:7" ht="12.75">
      <c r="A17" s="89" t="s">
        <v>68</v>
      </c>
      <c r="B17" s="118">
        <v>0.34970897970352244</v>
      </c>
      <c r="C17" s="96">
        <v>0.3</v>
      </c>
      <c r="D17" s="119">
        <v>0.1</v>
      </c>
      <c r="E17" s="124">
        <v>0.8</v>
      </c>
      <c r="F17" s="118">
        <v>0.4</v>
      </c>
      <c r="G17" s="88">
        <v>1.6</v>
      </c>
    </row>
    <row r="18" spans="1:7" ht="12.75">
      <c r="A18" s="87" t="s">
        <v>63</v>
      </c>
      <c r="B18" s="110">
        <v>0.42893268949517616</v>
      </c>
      <c r="C18" s="95">
        <v>0.3</v>
      </c>
      <c r="D18" s="75">
        <v>0.2</v>
      </c>
      <c r="E18" s="62">
        <v>0.7</v>
      </c>
      <c r="F18" s="110">
        <v>0.5</v>
      </c>
      <c r="G18" s="67">
        <v>1.6</v>
      </c>
    </row>
    <row r="19" spans="1:7" ht="12.75">
      <c r="A19" s="87" t="s">
        <v>50</v>
      </c>
      <c r="B19" s="110">
        <v>0.35484760480604116</v>
      </c>
      <c r="C19" s="95">
        <v>0.3</v>
      </c>
      <c r="D19" s="75">
        <v>0.1</v>
      </c>
      <c r="E19" s="62">
        <v>0.9</v>
      </c>
      <c r="F19" s="110">
        <v>0.4</v>
      </c>
      <c r="G19" s="67">
        <v>1.6</v>
      </c>
    </row>
    <row r="20" spans="1:7" ht="12.75">
      <c r="A20" s="87" t="s">
        <v>64</v>
      </c>
      <c r="B20" s="110">
        <v>0.38612723184221487</v>
      </c>
      <c r="C20" s="95">
        <v>0.3</v>
      </c>
      <c r="D20" s="75">
        <v>0.2</v>
      </c>
      <c r="E20" s="62">
        <v>0.8</v>
      </c>
      <c r="F20" s="110">
        <v>0.4</v>
      </c>
      <c r="G20" s="67">
        <v>1.6</v>
      </c>
    </row>
    <row r="21" spans="1:7" ht="12.75">
      <c r="A21" s="87" t="s">
        <v>53</v>
      </c>
      <c r="B21" s="110">
        <v>0.17296611594475042</v>
      </c>
      <c r="C21" s="95">
        <v>0.5</v>
      </c>
      <c r="D21" s="75">
        <v>0.1</v>
      </c>
      <c r="E21" s="62">
        <v>0.4</v>
      </c>
      <c r="F21" s="110">
        <v>0.1</v>
      </c>
      <c r="G21" s="67">
        <v>1.1</v>
      </c>
    </row>
    <row r="22" spans="1:7" ht="12.75">
      <c r="A22" s="87" t="s">
        <v>65</v>
      </c>
      <c r="B22" s="110">
        <v>1.1861626946944925</v>
      </c>
      <c r="C22" s="95">
        <v>0.1</v>
      </c>
      <c r="D22" s="75">
        <v>0</v>
      </c>
      <c r="E22" s="62">
        <v>0.1</v>
      </c>
      <c r="F22" s="110">
        <v>1.2</v>
      </c>
      <c r="G22" s="67">
        <v>1.4</v>
      </c>
    </row>
    <row r="23" spans="1:7" ht="25.5">
      <c r="A23" s="87" t="s">
        <v>66</v>
      </c>
      <c r="B23" s="110">
        <v>0.14199903711051842</v>
      </c>
      <c r="C23" s="95">
        <v>0.3</v>
      </c>
      <c r="D23" s="75">
        <v>0</v>
      </c>
      <c r="E23" s="62">
        <v>1</v>
      </c>
      <c r="F23" s="110">
        <v>0.3</v>
      </c>
      <c r="G23" s="67">
        <v>1.5</v>
      </c>
    </row>
    <row r="24" spans="1:7" ht="12.75">
      <c r="A24" s="87" t="s">
        <v>67</v>
      </c>
      <c r="B24" s="110">
        <v>0.28900195886059077</v>
      </c>
      <c r="C24" s="95">
        <v>0.3</v>
      </c>
      <c r="D24" s="75">
        <v>0.1</v>
      </c>
      <c r="E24" s="62">
        <v>0.9</v>
      </c>
      <c r="F24" s="110">
        <v>0.3</v>
      </c>
      <c r="G24" s="67">
        <v>1.7</v>
      </c>
    </row>
    <row r="25" spans="1:7" ht="12.75">
      <c r="A25" s="87"/>
      <c r="B25" s="110"/>
      <c r="C25" s="95"/>
      <c r="D25" s="75"/>
      <c r="E25" s="62"/>
      <c r="F25" s="110"/>
      <c r="G25" s="88"/>
    </row>
    <row r="26" spans="1:7" ht="12.75">
      <c r="A26" s="89" t="s">
        <v>69</v>
      </c>
      <c r="B26" s="118">
        <v>0.2612809004425731</v>
      </c>
      <c r="C26" s="96">
        <v>0.3</v>
      </c>
      <c r="D26" s="119">
        <v>0.2</v>
      </c>
      <c r="E26" s="124">
        <v>0.6</v>
      </c>
      <c r="F26" s="118">
        <v>0.3</v>
      </c>
      <c r="G26" s="88">
        <v>1.4</v>
      </c>
    </row>
    <row r="27" spans="1:7" ht="12.75">
      <c r="A27" s="87" t="s">
        <v>63</v>
      </c>
      <c r="B27" s="110">
        <v>0.32970640715288546</v>
      </c>
      <c r="C27" s="95">
        <v>0.3</v>
      </c>
      <c r="D27" s="75">
        <v>0.2</v>
      </c>
      <c r="E27" s="62">
        <v>0.7</v>
      </c>
      <c r="F27" s="110">
        <v>0.4</v>
      </c>
      <c r="G27" s="67">
        <v>1.6</v>
      </c>
    </row>
    <row r="28" spans="1:7" ht="12.75">
      <c r="A28" s="87" t="s">
        <v>50</v>
      </c>
      <c r="B28" s="110">
        <v>0.3197573397640818</v>
      </c>
      <c r="C28" s="95">
        <v>0.3</v>
      </c>
      <c r="D28" s="75">
        <v>0.2</v>
      </c>
      <c r="E28" s="62">
        <v>0.8</v>
      </c>
      <c r="F28" s="110">
        <v>0.4</v>
      </c>
      <c r="G28" s="67">
        <v>1.6</v>
      </c>
    </row>
    <row r="29" spans="1:7" ht="12.75">
      <c r="A29" s="87" t="s">
        <v>64</v>
      </c>
      <c r="B29" s="110">
        <v>0.2563443497261675</v>
      </c>
      <c r="C29" s="95">
        <v>0.2</v>
      </c>
      <c r="D29" s="75">
        <v>0.2</v>
      </c>
      <c r="E29" s="62">
        <v>0.5</v>
      </c>
      <c r="F29" s="110">
        <v>0.3</v>
      </c>
      <c r="G29" s="67">
        <v>1.3</v>
      </c>
    </row>
    <row r="30" spans="1:7" ht="12.75">
      <c r="A30" s="87" t="s">
        <v>53</v>
      </c>
      <c r="B30" s="110">
        <v>0.14720460898549614</v>
      </c>
      <c r="C30" s="95">
        <v>0.3</v>
      </c>
      <c r="D30" s="75">
        <v>0.2</v>
      </c>
      <c r="E30" s="62">
        <v>0.6</v>
      </c>
      <c r="F30" s="110">
        <v>0.2</v>
      </c>
      <c r="G30" s="67">
        <v>1.2</v>
      </c>
    </row>
    <row r="31" spans="1:7" ht="12.75">
      <c r="A31" s="87" t="s">
        <v>65</v>
      </c>
      <c r="B31" s="110">
        <v>0.6219963337914081</v>
      </c>
      <c r="C31" s="95">
        <v>0.2</v>
      </c>
      <c r="D31" s="75">
        <v>0.2</v>
      </c>
      <c r="E31" s="62">
        <v>0.4</v>
      </c>
      <c r="F31" s="110">
        <v>0.5</v>
      </c>
      <c r="G31" s="67">
        <v>1.3</v>
      </c>
    </row>
    <row r="32" spans="1:7" ht="25.5">
      <c r="A32" s="87" t="s">
        <v>66</v>
      </c>
      <c r="B32" s="110">
        <v>0.21977924702540896</v>
      </c>
      <c r="C32" s="95">
        <v>0.2</v>
      </c>
      <c r="D32" s="75">
        <v>0.1</v>
      </c>
      <c r="E32" s="62">
        <v>0.8</v>
      </c>
      <c r="F32" s="110">
        <v>0.2</v>
      </c>
      <c r="G32" s="67">
        <v>1.3</v>
      </c>
    </row>
    <row r="33" spans="1:7" ht="12.75">
      <c r="A33" s="87" t="s">
        <v>67</v>
      </c>
      <c r="B33" s="110">
        <v>0.25521628929112694</v>
      </c>
      <c r="C33" s="95">
        <v>0.3</v>
      </c>
      <c r="D33" s="75">
        <v>0.2</v>
      </c>
      <c r="E33" s="62">
        <v>0.6</v>
      </c>
      <c r="F33" s="110">
        <v>0.3</v>
      </c>
      <c r="G33" s="67">
        <v>1.4</v>
      </c>
    </row>
    <row r="34" spans="1:7" ht="12.75">
      <c r="A34" s="87"/>
      <c r="B34" s="110"/>
      <c r="C34" s="95"/>
      <c r="D34" s="75"/>
      <c r="E34" s="62"/>
      <c r="F34" s="110"/>
      <c r="G34" s="88"/>
    </row>
    <row r="35" spans="1:7" ht="12.75">
      <c r="A35" s="89" t="s">
        <v>70</v>
      </c>
      <c r="B35" s="118">
        <v>0.44571693060000417</v>
      </c>
      <c r="C35" s="96">
        <v>0.3</v>
      </c>
      <c r="D35" s="119">
        <v>0.2</v>
      </c>
      <c r="E35" s="124">
        <v>0.6</v>
      </c>
      <c r="F35" s="118">
        <v>0.4</v>
      </c>
      <c r="G35" s="88">
        <v>1.5</v>
      </c>
    </row>
    <row r="36" spans="1:7" ht="12.75">
      <c r="A36" s="87" t="s">
        <v>63</v>
      </c>
      <c r="B36" s="110">
        <v>0.5206228765947563</v>
      </c>
      <c r="C36" s="95">
        <v>0.3</v>
      </c>
      <c r="D36" s="75">
        <v>0.1</v>
      </c>
      <c r="E36" s="62">
        <v>0.7</v>
      </c>
      <c r="F36" s="110">
        <v>0.7</v>
      </c>
      <c r="G36" s="67">
        <v>1.8</v>
      </c>
    </row>
    <row r="37" spans="1:7" ht="12.75">
      <c r="A37" s="87" t="s">
        <v>50</v>
      </c>
      <c r="B37" s="110">
        <v>0.4023637393768542</v>
      </c>
      <c r="C37" s="95">
        <v>0.2</v>
      </c>
      <c r="D37" s="75">
        <v>0.2</v>
      </c>
      <c r="E37" s="62">
        <v>0.9</v>
      </c>
      <c r="F37" s="110">
        <v>0.3</v>
      </c>
      <c r="G37" s="67">
        <v>1.6</v>
      </c>
    </row>
    <row r="38" spans="1:7" ht="12.75">
      <c r="A38" s="87" t="s">
        <v>64</v>
      </c>
      <c r="B38" s="110">
        <v>0.44332544163001586</v>
      </c>
      <c r="C38" s="95">
        <v>0.3</v>
      </c>
      <c r="D38" s="75">
        <v>0.2</v>
      </c>
      <c r="E38" s="62">
        <v>0.6</v>
      </c>
      <c r="F38" s="110">
        <v>0.5</v>
      </c>
      <c r="G38" s="67">
        <v>1.6</v>
      </c>
    </row>
    <row r="39" spans="1:7" ht="12.75">
      <c r="A39" s="87" t="s">
        <v>53</v>
      </c>
      <c r="B39" s="110">
        <v>0.3365843131443169</v>
      </c>
      <c r="C39" s="95">
        <v>0.2</v>
      </c>
      <c r="D39" s="75">
        <v>0.2</v>
      </c>
      <c r="E39" s="62">
        <v>0.8</v>
      </c>
      <c r="F39" s="110">
        <v>0.3</v>
      </c>
      <c r="G39" s="67">
        <v>1.5</v>
      </c>
    </row>
    <row r="40" spans="1:7" ht="12.75">
      <c r="A40" s="87" t="s">
        <v>65</v>
      </c>
      <c r="B40" s="110">
        <v>0.5412258174312568</v>
      </c>
      <c r="C40" s="95">
        <v>0.5</v>
      </c>
      <c r="D40" s="75">
        <v>0.1</v>
      </c>
      <c r="E40" s="62">
        <v>0.4</v>
      </c>
      <c r="F40" s="110">
        <v>0.6</v>
      </c>
      <c r="G40" s="67">
        <v>1.6</v>
      </c>
    </row>
    <row r="41" spans="1:7" ht="25.5">
      <c r="A41" s="87" t="s">
        <v>66</v>
      </c>
      <c r="B41" s="110">
        <v>0.35064331641403435</v>
      </c>
      <c r="C41" s="95">
        <v>0.2</v>
      </c>
      <c r="D41" s="75">
        <v>0.3</v>
      </c>
      <c r="E41" s="62">
        <v>0.7</v>
      </c>
      <c r="F41" s="110">
        <v>0.4</v>
      </c>
      <c r="G41" s="67">
        <v>1.6</v>
      </c>
    </row>
    <row r="42" spans="1:7" ht="12.75">
      <c r="A42" s="87" t="s">
        <v>67</v>
      </c>
      <c r="B42" s="110">
        <v>0.4242558647802097</v>
      </c>
      <c r="C42" s="95">
        <v>0.3</v>
      </c>
      <c r="D42" s="75">
        <v>0.2</v>
      </c>
      <c r="E42" s="62">
        <v>0.6</v>
      </c>
      <c r="F42" s="110">
        <v>0.4</v>
      </c>
      <c r="G42" s="67">
        <v>1.4</v>
      </c>
    </row>
    <row r="43" spans="1:7" ht="12.75">
      <c r="A43" s="87"/>
      <c r="B43" s="110"/>
      <c r="C43" s="95"/>
      <c r="D43" s="75"/>
      <c r="E43" s="62"/>
      <c r="F43" s="110"/>
      <c r="G43" s="88"/>
    </row>
    <row r="44" spans="1:7" ht="12.75">
      <c r="A44" s="89" t="s">
        <v>71</v>
      </c>
      <c r="B44" s="118">
        <v>0.4775124954972343</v>
      </c>
      <c r="C44" s="96">
        <v>0.2</v>
      </c>
      <c r="D44" s="119">
        <v>0.2</v>
      </c>
      <c r="E44" s="124">
        <v>0.7</v>
      </c>
      <c r="F44" s="118">
        <v>0.5</v>
      </c>
      <c r="G44" s="88">
        <v>1.6</v>
      </c>
    </row>
    <row r="45" spans="1:7" ht="12.75">
      <c r="A45" s="87" t="s">
        <v>63</v>
      </c>
      <c r="B45" s="110">
        <v>0.5621140237677347</v>
      </c>
      <c r="C45" s="95">
        <v>0.2</v>
      </c>
      <c r="D45" s="75">
        <v>0.1</v>
      </c>
      <c r="E45" s="62">
        <v>0.7</v>
      </c>
      <c r="F45" s="110">
        <v>0.7</v>
      </c>
      <c r="G45" s="67">
        <v>1.8</v>
      </c>
    </row>
    <row r="46" spans="1:7" ht="12.75">
      <c r="A46" s="87" t="s">
        <v>50</v>
      </c>
      <c r="B46" s="110">
        <v>0.3434703645362802</v>
      </c>
      <c r="C46" s="95">
        <v>0.2</v>
      </c>
      <c r="D46" s="75">
        <v>0.2</v>
      </c>
      <c r="E46" s="62">
        <v>1.1</v>
      </c>
      <c r="F46" s="110">
        <v>0.4</v>
      </c>
      <c r="G46" s="67">
        <v>1.9</v>
      </c>
    </row>
    <row r="47" spans="1:7" ht="12.75">
      <c r="A47" s="87" t="s">
        <v>64</v>
      </c>
      <c r="B47" s="110">
        <v>0.4809824192204548</v>
      </c>
      <c r="C47" s="95">
        <v>0.2</v>
      </c>
      <c r="D47" s="75">
        <v>0.2</v>
      </c>
      <c r="E47" s="62">
        <v>0.7</v>
      </c>
      <c r="F47" s="110">
        <v>0.6</v>
      </c>
      <c r="G47" s="67">
        <v>1.7</v>
      </c>
    </row>
    <row r="48" spans="1:7" ht="12.75">
      <c r="A48" s="87" t="s">
        <v>53</v>
      </c>
      <c r="B48" s="110">
        <v>0.2610511816725891</v>
      </c>
      <c r="C48" s="95">
        <v>0.2</v>
      </c>
      <c r="D48" s="75">
        <v>0.2</v>
      </c>
      <c r="E48" s="62">
        <v>0.5</v>
      </c>
      <c r="F48" s="110">
        <v>0.4</v>
      </c>
      <c r="G48" s="67">
        <v>1.3</v>
      </c>
    </row>
    <row r="49" spans="1:7" ht="12.75">
      <c r="A49" s="87" t="s">
        <v>65</v>
      </c>
      <c r="B49" s="110">
        <v>0.43072298141768606</v>
      </c>
      <c r="C49" s="95">
        <v>0.3</v>
      </c>
      <c r="D49" s="75">
        <v>0.2</v>
      </c>
      <c r="E49" s="62">
        <v>0.6</v>
      </c>
      <c r="F49" s="110">
        <v>0.6</v>
      </c>
      <c r="G49" s="67">
        <v>1.6</v>
      </c>
    </row>
    <row r="50" spans="1:7" ht="25.5">
      <c r="A50" s="87" t="s">
        <v>66</v>
      </c>
      <c r="B50" s="110">
        <v>0.4447574054408099</v>
      </c>
      <c r="C50" s="95">
        <v>0.2</v>
      </c>
      <c r="D50" s="75">
        <v>0.3</v>
      </c>
      <c r="E50" s="62">
        <v>0.8</v>
      </c>
      <c r="F50" s="110">
        <v>0.3</v>
      </c>
      <c r="G50" s="67">
        <v>1.6</v>
      </c>
    </row>
    <row r="51" spans="1:7" ht="12.75">
      <c r="A51" s="90" t="s">
        <v>67</v>
      </c>
      <c r="B51" s="112">
        <v>0.46397062803020805</v>
      </c>
      <c r="C51" s="97">
        <v>0.2</v>
      </c>
      <c r="D51" s="76">
        <v>0.2</v>
      </c>
      <c r="E51" s="69">
        <v>0.7</v>
      </c>
      <c r="F51" s="112">
        <v>0.5</v>
      </c>
      <c r="G51" s="70">
        <v>1.6</v>
      </c>
    </row>
    <row r="52" spans="1:7" ht="12.75">
      <c r="A52" s="10"/>
      <c r="B52" s="26"/>
      <c r="C52" s="26"/>
      <c r="D52" s="26"/>
      <c r="E52" s="26"/>
      <c r="F52" s="26"/>
      <c r="G52" s="26"/>
    </row>
    <row r="53" ht="12.75">
      <c r="A53" t="s">
        <v>153</v>
      </c>
    </row>
    <row r="54" ht="12.75">
      <c r="A54" t="s">
        <v>154</v>
      </c>
    </row>
    <row r="55" ht="12.75">
      <c r="A55" t="s">
        <v>152</v>
      </c>
    </row>
  </sheetData>
  <sheetProtection/>
  <mergeCells count="3">
    <mergeCell ref="A3:A5"/>
    <mergeCell ref="B3:F5"/>
    <mergeCell ref="A6:A7"/>
  </mergeCells>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57"/>
  <sheetViews>
    <sheetView zoomScalePageLayoutView="0" workbookViewId="0" topLeftCell="A1">
      <selection activeCell="A1" sqref="A1:D1"/>
    </sheetView>
  </sheetViews>
  <sheetFormatPr defaultColWidth="11.421875" defaultRowHeight="12.75"/>
  <cols>
    <col min="1" max="1" width="67.7109375" style="0" customWidth="1"/>
    <col min="2" max="6" width="9.8515625" style="0" customWidth="1"/>
  </cols>
  <sheetData>
    <row r="1" spans="1:7" ht="12.75">
      <c r="A1" s="129" t="s">
        <v>119</v>
      </c>
      <c r="B1" s="133"/>
      <c r="C1" s="133"/>
      <c r="D1" s="183"/>
      <c r="E1" s="26"/>
      <c r="F1" s="26"/>
      <c r="G1" s="26"/>
    </row>
    <row r="2" spans="1:7" ht="12.75">
      <c r="A2" s="32"/>
      <c r="B2" s="26"/>
      <c r="C2" s="26"/>
      <c r="D2" s="26"/>
      <c r="E2" s="26"/>
      <c r="F2" s="26"/>
      <c r="G2" s="26"/>
    </row>
    <row r="3" spans="1:7" ht="12.75" customHeight="1">
      <c r="A3" s="182"/>
      <c r="B3" s="155" t="s">
        <v>59</v>
      </c>
      <c r="C3" s="175"/>
      <c r="D3" s="175"/>
      <c r="E3" s="175"/>
      <c r="F3" s="176"/>
      <c r="G3" s="83" t="s">
        <v>60</v>
      </c>
    </row>
    <row r="4" spans="1:7" ht="12.75">
      <c r="A4" s="182"/>
      <c r="B4" s="152"/>
      <c r="C4" s="149"/>
      <c r="D4" s="149"/>
      <c r="E4" s="149"/>
      <c r="F4" s="177"/>
      <c r="G4" s="84" t="s">
        <v>61</v>
      </c>
    </row>
    <row r="5" spans="1:7" ht="12.75">
      <c r="A5" s="181"/>
      <c r="B5" s="178"/>
      <c r="C5" s="179"/>
      <c r="D5" s="179"/>
      <c r="E5" s="179"/>
      <c r="F5" s="180"/>
      <c r="G5" s="84" t="s">
        <v>143</v>
      </c>
    </row>
    <row r="6" spans="1:7" ht="18" customHeight="1">
      <c r="A6" s="181"/>
      <c r="B6" s="107" t="s">
        <v>112</v>
      </c>
      <c r="C6" s="92" t="s">
        <v>113</v>
      </c>
      <c r="D6" s="113" t="s">
        <v>114</v>
      </c>
      <c r="E6" s="122" t="s">
        <v>115</v>
      </c>
      <c r="F6" s="107" t="s">
        <v>112</v>
      </c>
      <c r="G6" s="91">
        <v>2018</v>
      </c>
    </row>
    <row r="7" spans="1:7" ht="18" customHeight="1">
      <c r="A7" s="85"/>
      <c r="B7" s="108">
        <v>2017</v>
      </c>
      <c r="C7" s="93">
        <v>2017</v>
      </c>
      <c r="D7" s="114">
        <v>2017</v>
      </c>
      <c r="E7" s="123">
        <v>2018</v>
      </c>
      <c r="F7" s="108">
        <v>2018</v>
      </c>
      <c r="G7" s="91" t="s">
        <v>26</v>
      </c>
    </row>
    <row r="8" spans="1:14" ht="12.75">
      <c r="A8" s="102" t="s">
        <v>72</v>
      </c>
      <c r="B8" s="109">
        <v>0.3</v>
      </c>
      <c r="C8" s="105">
        <v>0.3</v>
      </c>
      <c r="D8" s="115">
        <v>0.2</v>
      </c>
      <c r="E8" s="125">
        <v>0.7</v>
      </c>
      <c r="F8" s="109">
        <v>0.36610110692405495</v>
      </c>
      <c r="G8" s="103">
        <v>1.4857249635824132</v>
      </c>
      <c r="I8" s="9"/>
      <c r="J8" s="9"/>
      <c r="K8" s="9"/>
      <c r="L8" s="9"/>
      <c r="M8" s="9"/>
      <c r="N8" s="9"/>
    </row>
    <row r="9" spans="1:14" ht="12.75">
      <c r="A9" s="98" t="s">
        <v>44</v>
      </c>
      <c r="B9" s="110">
        <v>0.4</v>
      </c>
      <c r="C9" s="95">
        <v>0.1</v>
      </c>
      <c r="D9" s="75">
        <v>0.3</v>
      </c>
      <c r="E9" s="62">
        <v>0.6</v>
      </c>
      <c r="F9" s="110">
        <v>0.4357981277106626</v>
      </c>
      <c r="G9" s="67">
        <v>1.3937850036456423</v>
      </c>
      <c r="I9" s="9"/>
      <c r="J9" s="9"/>
      <c r="K9" s="9"/>
      <c r="L9" s="9"/>
      <c r="M9" s="9"/>
      <c r="N9" s="9"/>
    </row>
    <row r="10" spans="1:14" ht="12.75">
      <c r="A10" s="99" t="s">
        <v>73</v>
      </c>
      <c r="B10" s="110">
        <v>0.4</v>
      </c>
      <c r="C10" s="95">
        <v>0</v>
      </c>
      <c r="D10" s="75">
        <v>0.2</v>
      </c>
      <c r="E10" s="62">
        <v>1.2</v>
      </c>
      <c r="F10" s="110">
        <v>0.2794327342917402</v>
      </c>
      <c r="G10" s="67">
        <v>1.6604590694386134</v>
      </c>
      <c r="I10" s="9"/>
      <c r="J10" s="9"/>
      <c r="K10" s="9"/>
      <c r="L10" s="9"/>
      <c r="M10" s="9"/>
      <c r="N10" s="9"/>
    </row>
    <row r="11" spans="1:14" ht="12.75">
      <c r="A11" s="99" t="s">
        <v>74</v>
      </c>
      <c r="B11" s="110">
        <v>0.1</v>
      </c>
      <c r="C11" s="95">
        <v>0</v>
      </c>
      <c r="D11" s="75">
        <v>0</v>
      </c>
      <c r="E11" s="62">
        <v>0.4</v>
      </c>
      <c r="F11" s="110">
        <v>0.41211530003066876</v>
      </c>
      <c r="G11" s="67">
        <v>0.8698683194572565</v>
      </c>
      <c r="I11" s="9"/>
      <c r="J11" s="9"/>
      <c r="K11" s="9"/>
      <c r="L11" s="9"/>
      <c r="M11" s="9"/>
      <c r="N11" s="9"/>
    </row>
    <row r="12" spans="1:14" ht="12.75">
      <c r="A12" s="99" t="s">
        <v>75</v>
      </c>
      <c r="B12" s="110">
        <v>0.4</v>
      </c>
      <c r="C12" s="95">
        <v>0.2</v>
      </c>
      <c r="D12" s="75">
        <v>0.4</v>
      </c>
      <c r="E12" s="62">
        <v>0.6</v>
      </c>
      <c r="F12" s="110">
        <v>0.46135509601925584</v>
      </c>
      <c r="G12" s="67">
        <v>1.5727726186884894</v>
      </c>
      <c r="I12" s="9"/>
      <c r="J12" s="9"/>
      <c r="K12" s="9"/>
      <c r="L12" s="9"/>
      <c r="M12" s="9"/>
      <c r="N12" s="9"/>
    </row>
    <row r="13" spans="1:14" ht="12.75">
      <c r="A13" s="98" t="s">
        <v>45</v>
      </c>
      <c r="B13" s="110">
        <v>0.3</v>
      </c>
      <c r="C13" s="95">
        <v>0.3</v>
      </c>
      <c r="D13" s="75">
        <v>0.2</v>
      </c>
      <c r="E13" s="62">
        <v>0.7</v>
      </c>
      <c r="F13" s="110">
        <v>0.3849764707202441</v>
      </c>
      <c r="G13" s="67">
        <v>1.5207641463832466</v>
      </c>
      <c r="I13" s="9"/>
      <c r="J13" s="9"/>
      <c r="K13" s="9"/>
      <c r="L13" s="9"/>
      <c r="M13" s="9"/>
      <c r="N13" s="9"/>
    </row>
    <row r="14" spans="1:14" ht="12.75">
      <c r="A14" s="98" t="s">
        <v>76</v>
      </c>
      <c r="B14" s="110" t="s">
        <v>133</v>
      </c>
      <c r="C14" s="95" t="s">
        <v>133</v>
      </c>
      <c r="D14" s="75" t="s">
        <v>133</v>
      </c>
      <c r="E14" s="62" t="s">
        <v>133</v>
      </c>
      <c r="F14" s="110" t="s">
        <v>133</v>
      </c>
      <c r="G14" s="67" t="s">
        <v>133</v>
      </c>
      <c r="I14" s="9"/>
      <c r="J14" s="9"/>
      <c r="K14" s="9"/>
      <c r="L14" s="9"/>
      <c r="M14" s="9"/>
      <c r="N14" s="9"/>
    </row>
    <row r="15" spans="1:14" ht="25.5">
      <c r="A15" s="98" t="s">
        <v>47</v>
      </c>
      <c r="B15" s="110">
        <v>0.6</v>
      </c>
      <c r="C15" s="95">
        <v>0.3</v>
      </c>
      <c r="D15" s="75">
        <v>0.1</v>
      </c>
      <c r="E15" s="62">
        <v>0.8</v>
      </c>
      <c r="F15" s="110">
        <v>0.6131537412154886</v>
      </c>
      <c r="G15" s="67">
        <v>1.8118513427811456</v>
      </c>
      <c r="I15" s="9"/>
      <c r="J15" s="9"/>
      <c r="K15" s="9"/>
      <c r="L15" s="9"/>
      <c r="M15" s="9"/>
      <c r="N15" s="9"/>
    </row>
    <row r="16" spans="1:14" ht="12.75">
      <c r="A16" s="99" t="s">
        <v>77</v>
      </c>
      <c r="B16" s="110">
        <v>0.4</v>
      </c>
      <c r="C16" s="95">
        <v>0.2</v>
      </c>
      <c r="D16" s="75">
        <v>0.2</v>
      </c>
      <c r="E16" s="62">
        <v>0.7</v>
      </c>
      <c r="F16" s="110">
        <v>0.5704923040244614</v>
      </c>
      <c r="G16" s="67">
        <v>1.6521714671299037</v>
      </c>
      <c r="I16" s="9"/>
      <c r="J16" s="9"/>
      <c r="K16" s="9"/>
      <c r="L16" s="9"/>
      <c r="M16" s="9"/>
      <c r="N16" s="9"/>
    </row>
    <row r="17" spans="1:14" ht="12.75">
      <c r="A17" s="99" t="s">
        <v>78</v>
      </c>
      <c r="B17" s="110">
        <v>0.6</v>
      </c>
      <c r="C17" s="95">
        <v>0.3</v>
      </c>
      <c r="D17" s="75">
        <v>0.2</v>
      </c>
      <c r="E17" s="62">
        <v>0.8</v>
      </c>
      <c r="F17" s="110">
        <v>0.6626336768898788</v>
      </c>
      <c r="G17" s="67">
        <v>1.913817348175062</v>
      </c>
      <c r="I17" s="9"/>
      <c r="J17" s="9"/>
      <c r="K17" s="9"/>
      <c r="L17" s="9"/>
      <c r="M17" s="9"/>
      <c r="N17" s="9"/>
    </row>
    <row r="18" spans="1:14" ht="12.75">
      <c r="A18" s="99" t="s">
        <v>79</v>
      </c>
      <c r="B18" s="110">
        <v>0.6</v>
      </c>
      <c r="C18" s="95">
        <v>0.3</v>
      </c>
      <c r="D18" s="75">
        <v>0.1</v>
      </c>
      <c r="E18" s="62">
        <v>0.8</v>
      </c>
      <c r="F18" s="110">
        <v>0.5975467942109347</v>
      </c>
      <c r="G18" s="67">
        <v>1.8106787450714146</v>
      </c>
      <c r="I18" s="9"/>
      <c r="J18" s="9"/>
      <c r="K18" s="9"/>
      <c r="L18" s="9"/>
      <c r="M18" s="9"/>
      <c r="N18" s="9"/>
    </row>
    <row r="19" spans="1:14" ht="12.75">
      <c r="A19" s="98" t="s">
        <v>80</v>
      </c>
      <c r="B19" s="110">
        <v>0.5</v>
      </c>
      <c r="C19" s="95">
        <v>0.3</v>
      </c>
      <c r="D19" s="75">
        <v>0.1</v>
      </c>
      <c r="E19" s="62">
        <v>0.8</v>
      </c>
      <c r="F19" s="110">
        <v>0.6302325620018756</v>
      </c>
      <c r="G19" s="67">
        <v>1.8396301897833478</v>
      </c>
      <c r="I19" s="9"/>
      <c r="J19" s="9"/>
      <c r="K19" s="9"/>
      <c r="L19" s="9"/>
      <c r="M19" s="9"/>
      <c r="N19" s="9"/>
    </row>
    <row r="20" spans="1:14" ht="12.75">
      <c r="A20" s="98" t="s">
        <v>49</v>
      </c>
      <c r="B20" s="110">
        <v>0.4</v>
      </c>
      <c r="C20" s="95">
        <v>0.3</v>
      </c>
      <c r="D20" s="75">
        <v>0.1</v>
      </c>
      <c r="E20" s="62">
        <v>0.7</v>
      </c>
      <c r="F20" s="110">
        <v>0.47649084126693</v>
      </c>
      <c r="G20" s="67">
        <v>1.6455265990997336</v>
      </c>
      <c r="I20" s="9"/>
      <c r="J20" s="9"/>
      <c r="K20" s="9"/>
      <c r="L20" s="9"/>
      <c r="M20" s="9"/>
      <c r="N20" s="9"/>
    </row>
    <row r="21" spans="1:14" ht="12.75">
      <c r="A21" s="99" t="s">
        <v>81</v>
      </c>
      <c r="B21" s="110">
        <v>0.3</v>
      </c>
      <c r="C21" s="95">
        <v>0.3</v>
      </c>
      <c r="D21" s="75">
        <v>0.1</v>
      </c>
      <c r="E21" s="62">
        <v>0.9</v>
      </c>
      <c r="F21" s="110">
        <v>0.14143081209561092</v>
      </c>
      <c r="G21" s="67">
        <v>1.3985976633283048</v>
      </c>
      <c r="I21" s="9"/>
      <c r="J21" s="9"/>
      <c r="K21" s="9"/>
      <c r="L21" s="9"/>
      <c r="M21" s="9"/>
      <c r="N21" s="9"/>
    </row>
    <row r="22" spans="1:14" ht="12.75">
      <c r="A22" s="99" t="s">
        <v>82</v>
      </c>
      <c r="B22" s="110">
        <v>0.3</v>
      </c>
      <c r="C22" s="95">
        <v>0.4</v>
      </c>
      <c r="D22" s="75">
        <v>0.1</v>
      </c>
      <c r="E22" s="62">
        <v>0.6</v>
      </c>
      <c r="F22" s="110">
        <v>0.3678703784303572</v>
      </c>
      <c r="G22" s="67">
        <v>1.4507293480775063</v>
      </c>
      <c r="I22" s="9"/>
      <c r="J22" s="9"/>
      <c r="K22" s="9"/>
      <c r="L22" s="9"/>
      <c r="M22" s="9"/>
      <c r="N22" s="9"/>
    </row>
    <row r="23" spans="1:14" ht="12.75">
      <c r="A23" s="99" t="s">
        <v>83</v>
      </c>
      <c r="B23" s="110">
        <v>0.5</v>
      </c>
      <c r="C23" s="95">
        <v>0.3</v>
      </c>
      <c r="D23" s="75">
        <v>0</v>
      </c>
      <c r="E23" s="62">
        <v>0.9</v>
      </c>
      <c r="F23" s="110">
        <v>0.5607768588344442</v>
      </c>
      <c r="G23" s="67">
        <v>1.827124992117457</v>
      </c>
      <c r="I23" s="9"/>
      <c r="J23" s="9"/>
      <c r="K23" s="9"/>
      <c r="L23" s="9"/>
      <c r="M23" s="9"/>
      <c r="N23" s="9"/>
    </row>
    <row r="24" spans="1:14" ht="12.75">
      <c r="A24" s="99" t="s">
        <v>84</v>
      </c>
      <c r="B24" s="110">
        <v>0.3</v>
      </c>
      <c r="C24" s="95">
        <v>0.1</v>
      </c>
      <c r="D24" s="75">
        <v>0.2</v>
      </c>
      <c r="E24" s="62">
        <v>0.7</v>
      </c>
      <c r="F24" s="110">
        <v>0.6558576932597537</v>
      </c>
      <c r="G24" s="67">
        <v>1.6295684455607917</v>
      </c>
      <c r="I24" s="9"/>
      <c r="J24" s="9"/>
      <c r="K24" s="9"/>
      <c r="L24" s="9"/>
      <c r="M24" s="9"/>
      <c r="N24" s="9"/>
    </row>
    <row r="25" spans="1:14" ht="25.5">
      <c r="A25" s="99" t="s">
        <v>85</v>
      </c>
      <c r="B25" s="110">
        <v>0.5</v>
      </c>
      <c r="C25" s="95">
        <v>0.2</v>
      </c>
      <c r="D25" s="75">
        <v>0.1</v>
      </c>
      <c r="E25" s="62">
        <v>0.7</v>
      </c>
      <c r="F25" s="110">
        <v>0.527179099808639</v>
      </c>
      <c r="G25" s="67">
        <v>1.5156739727288926</v>
      </c>
      <c r="I25" s="9"/>
      <c r="J25" s="9"/>
      <c r="K25" s="9"/>
      <c r="L25" s="9"/>
      <c r="M25" s="9"/>
      <c r="N25" s="9"/>
    </row>
    <row r="26" spans="1:14" ht="25.5">
      <c r="A26" s="99" t="s">
        <v>86</v>
      </c>
      <c r="B26" s="110">
        <v>0.4</v>
      </c>
      <c r="C26" s="95">
        <v>0.3</v>
      </c>
      <c r="D26" s="75">
        <v>0.1</v>
      </c>
      <c r="E26" s="62">
        <v>0.8</v>
      </c>
      <c r="F26" s="110">
        <v>0.5367474203541445</v>
      </c>
      <c r="G26" s="67">
        <v>1.7888078169607358</v>
      </c>
      <c r="I26" s="9"/>
      <c r="J26" s="9"/>
      <c r="K26" s="9"/>
      <c r="L26" s="9"/>
      <c r="M26" s="9"/>
      <c r="N26" s="9"/>
    </row>
    <row r="27" spans="1:14" ht="25.5">
      <c r="A27" s="99" t="s">
        <v>87</v>
      </c>
      <c r="B27" s="110">
        <v>0.4</v>
      </c>
      <c r="C27" s="95">
        <v>0.2</v>
      </c>
      <c r="D27" s="75">
        <v>0.4</v>
      </c>
      <c r="E27" s="62">
        <v>0.7</v>
      </c>
      <c r="F27" s="110">
        <v>0.47278873588163517</v>
      </c>
      <c r="G27" s="67">
        <v>1.8201670941400128</v>
      </c>
      <c r="I27" s="9"/>
      <c r="J27" s="9"/>
      <c r="K27" s="9"/>
      <c r="L27" s="9"/>
      <c r="M27" s="9"/>
      <c r="N27" s="9"/>
    </row>
    <row r="28" spans="1:14" ht="12.75">
      <c r="A28" s="98" t="s">
        <v>50</v>
      </c>
      <c r="B28" s="110">
        <v>0.4</v>
      </c>
      <c r="C28" s="95">
        <v>0.3</v>
      </c>
      <c r="D28" s="75">
        <v>0.1</v>
      </c>
      <c r="E28" s="62">
        <v>0.9</v>
      </c>
      <c r="F28" s="110">
        <v>0.3821376113834152</v>
      </c>
      <c r="G28" s="67">
        <v>1.661703740926379</v>
      </c>
      <c r="I28" s="9"/>
      <c r="J28" s="9"/>
      <c r="K28" s="9"/>
      <c r="L28" s="9"/>
      <c r="M28" s="9"/>
      <c r="N28" s="9"/>
    </row>
    <row r="29" spans="1:14" ht="12.75">
      <c r="A29" s="98" t="s">
        <v>51</v>
      </c>
      <c r="B29" s="110">
        <v>0.3</v>
      </c>
      <c r="C29" s="95">
        <v>0.3</v>
      </c>
      <c r="D29" s="75">
        <v>0.2</v>
      </c>
      <c r="E29" s="62">
        <v>0.6</v>
      </c>
      <c r="F29" s="110">
        <v>0.3047141885441862</v>
      </c>
      <c r="G29" s="67">
        <v>1.4111280213389366</v>
      </c>
      <c r="I29" s="9"/>
      <c r="J29" s="9"/>
      <c r="K29" s="9"/>
      <c r="L29" s="9"/>
      <c r="M29" s="9"/>
      <c r="N29" s="9"/>
    </row>
    <row r="30" spans="1:14" ht="12.75">
      <c r="A30" s="98" t="s">
        <v>52</v>
      </c>
      <c r="B30" s="110">
        <v>0.4</v>
      </c>
      <c r="C30" s="95">
        <v>0.3</v>
      </c>
      <c r="D30" s="75">
        <v>0.1</v>
      </c>
      <c r="E30" s="62">
        <v>0.7</v>
      </c>
      <c r="F30" s="110">
        <v>0.5852826819546353</v>
      </c>
      <c r="G30" s="67">
        <v>1.7282512579619214</v>
      </c>
      <c r="I30" s="9"/>
      <c r="J30" s="9"/>
      <c r="K30" s="9"/>
      <c r="L30" s="9"/>
      <c r="M30" s="9"/>
      <c r="N30" s="9"/>
    </row>
    <row r="31" spans="1:14" ht="12.75">
      <c r="A31" s="98" t="s">
        <v>53</v>
      </c>
      <c r="B31" s="110">
        <v>0.2</v>
      </c>
      <c r="C31" s="95">
        <v>0.3</v>
      </c>
      <c r="D31" s="75">
        <v>0.2</v>
      </c>
      <c r="E31" s="62">
        <v>0.5</v>
      </c>
      <c r="F31" s="110">
        <v>0.17168567858720785</v>
      </c>
      <c r="G31" s="67">
        <v>1.2512785644426039</v>
      </c>
      <c r="I31" s="9"/>
      <c r="J31" s="9"/>
      <c r="K31" s="9"/>
      <c r="L31" s="9"/>
      <c r="M31" s="9"/>
      <c r="N31" s="9"/>
    </row>
    <row r="32" spans="1:14" ht="12.75">
      <c r="A32" s="98" t="s">
        <v>54</v>
      </c>
      <c r="B32" s="110">
        <v>0.7</v>
      </c>
      <c r="C32" s="95">
        <v>0.2</v>
      </c>
      <c r="D32" s="75">
        <v>0.2</v>
      </c>
      <c r="E32" s="62">
        <v>0.3</v>
      </c>
      <c r="F32" s="110">
        <v>0.5881032859013091</v>
      </c>
      <c r="G32" s="67">
        <v>1.338125837435511</v>
      </c>
      <c r="I32" s="9"/>
      <c r="J32" s="9"/>
      <c r="K32" s="9"/>
      <c r="L32" s="9"/>
      <c r="M32" s="9"/>
      <c r="N32" s="9"/>
    </row>
    <row r="33" spans="1:14" ht="12.75">
      <c r="A33" s="98" t="s">
        <v>55</v>
      </c>
      <c r="B33" s="110">
        <v>0.5</v>
      </c>
      <c r="C33" s="95">
        <v>0.2</v>
      </c>
      <c r="D33" s="75">
        <v>0.1</v>
      </c>
      <c r="E33" s="62">
        <v>0.5</v>
      </c>
      <c r="F33" s="110">
        <v>0.847169892766586</v>
      </c>
      <c r="G33" s="67">
        <v>1.6025749461301197</v>
      </c>
      <c r="I33" s="9"/>
      <c r="J33" s="9"/>
      <c r="K33" s="9"/>
      <c r="L33" s="9"/>
      <c r="M33" s="9"/>
      <c r="N33" s="9"/>
    </row>
    <row r="34" spans="1:14" ht="12.75">
      <c r="A34" s="98" t="s">
        <v>56</v>
      </c>
      <c r="B34" s="110">
        <v>0.2</v>
      </c>
      <c r="C34" s="95">
        <v>0.2</v>
      </c>
      <c r="D34" s="75">
        <v>0.1</v>
      </c>
      <c r="E34" s="62">
        <v>0.6</v>
      </c>
      <c r="F34" s="110">
        <v>0.22040976835795423</v>
      </c>
      <c r="G34" s="67">
        <v>1.099398798582163</v>
      </c>
      <c r="I34" s="9"/>
      <c r="J34" s="9"/>
      <c r="K34" s="9"/>
      <c r="L34" s="9"/>
      <c r="M34" s="9"/>
      <c r="N34" s="9"/>
    </row>
    <row r="35" spans="1:14" ht="25.5">
      <c r="A35" s="98" t="s">
        <v>57</v>
      </c>
      <c r="B35" s="110">
        <v>0.2</v>
      </c>
      <c r="C35" s="95">
        <v>0.2</v>
      </c>
      <c r="D35" s="75">
        <v>0.1</v>
      </c>
      <c r="E35" s="62">
        <v>0.8</v>
      </c>
      <c r="F35" s="110">
        <v>0.225723486758711</v>
      </c>
      <c r="G35" s="67">
        <v>1.271401831611807</v>
      </c>
      <c r="I35" s="9"/>
      <c r="J35" s="9"/>
      <c r="K35" s="9"/>
      <c r="L35" s="9"/>
      <c r="M35" s="9"/>
      <c r="N35" s="9"/>
    </row>
    <row r="36" spans="1:14" ht="25.5">
      <c r="A36" s="99" t="s">
        <v>88</v>
      </c>
      <c r="B36" s="110">
        <v>0.3</v>
      </c>
      <c r="C36" s="95">
        <v>0.3</v>
      </c>
      <c r="D36" s="75">
        <v>0.3</v>
      </c>
      <c r="E36" s="62">
        <v>1</v>
      </c>
      <c r="F36" s="110">
        <v>0.23922626278851666</v>
      </c>
      <c r="G36" s="67">
        <v>1.7945428511713324</v>
      </c>
      <c r="I36" s="9"/>
      <c r="J36" s="9"/>
      <c r="K36" s="9"/>
      <c r="L36" s="9"/>
      <c r="M36" s="9"/>
      <c r="N36" s="9"/>
    </row>
    <row r="37" spans="1:14" ht="12.75">
      <c r="A37" s="99" t="s">
        <v>89</v>
      </c>
      <c r="B37" s="110" t="s">
        <v>133</v>
      </c>
      <c r="C37" s="95" t="s">
        <v>133</v>
      </c>
      <c r="D37" s="75" t="s">
        <v>133</v>
      </c>
      <c r="E37" s="62" t="s">
        <v>133</v>
      </c>
      <c r="F37" s="110" t="s">
        <v>133</v>
      </c>
      <c r="G37" s="67" t="s">
        <v>133</v>
      </c>
      <c r="I37" s="9"/>
      <c r="J37" s="9"/>
      <c r="K37" s="9"/>
      <c r="L37" s="9"/>
      <c r="M37" s="9"/>
      <c r="N37" s="9"/>
    </row>
    <row r="38" spans="1:14" ht="12.75">
      <c r="A38" s="99" t="s">
        <v>90</v>
      </c>
      <c r="B38" s="110">
        <v>0.4</v>
      </c>
      <c r="C38" s="95">
        <v>0.1</v>
      </c>
      <c r="D38" s="75">
        <v>0.1</v>
      </c>
      <c r="E38" s="62">
        <v>1</v>
      </c>
      <c r="F38" s="110">
        <v>0.2096201918514673</v>
      </c>
      <c r="G38" s="67">
        <v>1.3856561630727127</v>
      </c>
      <c r="I38" s="9"/>
      <c r="J38" s="9"/>
      <c r="K38" s="9"/>
      <c r="L38" s="9"/>
      <c r="M38" s="9"/>
      <c r="N38" s="9"/>
    </row>
    <row r="39" spans="1:14" ht="12.75">
      <c r="A39" s="99" t="s">
        <v>91</v>
      </c>
      <c r="B39" s="110">
        <v>0.2</v>
      </c>
      <c r="C39" s="95">
        <v>0.1</v>
      </c>
      <c r="D39" s="75">
        <v>0.1</v>
      </c>
      <c r="E39" s="62">
        <v>0.7</v>
      </c>
      <c r="F39" s="110">
        <v>0.22372117456614937</v>
      </c>
      <c r="G39" s="67">
        <v>1.14493062740757</v>
      </c>
      <c r="I39" s="9"/>
      <c r="J39" s="9"/>
      <c r="K39" s="9"/>
      <c r="L39" s="9"/>
      <c r="M39" s="9"/>
      <c r="N39" s="9"/>
    </row>
    <row r="40" spans="1:14" ht="25.5">
      <c r="A40" s="98" t="s">
        <v>92</v>
      </c>
      <c r="B40" s="110">
        <v>0.2</v>
      </c>
      <c r="C40" s="95">
        <v>0.4</v>
      </c>
      <c r="D40" s="75">
        <v>0.2</v>
      </c>
      <c r="E40" s="62">
        <v>0.6</v>
      </c>
      <c r="F40" s="110">
        <v>0.2699098948216738</v>
      </c>
      <c r="G40" s="67">
        <v>1.4253235336513015</v>
      </c>
      <c r="I40" s="9"/>
      <c r="J40" s="9"/>
      <c r="K40" s="9"/>
      <c r="L40" s="9"/>
      <c r="M40" s="9"/>
      <c r="N40" s="9"/>
    </row>
    <row r="41" spans="1:14" ht="12.75">
      <c r="A41" s="99" t="s">
        <v>93</v>
      </c>
      <c r="B41" s="110">
        <v>0.1</v>
      </c>
      <c r="C41" s="95">
        <v>0.4</v>
      </c>
      <c r="D41" s="75">
        <v>0.3</v>
      </c>
      <c r="E41" s="62">
        <v>0.4</v>
      </c>
      <c r="F41" s="110">
        <v>0.22892981507025567</v>
      </c>
      <c r="G41" s="67">
        <v>1.3816300174795737</v>
      </c>
      <c r="I41" s="9"/>
      <c r="J41" s="9"/>
      <c r="K41" s="9"/>
      <c r="L41" s="9"/>
      <c r="M41" s="9"/>
      <c r="N41" s="9"/>
    </row>
    <row r="42" spans="1:14" ht="12.75">
      <c r="A42" s="99" t="s">
        <v>94</v>
      </c>
      <c r="B42" s="110">
        <v>0.1</v>
      </c>
      <c r="C42" s="95">
        <v>0.5</v>
      </c>
      <c r="D42" s="75">
        <v>0.2</v>
      </c>
      <c r="E42" s="62">
        <v>0.5</v>
      </c>
      <c r="F42" s="110">
        <v>0.2468940295565547</v>
      </c>
      <c r="G42" s="67">
        <v>1.4269058731917639</v>
      </c>
      <c r="I42" s="9"/>
      <c r="J42" s="9"/>
      <c r="K42" s="9"/>
      <c r="L42" s="9"/>
      <c r="M42" s="9"/>
      <c r="N42" s="9"/>
    </row>
    <row r="43" spans="1:14" ht="25.5">
      <c r="A43" s="99" t="s">
        <v>95</v>
      </c>
      <c r="B43" s="110">
        <v>0.4</v>
      </c>
      <c r="C43" s="95">
        <v>0.4</v>
      </c>
      <c r="D43" s="75">
        <v>0.2</v>
      </c>
      <c r="E43" s="62">
        <v>0.6</v>
      </c>
      <c r="F43" s="110">
        <v>0.2809005594788472</v>
      </c>
      <c r="G43" s="67">
        <v>1.4319615234061445</v>
      </c>
      <c r="I43" s="9"/>
      <c r="J43" s="9"/>
      <c r="K43" s="9"/>
      <c r="L43" s="9"/>
      <c r="M43" s="9"/>
      <c r="N43" s="9"/>
    </row>
    <row r="44" spans="1:14" ht="12.75">
      <c r="A44" s="98" t="s">
        <v>96</v>
      </c>
      <c r="B44" s="110">
        <v>0.3</v>
      </c>
      <c r="C44" s="95">
        <v>0.4</v>
      </c>
      <c r="D44" s="75">
        <v>0.2</v>
      </c>
      <c r="E44" s="62">
        <v>0.7</v>
      </c>
      <c r="F44" s="110">
        <v>0.19823083791663532</v>
      </c>
      <c r="G44" s="67">
        <v>1.5180998929269052</v>
      </c>
      <c r="I44" s="9"/>
      <c r="J44" s="9"/>
      <c r="K44" s="9"/>
      <c r="L44" s="9"/>
      <c r="M44" s="9"/>
      <c r="N44" s="9"/>
    </row>
    <row r="45" spans="1:14" ht="12.75">
      <c r="A45" s="99" t="s">
        <v>97</v>
      </c>
      <c r="B45" s="110">
        <v>0.4</v>
      </c>
      <c r="C45" s="95">
        <v>0.5</v>
      </c>
      <c r="D45" s="75">
        <v>0.2</v>
      </c>
      <c r="E45" s="62">
        <v>0.8</v>
      </c>
      <c r="F45" s="110">
        <v>0.19896152743246187</v>
      </c>
      <c r="G45" s="67">
        <v>1.7711425105092937</v>
      </c>
      <c r="I45" s="9"/>
      <c r="J45" s="9"/>
      <c r="K45" s="9"/>
      <c r="L45" s="9"/>
      <c r="M45" s="9"/>
      <c r="N45" s="9"/>
    </row>
    <row r="46" spans="1:14" ht="12.75">
      <c r="A46" s="99" t="s">
        <v>98</v>
      </c>
      <c r="B46" s="110">
        <v>0.2</v>
      </c>
      <c r="C46" s="95">
        <v>0.3</v>
      </c>
      <c r="D46" s="75">
        <v>0.2</v>
      </c>
      <c r="E46" s="62">
        <v>0.7</v>
      </c>
      <c r="F46" s="110">
        <v>0.19777809428762616</v>
      </c>
      <c r="G46" s="67">
        <v>1.3666430064519508</v>
      </c>
      <c r="I46" s="9"/>
      <c r="J46" s="9"/>
      <c r="K46" s="9"/>
      <c r="L46" s="9"/>
      <c r="M46" s="9"/>
      <c r="N46" s="9"/>
    </row>
    <row r="47" spans="1:14" ht="12.75">
      <c r="A47" s="86" t="s">
        <v>99</v>
      </c>
      <c r="B47" s="111"/>
      <c r="C47" s="106"/>
      <c r="D47" s="116"/>
      <c r="E47" s="126"/>
      <c r="F47" s="111"/>
      <c r="G47" s="104"/>
      <c r="I47" s="9"/>
      <c r="J47" s="9"/>
      <c r="K47" s="9"/>
      <c r="L47" s="9"/>
      <c r="M47" s="9"/>
      <c r="N47" s="9"/>
    </row>
    <row r="48" spans="1:14" ht="12.75">
      <c r="A48" s="100" t="s">
        <v>131</v>
      </c>
      <c r="B48" s="110">
        <v>0.4</v>
      </c>
      <c r="C48" s="95">
        <v>0.3</v>
      </c>
      <c r="D48" s="75">
        <v>0.2</v>
      </c>
      <c r="E48" s="62">
        <v>0.7</v>
      </c>
      <c r="F48" s="110">
        <v>0.48144744752902646</v>
      </c>
      <c r="G48" s="67">
        <v>1.6312533032716958</v>
      </c>
      <c r="I48" s="9"/>
      <c r="J48" s="9"/>
      <c r="K48" s="9"/>
      <c r="L48" s="9"/>
      <c r="M48" s="9"/>
      <c r="N48" s="9"/>
    </row>
    <row r="49" spans="1:14" ht="12.75">
      <c r="A49" s="100" t="s">
        <v>100</v>
      </c>
      <c r="B49" s="110">
        <v>0.4</v>
      </c>
      <c r="C49" s="95">
        <v>0.3</v>
      </c>
      <c r="D49" s="75">
        <v>0.1</v>
      </c>
      <c r="E49" s="62">
        <v>0.9</v>
      </c>
      <c r="F49" s="110">
        <v>0.3821376113834152</v>
      </c>
      <c r="G49" s="67">
        <v>1.661703740926379</v>
      </c>
      <c r="I49" s="9"/>
      <c r="J49" s="9"/>
      <c r="K49" s="9"/>
      <c r="L49" s="9"/>
      <c r="M49" s="9"/>
      <c r="N49" s="9"/>
    </row>
    <row r="50" spans="1:14" ht="12.75">
      <c r="A50" s="101" t="s">
        <v>132</v>
      </c>
      <c r="B50" s="112">
        <v>0.3</v>
      </c>
      <c r="C50" s="97">
        <v>0.3</v>
      </c>
      <c r="D50" s="76">
        <v>0.2</v>
      </c>
      <c r="E50" s="69">
        <v>0.6</v>
      </c>
      <c r="F50" s="112">
        <v>0.33507762949229747</v>
      </c>
      <c r="G50" s="70">
        <v>1.429966492620327</v>
      </c>
      <c r="I50" s="9"/>
      <c r="J50" s="9"/>
      <c r="K50" s="9"/>
      <c r="L50" s="9"/>
      <c r="M50" s="9"/>
      <c r="N50" s="9"/>
    </row>
    <row r="51" spans="1:7" ht="12.75">
      <c r="A51" s="10"/>
      <c r="B51" s="26"/>
      <c r="C51" s="26"/>
      <c r="D51" s="26"/>
      <c r="E51" s="26"/>
      <c r="F51" s="26"/>
      <c r="G51" s="26"/>
    </row>
    <row r="52" spans="1:7" ht="12.75">
      <c r="A52" s="146" t="s">
        <v>101</v>
      </c>
      <c r="B52" s="146"/>
      <c r="C52" s="146"/>
      <c r="D52" s="146"/>
      <c r="E52" s="146"/>
      <c r="F52" s="26"/>
      <c r="G52" s="26"/>
    </row>
    <row r="53" spans="1:7" ht="12.75">
      <c r="A53" s="30" t="s">
        <v>145</v>
      </c>
      <c r="B53" s="30"/>
      <c r="C53" s="30"/>
      <c r="D53" s="30"/>
      <c r="E53" s="30"/>
      <c r="F53" s="26"/>
      <c r="G53" s="26"/>
    </row>
    <row r="54" spans="1:7" ht="12.75">
      <c r="A54" s="30"/>
      <c r="B54" s="30"/>
      <c r="C54" s="30"/>
      <c r="D54" s="30"/>
      <c r="E54" s="30"/>
      <c r="F54" s="26"/>
      <c r="G54" s="26"/>
    </row>
    <row r="55" spans="1:7" ht="12.75">
      <c r="A55" t="s">
        <v>153</v>
      </c>
      <c r="B55" s="81"/>
      <c r="C55" s="81"/>
      <c r="D55" s="81"/>
      <c r="E55" s="30"/>
      <c r="F55" s="26"/>
      <c r="G55" s="26"/>
    </row>
    <row r="56" spans="1:7" ht="12.75">
      <c r="A56" t="s">
        <v>154</v>
      </c>
      <c r="B56" s="81"/>
      <c r="C56" s="81"/>
      <c r="D56" s="81"/>
      <c r="E56" s="30"/>
      <c r="F56" s="26"/>
      <c r="G56" s="26"/>
    </row>
    <row r="57" spans="1:4" ht="12.75">
      <c r="A57" t="s">
        <v>152</v>
      </c>
      <c r="B57" s="82"/>
      <c r="C57" s="82"/>
      <c r="D57" s="82"/>
    </row>
  </sheetData>
  <sheetProtection/>
  <mergeCells count="4">
    <mergeCell ref="A3:A4"/>
    <mergeCell ref="A5:A6"/>
    <mergeCell ref="A52:E52"/>
    <mergeCell ref="B3:F5"/>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l'emploi, du travail et de la sante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justine.pignier</dc:creator>
  <cp:keywords/>
  <dc:description/>
  <cp:lastModifiedBy>SAINT-AMAN, Sylvie (DARES)</cp:lastModifiedBy>
  <dcterms:created xsi:type="dcterms:W3CDTF">2015-12-09T09:05:29Z</dcterms:created>
  <dcterms:modified xsi:type="dcterms:W3CDTF">2019-02-14T15:30:16Z</dcterms:modified>
  <cp:category/>
  <cp:version/>
  <cp:contentType/>
  <cp:contentStatus/>
</cp:coreProperties>
</file>