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13305" windowHeight="7320" tabRatio="861" activeTab="0"/>
  </bookViews>
  <sheets>
    <sheet name="Tableau1" sheetId="1" r:id="rId1"/>
    <sheet name="Graphique1" sheetId="2" r:id="rId2"/>
    <sheet name="Graphique2" sheetId="3" r:id="rId3"/>
    <sheet name="Graphique3" sheetId="4" r:id="rId4"/>
    <sheet name="Tableau2" sheetId="5" r:id="rId5"/>
    <sheet name="Graphique4" sheetId="6" r:id="rId6"/>
    <sheet name="Tableau3" sheetId="7" r:id="rId7"/>
    <sheet name="Encadré2_TabA" sheetId="8" r:id="rId8"/>
    <sheet name="Encadré4_TabA" sheetId="9" r:id="rId9"/>
    <sheet name="@tableau 1" sheetId="10" r:id="rId10"/>
  </sheets>
  <externalReferences>
    <externalReference r:id="rId13"/>
  </externalReferences>
  <definedNames/>
  <calcPr fullCalcOnLoad="1"/>
</workbook>
</file>

<file path=xl/sharedStrings.xml><?xml version="1.0" encoding="utf-8"?>
<sst xmlns="http://schemas.openxmlformats.org/spreadsheetml/2006/main" count="998" uniqueCount="318">
  <si>
    <t>Métiers à dominance féminine</t>
  </si>
  <si>
    <t>Métiers mixtes</t>
  </si>
  <si>
    <t>Ensemble</t>
  </si>
  <si>
    <t>Nombre de métiers</t>
  </si>
  <si>
    <t>Salaire horaire net</t>
  </si>
  <si>
    <t>Femmes (euros / h)</t>
  </si>
  <si>
    <t>Ensemble (euros  / h)</t>
  </si>
  <si>
    <t>Hommes (euros / h)</t>
  </si>
  <si>
    <t>Écart femmes-hommes (%)</t>
  </si>
  <si>
    <t>Part de femmes     (%)</t>
  </si>
  <si>
    <t>Part des heures travaillées (%)</t>
  </si>
  <si>
    <t>Part des effectifs*      (%)</t>
  </si>
  <si>
    <t>Métiers à dominance masculine</t>
  </si>
  <si>
    <t>* Il s'agit du nombre de salariés en poste au 31 décembre, en moyenne sur trois années.</t>
  </si>
  <si>
    <t>Durée annuelle moyenne (heures)</t>
  </si>
  <si>
    <t>Nombre moyen de semaines</t>
  </si>
  <si>
    <t>Durée hebdo. Moyenne (heures)</t>
  </si>
  <si>
    <t>en %</t>
  </si>
  <si>
    <t>** Indice de ségrégation professionnelle de Duncan et Duncan.</t>
  </si>
  <si>
    <t>Source Insee: http://www.insee.fr/fr/themes/series-longues.asp?indicateur=salaires-sexe-eqtp</t>
  </si>
  <si>
    <t>Écart salarial (%)</t>
  </si>
  <si>
    <t>Ensemble (euros/h)</t>
  </si>
  <si>
    <t>Femmes (euros/h)</t>
  </si>
  <si>
    <t>Hommes (euros/h)</t>
  </si>
  <si>
    <t>Professionnels de l'action culturelle, sportive et surveillants</t>
  </si>
  <si>
    <t>Prof. Interm.</t>
  </si>
  <si>
    <t>Mixte</t>
  </si>
  <si>
    <t>Cadres de la banque et des assurances</t>
  </si>
  <si>
    <t>Cadre</t>
  </si>
  <si>
    <t>Cadres du bâtiment et des travaux publics</t>
  </si>
  <si>
    <t>Masculin</t>
  </si>
  <si>
    <t>Cadres des services administratifs, comptables et financiers</t>
  </si>
  <si>
    <t>Médecins et assimilés</t>
  </si>
  <si>
    <t>Féminin</t>
  </si>
  <si>
    <t>Artisans et ouvriers artisanaux</t>
  </si>
  <si>
    <t>Ouvriers Q</t>
  </si>
  <si>
    <t>Ouvriers qualifiés de la maintenance</t>
  </si>
  <si>
    <t>Cadres des transports, de la logistique et navigants de l'aviation</t>
  </si>
  <si>
    <t>Enseignants</t>
  </si>
  <si>
    <t>Cadres commerciaux et technico-commerciaux</t>
  </si>
  <si>
    <t>Professionnels de la communication et de l'information</t>
  </si>
  <si>
    <t>Techniciens et agents de maîtrise du bâtiment et des travaux publics</t>
  </si>
  <si>
    <t>Ingénieurs et cadres techniques de l'industrie</t>
  </si>
  <si>
    <t>Techniciens de la banque et des assurances</t>
  </si>
  <si>
    <t>Ouvriers des industries graphiques</t>
  </si>
  <si>
    <t>Ouvriers NQ</t>
  </si>
  <si>
    <t>Ouvriers qualifiés des industries de process</t>
  </si>
  <si>
    <t>Patrons et cadres d'hôtels, cafés, restaurants</t>
  </si>
  <si>
    <t>Ouvriers qualifiés travaillant par enlèvement de métal</t>
  </si>
  <si>
    <t>Maîtrise des magasins et intermédiaires du commerce</t>
  </si>
  <si>
    <t>Ouvriers qualifiés travaillant par formage de métal</t>
  </si>
  <si>
    <t>Professions para-médicales</t>
  </si>
  <si>
    <t>Vendeurs</t>
  </si>
  <si>
    <t>Employés</t>
  </si>
  <si>
    <t>Ouvriers qualifiés de l'électricité et de l'électronique</t>
  </si>
  <si>
    <t>Employés administratifs d'entreprise</t>
  </si>
  <si>
    <t>Assistantes maternelles</t>
  </si>
  <si>
    <t>Techniciens des services administratifs, comptables et financiers</t>
  </si>
  <si>
    <t>Agents d'entretien</t>
  </si>
  <si>
    <t>Cuisiniers</t>
  </si>
  <si>
    <t>Employés de la comptabilité</t>
  </si>
  <si>
    <t>Ingénieurs de l'informatique</t>
  </si>
  <si>
    <t>Secrétaires</t>
  </si>
  <si>
    <t>Coiffeurs, esthéticiens</t>
  </si>
  <si>
    <t>Employés de maison</t>
  </si>
  <si>
    <t>Professionnels de l'action sociale et de l'orientation</t>
  </si>
  <si>
    <t>Conducteurs de véhicules</t>
  </si>
  <si>
    <t>Bouchers, charcutiers, boulangers</t>
  </si>
  <si>
    <t>Agents d'exploitation des transports</t>
  </si>
  <si>
    <t>Ouvriers qualifiés du travail du bois et de l'ameublement</t>
  </si>
  <si>
    <t>Employés des services divers</t>
  </si>
  <si>
    <t>Formateurs</t>
  </si>
  <si>
    <t>Infirmiers, sages-femmes</t>
  </si>
  <si>
    <t>Attachés commerciaux et représentants</t>
  </si>
  <si>
    <t>Ouvriers non qualifiés de la mécanique</t>
  </si>
  <si>
    <t>Caissiers, employés de libre service</t>
  </si>
  <si>
    <t>Aides à domicile et aides ménagères</t>
  </si>
  <si>
    <t>Ouvriers non qualifiés du travail du bois et de l'ameublement</t>
  </si>
  <si>
    <t>Aides-soignants</t>
  </si>
  <si>
    <t>Secrétaires de direction</t>
  </si>
  <si>
    <t>Agents de gardiennage et de sécurité</t>
  </si>
  <si>
    <t>Techniciens de l'informatique</t>
  </si>
  <si>
    <t>Ouvriers qualifiés de la réparation automobile</t>
  </si>
  <si>
    <t>Les 15 métiers où l'écart salarial femmes-hommes est le plus marqué</t>
  </si>
  <si>
    <t>Les 15 métiers où l'écart salarial femmes-hommes est le moins marqué</t>
  </si>
  <si>
    <t>B0Z</t>
  </si>
  <si>
    <t>B1Z</t>
  </si>
  <si>
    <t>B2Z</t>
  </si>
  <si>
    <t>B3Z</t>
  </si>
  <si>
    <t>B4Z</t>
  </si>
  <si>
    <t>B5Z</t>
  </si>
  <si>
    <t>B6Z</t>
  </si>
  <si>
    <t>B7Z</t>
  </si>
  <si>
    <t>C0Z</t>
  </si>
  <si>
    <t>C1Z</t>
  </si>
  <si>
    <t>C2Z</t>
  </si>
  <si>
    <t>D0Z</t>
  </si>
  <si>
    <t>D1Z</t>
  </si>
  <si>
    <t>D2Z</t>
  </si>
  <si>
    <t>D3Z</t>
  </si>
  <si>
    <t>D4Z</t>
  </si>
  <si>
    <t>D6Z</t>
  </si>
  <si>
    <t>E0Z</t>
  </si>
  <si>
    <t>E1Z</t>
  </si>
  <si>
    <t>E2Z</t>
  </si>
  <si>
    <t>F0Z</t>
  </si>
  <si>
    <t>F1Z</t>
  </si>
  <si>
    <t>F2Z</t>
  </si>
  <si>
    <t>F3Z</t>
  </si>
  <si>
    <t>F4Z</t>
  </si>
  <si>
    <t>F5Z</t>
  </si>
  <si>
    <t>G0A</t>
  </si>
  <si>
    <t>G0B</t>
  </si>
  <si>
    <t>G1Z</t>
  </si>
  <si>
    <t>H0Z</t>
  </si>
  <si>
    <t>J0Z</t>
  </si>
  <si>
    <t>J1Z</t>
  </si>
  <si>
    <t>J3Z</t>
  </si>
  <si>
    <t>J4Z</t>
  </si>
  <si>
    <t>J5Z</t>
  </si>
  <si>
    <t>J6Z</t>
  </si>
  <si>
    <t>K0Z</t>
  </si>
  <si>
    <t>L0Z</t>
  </si>
  <si>
    <t>L1Z</t>
  </si>
  <si>
    <t>L2Z</t>
  </si>
  <si>
    <t>L3Z</t>
  </si>
  <si>
    <t>L4Z</t>
  </si>
  <si>
    <t>L5Z</t>
  </si>
  <si>
    <t>M0Z</t>
  </si>
  <si>
    <t>M1Z</t>
  </si>
  <si>
    <t>M2Z</t>
  </si>
  <si>
    <t>N0Z</t>
  </si>
  <si>
    <t>Q0Z</t>
  </si>
  <si>
    <t>Q1Z</t>
  </si>
  <si>
    <t>Q2Z</t>
  </si>
  <si>
    <t>R0Z</t>
  </si>
  <si>
    <t>R1Z</t>
  </si>
  <si>
    <t>R2Z</t>
  </si>
  <si>
    <t>R3Z</t>
  </si>
  <si>
    <t>R4Z</t>
  </si>
  <si>
    <t>S0Z</t>
  </si>
  <si>
    <t>S1Z</t>
  </si>
  <si>
    <t>S2Z</t>
  </si>
  <si>
    <t>S3Z</t>
  </si>
  <si>
    <t>T0Z</t>
  </si>
  <si>
    <t>T1Z</t>
  </si>
  <si>
    <t>T2A</t>
  </si>
  <si>
    <t>T2B</t>
  </si>
  <si>
    <t>T3Z</t>
  </si>
  <si>
    <t>T4Z</t>
  </si>
  <si>
    <t>T6Z</t>
  </si>
  <si>
    <t>U0Z</t>
  </si>
  <si>
    <t>U1Z</t>
  </si>
  <si>
    <t>V0Z</t>
  </si>
  <si>
    <t>V1Z</t>
  </si>
  <si>
    <t>V2Z</t>
  </si>
  <si>
    <t>V3Z</t>
  </si>
  <si>
    <t>V4Z</t>
  </si>
  <si>
    <t>V5Z</t>
  </si>
  <si>
    <t>W0Z</t>
  </si>
  <si>
    <t>W1Z</t>
  </si>
  <si>
    <t>Tous</t>
  </si>
  <si>
    <t>Regression sur l'ensemble du nuage de points, tous métiers confondus</t>
  </si>
  <si>
    <t>FAP</t>
  </si>
  <si>
    <t>Part des femmes payées sous le salaire médian</t>
  </si>
  <si>
    <t>Part des hommes payés sous le salaire médian</t>
  </si>
  <si>
    <t>Écart de salaire horaire net</t>
  </si>
  <si>
    <t>Les 15 métiers où l'écart salarial non expliqué est le plus marqué</t>
  </si>
  <si>
    <t>Les 15 métiers où l'écart salarial non expliqué est le moins marqué</t>
  </si>
  <si>
    <t>Métiers mixtes*</t>
  </si>
  <si>
    <t>Part des effectifs* *     (%)</t>
  </si>
  <si>
    <t>Ségrégation prof.***           (%)</t>
  </si>
  <si>
    <t>** Il s'agit du nombre de salariés en poste au 31 décembre, en moyenne sur trois années.</t>
  </si>
  <si>
    <t>*** Il s'agit de la contribution à la ségrégation professionnelle mesurée par l'indice de Duncan et Duncan.</t>
  </si>
  <si>
    <t>Métiers à dominance féminine (a)*</t>
  </si>
  <si>
    <t>Métiers à dominance masculine (b)*</t>
  </si>
  <si>
    <t>Ouvriers non qualifiés du gros œuvre du bâtiment, des travaux publics, du béton et de l'extraction</t>
  </si>
  <si>
    <t>Catégorie (1)</t>
  </si>
  <si>
    <t>Dominance (2)</t>
  </si>
  <si>
    <t>Part de femmes (%) (3)</t>
  </si>
  <si>
    <t>Ségrégation prof. (%) (4)</t>
  </si>
  <si>
    <t>Année 2012</t>
  </si>
  <si>
    <t>Ouvrier Q</t>
  </si>
  <si>
    <t>Ouvrier NQ</t>
  </si>
  <si>
    <t>Employé</t>
  </si>
  <si>
    <t>76 FAP</t>
  </si>
  <si>
    <t>185 FAP détaillées</t>
  </si>
  <si>
    <t>Écart salarial femmes-hommes observé</t>
  </si>
  <si>
    <t>Graphique 4 : Écart salarial entre les femmes et les hommes et indice de ségrégation professionnelle</t>
  </si>
  <si>
    <t>Libellé</t>
  </si>
  <si>
    <t>Employés et agents de maîtrise hôtellerie et restauration</t>
  </si>
  <si>
    <t>Ouvriers non qual. travail du bois et ameublement</t>
  </si>
  <si>
    <t>Ouvriers qual. textile et cuir</t>
  </si>
  <si>
    <t>Ouvriers non qual. textile et cuir</t>
  </si>
  <si>
    <t>Ouvriers non qual. manutention</t>
  </si>
  <si>
    <t>Ouvriers non qual. gros œuvre BTP, béton et extraction</t>
  </si>
  <si>
    <t>Ouvriers non qual. industries de process</t>
  </si>
  <si>
    <t>Ouvriers non qual. second œuvre du bâtiment</t>
  </si>
  <si>
    <t>Ouvriers qual. travail du bois et ameublement</t>
  </si>
  <si>
    <t>Professions de l'action culturelle, sportive et surveillants</t>
  </si>
  <si>
    <t>Ouvriers qual. réparation automobile</t>
  </si>
  <si>
    <t>Ouvriers non qual. électricité et électronique</t>
  </si>
  <si>
    <t>Ouvriers non qual. mécanique</t>
  </si>
  <si>
    <t>Ouvriers non qual. travaillant par enlèvement ou formage de métal</t>
  </si>
  <si>
    <t>Ouvriers qual. manutention</t>
  </si>
  <si>
    <t>Employés et opérateurs informatique</t>
  </si>
  <si>
    <t>Ouvriers qual. gros œuvre du bâtiment</t>
  </si>
  <si>
    <t>Ouvriers qual. second œuvre du bâtiment</t>
  </si>
  <si>
    <t>Ouvriers qual. travaillant par formage de métal</t>
  </si>
  <si>
    <t>Ouvriers qual. maintenance</t>
  </si>
  <si>
    <t>Ouvriers qual. industries de process</t>
  </si>
  <si>
    <t>Ouvriers qual. mécanique</t>
  </si>
  <si>
    <t>Conducteurs d'engins du BTP</t>
  </si>
  <si>
    <t>Professions de l'action sociale et de l'orientation</t>
  </si>
  <si>
    <t>Ouvriers qual. travaillant par enlèvement de métal</t>
  </si>
  <si>
    <t>Ouvriers qual. travaux publics, béton et extraction</t>
  </si>
  <si>
    <t>Employés de banque et assurances</t>
  </si>
  <si>
    <t>Agents admin. et commerciaux transports et tourisme</t>
  </si>
  <si>
    <t>Techniciens et agents de maîtrise matériaux souples, bois et industries graphiques</t>
  </si>
  <si>
    <t>Techniciens et agents de maîtrise maintenance</t>
  </si>
  <si>
    <t>Techniciens et agents de maîtrise électricité et électronique</t>
  </si>
  <si>
    <t>Techniciens et agents de maîtrise du BTP</t>
  </si>
  <si>
    <t>Techniciens banque et assurances</t>
  </si>
  <si>
    <t>Techniciens et agents de maîtrise industries mécaniques</t>
  </si>
  <si>
    <t>Professions des arts et des spectacles</t>
  </si>
  <si>
    <t>Techniciens et agents de maîtrise industries de process</t>
  </si>
  <si>
    <t>Professions communication et information</t>
  </si>
  <si>
    <t>Cadres du BTP</t>
  </si>
  <si>
    <t>Cadres des transports, logistique et navigants de l'aviation</t>
  </si>
  <si>
    <t>Cadres des services admin., comptables et financiers</t>
  </si>
  <si>
    <t>Ingénieurs et cadres techniques industrie</t>
  </si>
  <si>
    <t>Cadres banque et assurances</t>
  </si>
  <si>
    <t>Personnels d'études et recherche</t>
  </si>
  <si>
    <t>(1) Catégorie socioprofessionnelle du métier. Ouvrier Q: ouvrier qualifié ; Ouvrier NQ: ouvrier non qualifié.</t>
  </si>
  <si>
    <t xml:space="preserve">(4) Il s'agit de la contribution à la ségrégation professionnelle mesurée par l'indice de Duncan et Duncan, voir encadré 1. </t>
  </si>
  <si>
    <t xml:space="preserve">Champ: salariés du secteur privé et des entreprises publiques, hors dirigeants d'entreprise et métiers de l'agriculture, de l'administration publique,professions juridiques, armées et police. </t>
  </si>
  <si>
    <t xml:space="preserve">Écart F-H </t>
  </si>
  <si>
    <t xml:space="preserve">Expliqué </t>
  </si>
  <si>
    <t>Non expliqué</t>
  </si>
  <si>
    <t>Tableau A : Décomposition de l'écart salarial femmes-hommes en 2012, selon trois nomenclatures différentes des métiers</t>
  </si>
  <si>
    <t>Écart interprofessionnel</t>
  </si>
  <si>
    <t>(3) Part des femmes dans le nombre de salariés en poste au 31 décembre 2012.</t>
  </si>
  <si>
    <t xml:space="preserve">Lecture: pour les agents d'entretien (métier T4Z), le salaire net médian s'établit à 8,53 euros de l'heure en moyenne en 2012. 10 % d'entre eux gagnent moins de 7,33 euros de l'heure et 10 % gagnent plus de 11,78 euros de l'heure. </t>
  </si>
  <si>
    <t>Lecture: en 2011, l'indice de ségrégation professionnelle diminue pour atteindre 52,1 % (52,6 % en 2010). Dans le même temps,  l'écart de salaire brut par EQTP entre les femmes et les hommes, en valeur absolue, diminue à 19,4 % et l'écart de salaire horaire net diminue à 16,4 %.</t>
  </si>
  <si>
    <t>Tableau 3 : Type de métier (en termes de genre), salaires et écart salarial femmes-hommes, en 2012</t>
  </si>
  <si>
    <t>Lecture: le salaire horaire net médian partage la population salariée d'un métier (femmes et hommes confondus) en deux. Il varie d'un métier à l'autre.Chez les ouvriers qualifiés de la maintenance, 48 % des hommes ont un salaire horaire net inférieur au niveau médian du métier, contre 88 % des femmes.</t>
  </si>
  <si>
    <t>(2) La dominance des métiers est ici définie au sens de Hakim [5], voir encadré 1.</t>
  </si>
  <si>
    <t>* La dominance des métiers est ici définie au sens de Hakim [5], voir encadré 1.</t>
  </si>
  <si>
    <t xml:space="preserve">* Pour les écarts salariaux femmes-hommes de tous les métiers étudis, voir @tableau 1. </t>
  </si>
  <si>
    <t>Champ : salariés du secteur privé et des entreprises publiques, hors dirigeants d'entreprise et métiers de l'agriculture, de l'administration publique, professions juridiques, armées et police.</t>
  </si>
  <si>
    <t xml:space="preserve">Champ : salariés du secteur privé et des entreprises publiques, hors dirigeants d'entreprise et métiers de l'agriculture, de l'administration publique, professions juridiques, armées et police. </t>
  </si>
  <si>
    <t xml:space="preserve">Champ : salariés du secteur privé et des entreprises publiques, hors dirigeants d'entreprise et métiers de l'agriculture,de l'administration publique, professions juridiques, armées et police. </t>
  </si>
  <si>
    <t>Source : Insee, DADS 2012 ; calculs Dares.</t>
  </si>
  <si>
    <t>* Valeur absolue de l'écart salarial entre les femmes et les hommes.</t>
  </si>
  <si>
    <t>Lecture : 22 métiers ont une prédominance féminine. Ils concentrent 36 % des salariés en moyenne en 2012, dont 76 % sont des femmes. Leur contribution à la ségrégation professionnelle est de 24,5 points, soit près de la moitié du total (53,2 %). Le salaire moyen dans les métiers à dominance féminine (11,3 euros de l'heure) est inférieur de 18,9 % au salaire moyen des métiers à dominance masculine (14 euros de l'heure).</t>
  </si>
  <si>
    <t>Lecture : en 2012, l'écart salarial femmes-hommes observé est de -16,3 %. L'écart lié à l'inégale répartition des femmes et des hommes par métiers est de -3,5 % en retenant une nomenclature en 76 familles professionnelles, mais peut atteindre -4,7 % en affinant les regroupements de métiers.</t>
  </si>
  <si>
    <t>Source : Insee, DADS 2012; calculs Dares.</t>
  </si>
  <si>
    <t>88 Groupes de métiers</t>
  </si>
  <si>
    <t>En %</t>
  </si>
  <si>
    <t>Champ : salariés du secteur privé et des entreprises publiques, hors dirigeants d'entreprise et métiers de l'agriculture, de l'administration publique, professions juridiques, armées et police. Champ Insee: secteur privé et entreprises publiques hors agriculture.</t>
  </si>
  <si>
    <t>Lecture: les métiers de médecins et assimilés sont considérés comme de niveau cadre et avec une dominance féminine (au sens de Hakim): 64,4 % des salariés sont des femmes. Le salaire horaire net y est de 27 euros de l'heure en moyenne sur 2012, mais les femmes y gagnent 24% de moins que les hommes.</t>
  </si>
  <si>
    <r>
      <t xml:space="preserve">Tableau 1 : </t>
    </r>
    <r>
      <rPr>
        <b/>
        <sz val="10"/>
        <rFont val="Arial"/>
        <family val="0"/>
      </rPr>
      <t>É</t>
    </r>
    <r>
      <rPr>
        <b/>
        <sz val="10"/>
        <rFont val="Arial"/>
        <family val="2"/>
      </rPr>
      <t>carts de salaire horaire net entre les femmes et les hommes en 2012, par métier*</t>
    </r>
  </si>
  <si>
    <t>D1 1er décile</t>
  </si>
  <si>
    <t>D5 Salaire horaire net médian</t>
  </si>
  <si>
    <t>D9 9ème décile</t>
  </si>
  <si>
    <t>Tableau 2 : écarts de salaire horaire net entre les femmes et les hommes " toutes choses égales par ailleurs " en 2012, par métier</t>
  </si>
  <si>
    <t>Lecture : en 2012, chez les professionnels de l'action culturelle, sportive et surveillants, les femmes gagnent 38 % de moins que les hommes; Une partie de cet écart provient des caractéristiques des emplois occupés par les femmes et les hommes de ce métier, si bien que "toutes choses égales par ailleurs" l'écart de salaire horaire net est en réalité de -23 %.</t>
  </si>
  <si>
    <t>Source : Insee, DADS ; enquête Emploi, calculs Dares.</t>
  </si>
  <si>
    <t>Écart salarial (a) / (b) en %</t>
  </si>
  <si>
    <t>Lecture : en 2012, dans les métiers à dominance féminine, la durée totale d'un poste de travail était en moyenne de 1199 heures par an. La durée d'occupation d'un poste était en moyenne de 38,8 semaines, les salariés effectuant 30,9 heures par semaine.</t>
  </si>
  <si>
    <t xml:space="preserve">Tableau A : Durée annuelle travaillée sur un poste de travail en 2012, selon le critère de dominance sexuée  </t>
  </si>
  <si>
    <t>Total</t>
  </si>
  <si>
    <t xml:space="preserve"> dont expliqué</t>
  </si>
  <si>
    <t>dont non expliqué</t>
  </si>
  <si>
    <t xml:space="preserve">Écart intraprofessionnel </t>
  </si>
  <si>
    <t>n.d.</t>
  </si>
  <si>
    <t>Salaire Horaire Net</t>
  </si>
  <si>
    <r>
      <t>* Sur le graphique, la tendance linéaire (non reprise ici) indique l'existence d'une corrélation négative entre l'écart salarial et le niveau moyen de salaire par métier: en moyenne, lorsque le salaire moyen du métier A est supérieur de 1 euros à celui du métier B, son écart salarial femmes-hommes est accentué de 0,8 point en défaveur des femmes (R</t>
    </r>
    <r>
      <rPr>
        <vertAlign val="superscript"/>
        <sz val="10"/>
        <rFont val="Arial"/>
        <family val="2"/>
      </rPr>
      <t xml:space="preserve">2 </t>
    </r>
    <r>
      <rPr>
        <sz val="10"/>
        <rFont val="Arial"/>
        <family val="2"/>
      </rPr>
      <t>= 31,4 %)</t>
    </r>
    <r>
      <rPr>
        <sz val="10"/>
        <rFont val="Arial"/>
        <family val="0"/>
      </rPr>
      <t>.</t>
    </r>
  </si>
  <si>
    <t>Données graphique 1 : Écart salarial entre les femmes et les hommes et niveau moyen de salaire horaire net en 2012, par métier*</t>
  </si>
  <si>
    <t xml:space="preserve">Lecture: pour les ouvriers qualifiés de la réparation automobile(G0B), métier à dominance masculine, le salaire horaire net était de 10,5 euros de l'heure en moyenne en 2012, les femmes gagnant 8 % de plus que les hommes. </t>
  </si>
  <si>
    <t>Données graphique 2 : Distribution des salaires horaires nets en 2012, par métier</t>
  </si>
  <si>
    <t>Données Graphique 3 : Proportion de salariés dont le salaire horaire net est inférieur au salaire médian en 2012, par métier et par genre</t>
  </si>
  <si>
    <t>Duncan EEC publié**</t>
  </si>
  <si>
    <t>Ecart de salaire net par EQTP (Insee)*</t>
  </si>
  <si>
    <t>Ecart de salaire horaire net*</t>
  </si>
  <si>
    <t>Tableau complémentaire : écarts de salaires nets entre les femmes et les hommes en 2012,  par métier</t>
  </si>
  <si>
    <t>Ouvriers qualifiés du gros œuvre du bâtiment</t>
  </si>
  <si>
    <t>Ouvriers qualifiés du second œuvre du bâtiment</t>
  </si>
  <si>
    <t>Techniciens et agents de maîtrise des industries de process</t>
  </si>
  <si>
    <t>Professionnels des arts et des spectacles</t>
  </si>
  <si>
    <t>Personnels d'études et de recherche</t>
  </si>
  <si>
    <t>Ouvriers qualifiés des travaux publics, du béton et de l'extraction</t>
  </si>
  <si>
    <t>Ouvriers qualifiés de la mécanique</t>
  </si>
  <si>
    <t>Techniciens et agents de maîtrise de la maintenance</t>
  </si>
  <si>
    <t>Ouvriers non qualifiés de l'électricité et de l'électronique</t>
  </si>
  <si>
    <t>Ouvriers non qualifiés du second œuvre du bâtiment</t>
  </si>
  <si>
    <t>Ouvriers qualifiés du textile et du cuir</t>
  </si>
  <si>
    <t>Techniciens et agents de maîtrise des industries mécaniques</t>
  </si>
  <si>
    <t>Techniciens et agents de maîtrise des matériaux souples, du bois et des industries graphiques</t>
  </si>
  <si>
    <t>Techniciens et agents de maîtrise de l'électricité et de l'électronique</t>
  </si>
  <si>
    <t>Agents administratifs et commerciaux des transports et du tourisme</t>
  </si>
  <si>
    <t>Employés et opérateurs de l'informatique</t>
  </si>
  <si>
    <t>Ouvriers non qualifiés travaillant par enlèvement ou formage de métal</t>
  </si>
  <si>
    <t>Employés de la banque et des assurances</t>
  </si>
  <si>
    <t>Ouvriers non qualifiés des industries de process</t>
  </si>
  <si>
    <t>Conducteurs d'engins du bâtiment et des travaux publics</t>
  </si>
  <si>
    <t>Ouvriers non qualifiés du textile et du cuir</t>
  </si>
  <si>
    <t>Employés et agents de maîtrise de l'hôtellerie et de la restauration</t>
  </si>
  <si>
    <t>Ouvriers qualifiés de la manutention</t>
  </si>
  <si>
    <t>Ouvriers non qualifiés de la manutention</t>
  </si>
  <si>
    <t>(1) Catégorie socioprofessionnelle du métier. Ouvrier Q: ouvrier qualifié / Ouvrier NQ: ouvrier non qualifié.</t>
  </si>
  <si>
    <t>(2) La dominance des métiers est ici définie au sens de Hakim [4], voir encadré 1.</t>
  </si>
  <si>
    <t>(3) Part des femmes dans le nombre de salariés en poste au 31 décembre 2012</t>
  </si>
  <si>
    <t>(4) Il s'agit de la contribution à la ségrégation professionnelle mesurée par l'indice de Duncan et Duncan.</t>
  </si>
  <si>
    <t xml:space="preserve">Lecture: les métiers de médecins et assimilés sont considérés comme de niveau cadre et avec une dominante féminine (au sens de Hakim): 64,4% des salariés sont des femmes. </t>
  </si>
  <si>
    <t xml:space="preserve">Champ: salariés du secteur privé et des entreprises publiques, hors dirigeants d'entreprise et métiers de l'agriculture, de l'administration publique, </t>
  </si>
  <si>
    <t>professions juridiques, armées et police.</t>
  </si>
  <si>
    <t>Source: Insee, DADS 2012; calculs Dares.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</si>
</sst>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
    <numFmt numFmtId="171" formatCode="0.0%"/>
  </numFmts>
  <fonts count="27">
    <font>
      <sz val="10"/>
      <name val="Arial"/>
      <family val="0"/>
    </font>
    <font>
      <sz val="8"/>
      <name val="Arial"/>
      <family val="0"/>
    </font>
    <font>
      <b/>
      <sz val="10"/>
      <name val="Arial"/>
      <family val="2"/>
    </font>
    <font>
      <b/>
      <i/>
      <sz val="10"/>
      <name val="Arial"/>
      <family val="2"/>
    </font>
    <font>
      <sz val="9"/>
      <name val="Arial"/>
      <family val="0"/>
    </font>
    <font>
      <b/>
      <sz val="8"/>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top style="medium"/>
      <bottom/>
    </border>
    <border>
      <left/>
      <right/>
      <top style="medium"/>
      <bottom/>
    </border>
    <border>
      <left style="thin"/>
      <right/>
      <top style="medium"/>
      <bottom/>
    </border>
    <border>
      <left/>
      <right style="thin"/>
      <top style="medium"/>
      <bottom/>
    </border>
    <border>
      <left/>
      <right/>
      <top style="medium"/>
      <bottom style="thin"/>
    </border>
    <border>
      <left/>
      <right style="medium"/>
      <top style="medium"/>
      <bottom style="thin"/>
    </border>
    <border>
      <left style="medium"/>
      <right/>
      <top/>
      <bottom/>
    </border>
    <border>
      <left style="thin"/>
      <right/>
      <top/>
      <bottom/>
    </border>
    <border>
      <left/>
      <right style="thin"/>
      <top/>
      <bottom/>
    </border>
    <border>
      <left/>
      <right style="medium"/>
      <top/>
      <bottom/>
    </border>
    <border>
      <left style="medium"/>
      <right/>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bottom style="thin"/>
    </border>
    <border>
      <left/>
      <right/>
      <top/>
      <bottom style="thin"/>
    </border>
    <border>
      <left style="thin"/>
      <right/>
      <top/>
      <bottom style="thin"/>
    </border>
    <border>
      <left/>
      <right style="thin"/>
      <top/>
      <bottom style="thin"/>
    </border>
    <border>
      <left/>
      <right style="medium"/>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2"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5" fillId="20"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23" borderId="9" applyNumberFormat="0" applyAlignment="0" applyProtection="0"/>
  </cellStyleXfs>
  <cellXfs count="255">
    <xf numFmtId="0" fontId="0" fillId="0" borderId="0" xfId="0" applyAlignment="1">
      <alignment/>
    </xf>
    <xf numFmtId="0" fontId="2" fillId="0" borderId="0" xfId="0" applyFont="1" applyAlignment="1">
      <alignment horizont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horizontal="centerContinuous"/>
    </xf>
    <xf numFmtId="0" fontId="0" fillId="0" borderId="19" xfId="0" applyBorder="1" applyAlignment="1">
      <alignment horizontal="centerContinuous"/>
    </xf>
    <xf numFmtId="0" fontId="0" fillId="0" borderId="20" xfId="0" applyBorder="1" applyAlignment="1">
      <alignment/>
    </xf>
    <xf numFmtId="0" fontId="2" fillId="0" borderId="21" xfId="0" applyFont="1" applyBorder="1" applyAlignment="1">
      <alignment horizontal="center" wrapText="1"/>
    </xf>
    <xf numFmtId="0" fontId="0" fillId="0" borderId="22" xfId="0" applyBorder="1" applyAlignment="1">
      <alignment/>
    </xf>
    <xf numFmtId="0" fontId="2" fillId="0" borderId="23" xfId="0" applyFont="1" applyBorder="1" applyAlignment="1">
      <alignment horizont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30" xfId="0" applyNumberFormat="1" applyBorder="1" applyAlignment="1">
      <alignment/>
    </xf>
    <xf numFmtId="169" fontId="0" fillId="0" borderId="31" xfId="0" applyNumberFormat="1" applyBorder="1" applyAlignment="1">
      <alignment/>
    </xf>
    <xf numFmtId="1" fontId="0" fillId="0" borderId="30" xfId="0" applyNumberFormat="1" applyBorder="1" applyAlignment="1">
      <alignment/>
    </xf>
    <xf numFmtId="1" fontId="0" fillId="0" borderId="31" xfId="0" applyNumberFormat="1" applyBorder="1" applyAlignment="1">
      <alignment/>
    </xf>
    <xf numFmtId="1" fontId="2" fillId="0" borderId="30" xfId="0" applyNumberFormat="1" applyFont="1" applyBorder="1" applyAlignment="1">
      <alignment/>
    </xf>
    <xf numFmtId="1" fontId="2" fillId="0" borderId="32" xfId="0" applyNumberFormat="1" applyFont="1" applyBorder="1" applyAlignment="1">
      <alignment/>
    </xf>
    <xf numFmtId="169" fontId="0" fillId="0" borderId="32" xfId="0" applyNumberFormat="1" applyBorder="1" applyAlignment="1">
      <alignment/>
    </xf>
    <xf numFmtId="169" fontId="0" fillId="0" borderId="33"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69" fontId="0" fillId="0" borderId="0" xfId="0" applyNumberFormat="1" applyBorder="1" applyAlignment="1">
      <alignment/>
    </xf>
    <xf numFmtId="169" fontId="0" fillId="0" borderId="28" xfId="0" applyNumberFormat="1" applyBorder="1" applyAlignment="1">
      <alignment/>
    </xf>
    <xf numFmtId="169" fontId="2" fillId="0" borderId="0" xfId="0" applyNumberFormat="1" applyFont="1" applyBorder="1" applyAlignment="1">
      <alignment/>
    </xf>
    <xf numFmtId="169" fontId="0" fillId="0" borderId="14" xfId="0" applyNumberFormat="1" applyBorder="1" applyAlignment="1">
      <alignment/>
    </xf>
    <xf numFmtId="169" fontId="0" fillId="0" borderId="29" xfId="0" applyNumberFormat="1" applyBorder="1" applyAlignment="1">
      <alignment/>
    </xf>
    <xf numFmtId="169" fontId="2" fillId="0" borderId="14" xfId="0" applyNumberFormat="1" applyFont="1" applyBorder="1" applyAlignment="1">
      <alignment/>
    </xf>
    <xf numFmtId="169" fontId="0" fillId="0" borderId="13" xfId="0" applyNumberFormat="1" applyBorder="1" applyAlignment="1">
      <alignment/>
    </xf>
    <xf numFmtId="169" fontId="0" fillId="0" borderId="27" xfId="0" applyNumberFormat="1" applyBorder="1" applyAlignment="1">
      <alignment/>
    </xf>
    <xf numFmtId="3" fontId="0" fillId="0" borderId="0" xfId="0" applyNumberFormat="1" applyBorder="1" applyAlignment="1">
      <alignment/>
    </xf>
    <xf numFmtId="3" fontId="0" fillId="0" borderId="28" xfId="0" applyNumberFormat="1" applyBorder="1" applyAlignment="1">
      <alignment/>
    </xf>
    <xf numFmtId="3" fontId="2" fillId="0" borderId="0" xfId="0" applyNumberFormat="1" applyFont="1" applyBorder="1" applyAlignment="1">
      <alignment/>
    </xf>
    <xf numFmtId="169" fontId="0" fillId="0" borderId="0" xfId="0" applyNumberFormat="1" applyAlignment="1">
      <alignment/>
    </xf>
    <xf numFmtId="171" fontId="0" fillId="0" borderId="0" xfId="52" applyNumberFormat="1" applyFont="1" applyAlignment="1">
      <alignment/>
    </xf>
    <xf numFmtId="0" fontId="0" fillId="0" borderId="0" xfId="0"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vertical="center" wrapText="1"/>
    </xf>
    <xf numFmtId="0" fontId="4" fillId="0" borderId="0" xfId="0" applyFont="1" applyBorder="1" applyAlignment="1">
      <alignment/>
    </xf>
    <xf numFmtId="169" fontId="4" fillId="0" borderId="0" xfId="0" applyNumberFormat="1" applyFont="1" applyBorder="1" applyAlignment="1">
      <alignment/>
    </xf>
    <xf numFmtId="0" fontId="0" fillId="0" borderId="18" xfId="0" applyBorder="1" applyAlignment="1">
      <alignment/>
    </xf>
    <xf numFmtId="0" fontId="4" fillId="0" borderId="19" xfId="0" applyFont="1" applyBorder="1" applyAlignment="1">
      <alignment/>
    </xf>
    <xf numFmtId="169" fontId="4" fillId="0" borderId="19" xfId="0" applyNumberFormat="1" applyFont="1" applyBorder="1" applyAlignment="1">
      <alignment/>
    </xf>
    <xf numFmtId="0" fontId="1" fillId="0" borderId="0" xfId="0" applyFont="1" applyBorder="1" applyAlignment="1">
      <alignment/>
    </xf>
    <xf numFmtId="0" fontId="1" fillId="0" borderId="19" xfId="0" applyFont="1" applyBorder="1" applyAlignment="1">
      <alignment/>
    </xf>
    <xf numFmtId="0" fontId="5" fillId="0" borderId="0" xfId="0" applyFont="1" applyAlignment="1">
      <alignment horizontal="left"/>
    </xf>
    <xf numFmtId="0" fontId="1" fillId="0" borderId="0" xfId="0" applyFont="1" applyAlignment="1">
      <alignment horizontal="left"/>
    </xf>
    <xf numFmtId="0" fontId="1" fillId="0" borderId="11" xfId="0" applyFont="1" applyBorder="1" applyAlignment="1">
      <alignment horizontal="left"/>
    </xf>
    <xf numFmtId="0" fontId="1" fillId="0" borderId="16" xfId="0" applyFont="1" applyBorder="1" applyAlignment="1">
      <alignment horizontal="left"/>
    </xf>
    <xf numFmtId="0" fontId="1" fillId="0" borderId="0" xfId="0" applyFont="1" applyBorder="1" applyAlignment="1">
      <alignment horizontal="left"/>
    </xf>
    <xf numFmtId="0" fontId="1" fillId="0" borderId="19" xfId="0" applyFont="1" applyBorder="1" applyAlignment="1">
      <alignment horizontal="left"/>
    </xf>
    <xf numFmtId="0" fontId="2" fillId="0" borderId="30" xfId="0" applyFont="1" applyBorder="1" applyAlignment="1">
      <alignment horizontal="center" vertical="center" wrapText="1"/>
    </xf>
    <xf numFmtId="169" fontId="4" fillId="0" borderId="30" xfId="0" applyNumberFormat="1" applyFont="1" applyBorder="1" applyAlignment="1">
      <alignment/>
    </xf>
    <xf numFmtId="169" fontId="4" fillId="0" borderId="34" xfId="0" applyNumberFormat="1" applyFont="1" applyBorder="1" applyAlignment="1">
      <alignment/>
    </xf>
    <xf numFmtId="0" fontId="2" fillId="0" borderId="26" xfId="0" applyFont="1" applyBorder="1" applyAlignment="1">
      <alignment/>
    </xf>
    <xf numFmtId="0" fontId="4" fillId="0" borderId="30" xfId="0" applyFont="1" applyBorder="1" applyAlignment="1">
      <alignment/>
    </xf>
    <xf numFmtId="0" fontId="4" fillId="0" borderId="34" xfId="0" applyFont="1" applyBorder="1" applyAlignment="1">
      <alignment/>
    </xf>
    <xf numFmtId="0" fontId="0" fillId="0" borderId="30" xfId="0" applyBorder="1" applyAlignment="1">
      <alignment/>
    </xf>
    <xf numFmtId="0" fontId="2" fillId="0" borderId="0" xfId="0" applyFont="1" applyBorder="1" applyAlignment="1">
      <alignment horizontal="left"/>
    </xf>
    <xf numFmtId="169" fontId="4" fillId="0" borderId="22" xfId="0" applyNumberFormat="1" applyFont="1" applyBorder="1" applyAlignment="1">
      <alignment/>
    </xf>
    <xf numFmtId="169" fontId="4" fillId="0" borderId="16" xfId="0" applyNumberFormat="1" applyFont="1" applyBorder="1" applyAlignment="1">
      <alignment/>
    </xf>
    <xf numFmtId="0" fontId="1" fillId="0" borderId="30" xfId="0" applyFont="1" applyBorder="1" applyAlignment="1">
      <alignment/>
    </xf>
    <xf numFmtId="0" fontId="1" fillId="0" borderId="34" xfId="0" applyFont="1" applyBorder="1" applyAlignment="1">
      <alignment/>
    </xf>
    <xf numFmtId="0" fontId="3" fillId="0" borderId="0" xfId="0" applyFont="1" applyBorder="1" applyAlignment="1">
      <alignment vertical="center"/>
    </xf>
    <xf numFmtId="0" fontId="2" fillId="0" borderId="35" xfId="0" applyFont="1" applyBorder="1" applyAlignment="1">
      <alignment horizontal="centerContinuous"/>
    </xf>
    <xf numFmtId="0" fontId="2" fillId="0" borderId="36" xfId="0" applyFont="1" applyBorder="1" applyAlignment="1">
      <alignment horizontal="centerContinuous"/>
    </xf>
    <xf numFmtId="0" fontId="0" fillId="0" borderId="37" xfId="0" applyBorder="1" applyAlignment="1">
      <alignment/>
    </xf>
    <xf numFmtId="0" fontId="2" fillId="0" borderId="21" xfId="0" applyFont="1" applyBorder="1" applyAlignment="1">
      <alignment horizontal="center" vertical="center" wrapText="1"/>
    </xf>
    <xf numFmtId="9" fontId="0" fillId="0" borderId="0" xfId="52" applyFont="1" applyAlignment="1">
      <alignment/>
    </xf>
    <xf numFmtId="3" fontId="0" fillId="0" borderId="0" xfId="0" applyNumberFormat="1" applyAlignment="1">
      <alignment/>
    </xf>
    <xf numFmtId="4" fontId="0" fillId="0" borderId="0" xfId="0" applyNumberFormat="1" applyAlignment="1">
      <alignment/>
    </xf>
    <xf numFmtId="170" fontId="0" fillId="0" borderId="30" xfId="0" applyNumberFormat="1" applyBorder="1" applyAlignment="1">
      <alignment/>
    </xf>
    <xf numFmtId="170" fontId="0" fillId="0" borderId="31" xfId="0" applyNumberFormat="1" applyBorder="1" applyAlignment="1">
      <alignment/>
    </xf>
    <xf numFmtId="170" fontId="2" fillId="0" borderId="30" xfId="0" applyNumberFormat="1" applyFont="1" applyBorder="1" applyAlignment="1">
      <alignment/>
    </xf>
    <xf numFmtId="170" fontId="0" fillId="0" borderId="0" xfId="0" applyNumberFormat="1" applyBorder="1" applyAlignment="1">
      <alignment/>
    </xf>
    <xf numFmtId="170" fontId="0" fillId="0" borderId="28" xfId="0" applyNumberFormat="1" applyBorder="1" applyAlignment="1">
      <alignment/>
    </xf>
    <xf numFmtId="170" fontId="2" fillId="0" borderId="0" xfId="0" applyNumberFormat="1" applyFont="1" applyBorder="1" applyAlignment="1">
      <alignment/>
    </xf>
    <xf numFmtId="2" fontId="0" fillId="0" borderId="0" xfId="0" applyNumberFormat="1" applyAlignment="1">
      <alignment/>
    </xf>
    <xf numFmtId="171" fontId="0" fillId="0" borderId="0" xfId="0" applyNumberFormat="1" applyAlignment="1">
      <alignment/>
    </xf>
    <xf numFmtId="0" fontId="1" fillId="0" borderId="11" xfId="0" applyFont="1" applyBorder="1" applyAlignment="1">
      <alignment/>
    </xf>
    <xf numFmtId="0" fontId="1" fillId="0" borderId="26" xfId="0" applyFont="1" applyBorder="1" applyAlignment="1">
      <alignment/>
    </xf>
    <xf numFmtId="0" fontId="2" fillId="0" borderId="11" xfId="0" applyFont="1" applyBorder="1" applyAlignment="1">
      <alignment horizontal="left"/>
    </xf>
    <xf numFmtId="0" fontId="1" fillId="0" borderId="0" xfId="0" applyFont="1" applyFill="1" applyBorder="1" applyAlignment="1">
      <alignment/>
    </xf>
    <xf numFmtId="169" fontId="0" fillId="0" borderId="0" xfId="52" applyNumberFormat="1" applyFont="1" applyAlignment="1">
      <alignment/>
    </xf>
    <xf numFmtId="0" fontId="0" fillId="0" borderId="0" xfId="0" applyAlignment="1">
      <alignment horizontal="right"/>
    </xf>
    <xf numFmtId="0" fontId="2" fillId="0" borderId="27" xfId="0" applyFont="1" applyBorder="1" applyAlignment="1">
      <alignment/>
    </xf>
    <xf numFmtId="0" fontId="2" fillId="0" borderId="28" xfId="0" applyFont="1" applyBorder="1" applyAlignment="1">
      <alignment/>
    </xf>
    <xf numFmtId="1" fontId="2" fillId="0" borderId="31" xfId="0" applyNumberFormat="1" applyFont="1" applyBorder="1" applyAlignment="1">
      <alignment/>
    </xf>
    <xf numFmtId="1" fontId="2" fillId="0" borderId="33" xfId="0" applyNumberFormat="1" applyFont="1" applyBorder="1" applyAlignment="1">
      <alignment/>
    </xf>
    <xf numFmtId="169" fontId="2" fillId="0" borderId="29" xfId="0" applyNumberFormat="1" applyFont="1" applyBorder="1" applyAlignment="1">
      <alignment/>
    </xf>
    <xf numFmtId="169" fontId="2" fillId="0" borderId="27" xfId="0" applyNumberFormat="1" applyFont="1" applyBorder="1" applyAlignment="1">
      <alignment/>
    </xf>
    <xf numFmtId="169" fontId="2" fillId="0" borderId="31" xfId="0" applyNumberFormat="1" applyFont="1" applyBorder="1" applyAlignment="1">
      <alignment/>
    </xf>
    <xf numFmtId="169" fontId="2" fillId="0" borderId="33" xfId="0" applyNumberFormat="1" applyFont="1" applyBorder="1" applyAlignment="1">
      <alignment/>
    </xf>
    <xf numFmtId="169" fontId="2" fillId="0" borderId="28" xfId="0" applyNumberFormat="1" applyFont="1" applyBorder="1" applyAlignment="1">
      <alignment/>
    </xf>
    <xf numFmtId="0" fontId="2" fillId="0" borderId="29" xfId="0" applyFont="1" applyBorder="1" applyAlignment="1">
      <alignment/>
    </xf>
    <xf numFmtId="169" fontId="2" fillId="0" borderId="13" xfId="52" applyNumberFormat="1" applyFont="1" applyBorder="1" applyAlignment="1">
      <alignment/>
    </xf>
    <xf numFmtId="169" fontId="2" fillId="0" borderId="30" xfId="52" applyNumberFormat="1" applyFont="1" applyBorder="1" applyAlignment="1">
      <alignment/>
    </xf>
    <xf numFmtId="169" fontId="2" fillId="0" borderId="32" xfId="52" applyNumberFormat="1" applyFont="1" applyBorder="1" applyAlignment="1">
      <alignment/>
    </xf>
    <xf numFmtId="169" fontId="4" fillId="0" borderId="30" xfId="52" applyNumberFormat="1" applyFont="1" applyBorder="1" applyAlignment="1">
      <alignment/>
    </xf>
    <xf numFmtId="169" fontId="4" fillId="0" borderId="0" xfId="52" applyNumberFormat="1" applyFont="1" applyBorder="1" applyAlignment="1">
      <alignment/>
    </xf>
    <xf numFmtId="169" fontId="4" fillId="0" borderId="34" xfId="52" applyNumberFormat="1" applyFont="1" applyBorder="1" applyAlignment="1">
      <alignment/>
    </xf>
    <xf numFmtId="169" fontId="4" fillId="0" borderId="19" xfId="52" applyNumberFormat="1" applyFont="1" applyBorder="1" applyAlignment="1">
      <alignment/>
    </xf>
    <xf numFmtId="169" fontId="4" fillId="0" borderId="22" xfId="52" applyNumberFormat="1" applyFont="1" applyBorder="1" applyAlignment="1">
      <alignment/>
    </xf>
    <xf numFmtId="169" fontId="4" fillId="0" borderId="16" xfId="52" applyNumberFormat="1" applyFont="1" applyBorder="1" applyAlignment="1">
      <alignment/>
    </xf>
    <xf numFmtId="169" fontId="1" fillId="0" borderId="30" xfId="52" applyNumberFormat="1" applyFont="1" applyBorder="1" applyAlignment="1">
      <alignment/>
    </xf>
    <xf numFmtId="169" fontId="1" fillId="0" borderId="34" xfId="52" applyNumberFormat="1" applyFont="1" applyBorder="1" applyAlignment="1">
      <alignment/>
    </xf>
    <xf numFmtId="169" fontId="4" fillId="0" borderId="26" xfId="52" applyNumberFormat="1" applyFont="1" applyBorder="1" applyAlignment="1">
      <alignment/>
    </xf>
    <xf numFmtId="0" fontId="0" fillId="0" borderId="0" xfId="0" applyFill="1" applyBorder="1" applyAlignment="1">
      <alignment/>
    </xf>
    <xf numFmtId="10" fontId="0" fillId="0" borderId="0" xfId="0" applyNumberFormat="1" applyFill="1" applyBorder="1" applyAlignment="1">
      <alignment/>
    </xf>
    <xf numFmtId="0" fontId="5"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xf>
    <xf numFmtId="0" fontId="4" fillId="0" borderId="19" xfId="0" applyFont="1" applyBorder="1" applyAlignment="1">
      <alignment horizontal="left"/>
    </xf>
    <xf numFmtId="0" fontId="4" fillId="0" borderId="38" xfId="0" applyFont="1" applyBorder="1" applyAlignment="1">
      <alignment/>
    </xf>
    <xf numFmtId="0" fontId="4" fillId="0" borderId="16" xfId="0" applyFont="1" applyBorder="1" applyAlignment="1">
      <alignment horizontal="left"/>
    </xf>
    <xf numFmtId="0" fontId="4" fillId="0" borderId="24" xfId="0" applyFont="1" applyBorder="1" applyAlignment="1">
      <alignment/>
    </xf>
    <xf numFmtId="0" fontId="4" fillId="0" borderId="22" xfId="0" applyFont="1" applyBorder="1" applyAlignment="1">
      <alignment/>
    </xf>
    <xf numFmtId="0" fontId="4" fillId="0" borderId="16" xfId="0" applyFont="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38" xfId="0" applyFont="1" applyFill="1" applyBorder="1" applyAlignment="1">
      <alignment/>
    </xf>
    <xf numFmtId="0" fontId="4" fillId="0" borderId="39" xfId="0" applyFont="1" applyBorder="1" applyAlignment="1">
      <alignment horizontal="left"/>
    </xf>
    <xf numFmtId="0" fontId="4" fillId="0" borderId="39" xfId="0" applyFont="1" applyBorder="1" applyAlignment="1">
      <alignment/>
    </xf>
    <xf numFmtId="0" fontId="4" fillId="0" borderId="21" xfId="0" applyFont="1" applyFill="1" applyBorder="1" applyAlignment="1">
      <alignment/>
    </xf>
    <xf numFmtId="0" fontId="4" fillId="0" borderId="39" xfId="0" applyFont="1" applyFill="1" applyBorder="1" applyAlignment="1">
      <alignment/>
    </xf>
    <xf numFmtId="169" fontId="4" fillId="0" borderId="21" xfId="52" applyNumberFormat="1" applyFont="1" applyBorder="1" applyAlignment="1">
      <alignment/>
    </xf>
    <xf numFmtId="0" fontId="4" fillId="0" borderId="34" xfId="0" applyFont="1" applyFill="1" applyBorder="1" applyAlignment="1">
      <alignment/>
    </xf>
    <xf numFmtId="0" fontId="4" fillId="0" borderId="19" xfId="0" applyFont="1" applyFill="1" applyBorder="1" applyAlignment="1">
      <alignment/>
    </xf>
    <xf numFmtId="0" fontId="0" fillId="0" borderId="38" xfId="0" applyBorder="1" applyAlignment="1">
      <alignment/>
    </xf>
    <xf numFmtId="0" fontId="2" fillId="0" borderId="0" xfId="0" applyFont="1" applyFill="1" applyAlignment="1">
      <alignment/>
    </xf>
    <xf numFmtId="0" fontId="0" fillId="0" borderId="0" xfId="0" applyFill="1" applyAlignment="1">
      <alignment/>
    </xf>
    <xf numFmtId="9" fontId="0" fillId="0" borderId="0" xfId="0" applyNumberFormat="1" applyAlignment="1">
      <alignment/>
    </xf>
    <xf numFmtId="1" fontId="4" fillId="0" borderId="30" xfId="52" applyNumberFormat="1" applyFont="1" applyBorder="1" applyAlignment="1">
      <alignment/>
    </xf>
    <xf numFmtId="1" fontId="4" fillId="0" borderId="0" xfId="52" applyNumberFormat="1" applyFont="1" applyBorder="1" applyAlignment="1">
      <alignment/>
    </xf>
    <xf numFmtId="171" fontId="0" fillId="0" borderId="0" xfId="52" applyNumberFormat="1" applyAlignment="1">
      <alignment/>
    </xf>
    <xf numFmtId="0" fontId="0" fillId="0" borderId="40" xfId="0" applyBorder="1" applyAlignment="1">
      <alignment/>
    </xf>
    <xf numFmtId="0" fontId="0" fillId="0" borderId="41" xfId="0" applyBorder="1" applyAlignment="1">
      <alignment/>
    </xf>
    <xf numFmtId="0" fontId="2" fillId="0" borderId="39" xfId="0" applyFont="1" applyBorder="1" applyAlignment="1">
      <alignment/>
    </xf>
    <xf numFmtId="1" fontId="4" fillId="0" borderId="30" xfId="0" applyNumberFormat="1" applyFont="1" applyFill="1" applyBorder="1" applyAlignment="1">
      <alignment/>
    </xf>
    <xf numFmtId="1" fontId="4" fillId="0" borderId="0" xfId="0" applyNumberFormat="1" applyFont="1" applyFill="1" applyBorder="1" applyAlignment="1">
      <alignment/>
    </xf>
    <xf numFmtId="1" fontId="4" fillId="0" borderId="21" xfId="0" applyNumberFormat="1" applyFont="1" applyFill="1" applyBorder="1" applyAlignment="1">
      <alignment/>
    </xf>
    <xf numFmtId="1" fontId="4" fillId="0" borderId="39" xfId="0" applyNumberFormat="1" applyFont="1" applyFill="1" applyBorder="1" applyAlignment="1">
      <alignment/>
    </xf>
    <xf numFmtId="1" fontId="4" fillId="0" borderId="34" xfId="0" applyNumberFormat="1" applyFont="1" applyFill="1" applyBorder="1" applyAlignment="1">
      <alignment/>
    </xf>
    <xf numFmtId="1" fontId="4" fillId="0" borderId="19" xfId="0" applyNumberFormat="1" applyFont="1" applyFill="1" applyBorder="1" applyAlignment="1">
      <alignment/>
    </xf>
    <xf numFmtId="1" fontId="4" fillId="0" borderId="26" xfId="0" applyNumberFormat="1" applyFont="1" applyFill="1" applyBorder="1" applyAlignment="1">
      <alignment/>
    </xf>
    <xf numFmtId="1" fontId="4" fillId="0" borderId="11" xfId="0" applyNumberFormat="1" applyFont="1" applyFill="1" applyBorder="1" applyAlignment="1">
      <alignment/>
    </xf>
    <xf numFmtId="1" fontId="1" fillId="0" borderId="30" xfId="0" applyNumberFormat="1" applyFont="1" applyFill="1" applyBorder="1" applyAlignment="1">
      <alignment/>
    </xf>
    <xf numFmtId="1" fontId="1" fillId="0" borderId="0" xfId="0" applyNumberFormat="1" applyFont="1" applyFill="1" applyBorder="1" applyAlignment="1">
      <alignment/>
    </xf>
    <xf numFmtId="1" fontId="1" fillId="0" borderId="34" xfId="0" applyNumberFormat="1" applyFont="1" applyFill="1" applyBorder="1" applyAlignment="1">
      <alignment/>
    </xf>
    <xf numFmtId="1" fontId="1" fillId="0" borderId="19" xfId="0" applyNumberFormat="1" applyFont="1" applyFill="1" applyBorder="1" applyAlignment="1">
      <alignment/>
    </xf>
    <xf numFmtId="0" fontId="0" fillId="0" borderId="22" xfId="0" applyFill="1" applyBorder="1" applyAlignment="1">
      <alignment/>
    </xf>
    <xf numFmtId="0" fontId="0" fillId="0" borderId="16" xfId="0" applyFill="1" applyBorder="1" applyAlignment="1">
      <alignment/>
    </xf>
    <xf numFmtId="1" fontId="4" fillId="0" borderId="30" xfId="52" applyNumberFormat="1" applyFont="1" applyFill="1" applyBorder="1" applyAlignment="1">
      <alignment/>
    </xf>
    <xf numFmtId="1" fontId="4" fillId="0" borderId="34" xfId="52" applyNumberFormat="1" applyFont="1" applyFill="1" applyBorder="1" applyAlignment="1">
      <alignment/>
    </xf>
    <xf numFmtId="1" fontId="4" fillId="0" borderId="22" xfId="52" applyNumberFormat="1" applyFont="1" applyFill="1" applyBorder="1" applyAlignment="1">
      <alignment/>
    </xf>
    <xf numFmtId="0" fontId="0" fillId="0" borderId="0" xfId="0" applyFont="1" applyAlignment="1">
      <alignment horizontal="left"/>
    </xf>
    <xf numFmtId="0" fontId="0" fillId="0" borderId="0" xfId="0" applyFont="1" applyAlignment="1">
      <alignment/>
    </xf>
    <xf numFmtId="0" fontId="2" fillId="0" borderId="30" xfId="0" applyFont="1" applyBorder="1" applyAlignment="1">
      <alignment horizontal="center"/>
    </xf>
    <xf numFmtId="0" fontId="3" fillId="0" borderId="0" xfId="0" applyFont="1" applyBorder="1" applyAlignment="1">
      <alignment horizontal="center"/>
    </xf>
    <xf numFmtId="0" fontId="2" fillId="0" borderId="34" xfId="0" applyFont="1" applyBorder="1" applyAlignment="1">
      <alignment horizontal="centerContinuous" wrapText="1"/>
    </xf>
    <xf numFmtId="0" fontId="2" fillId="0" borderId="19" xfId="0" applyFont="1" applyBorder="1" applyAlignment="1">
      <alignment horizontal="centerContinuous" wrapText="1"/>
    </xf>
    <xf numFmtId="169" fontId="0" fillId="0" borderId="13" xfId="0" applyNumberFormat="1" applyBorder="1" applyAlignment="1">
      <alignment horizontal="center"/>
    </xf>
    <xf numFmtId="169" fontId="0" fillId="0" borderId="30" xfId="0" applyNumberFormat="1" applyBorder="1" applyAlignment="1">
      <alignment horizontal="center"/>
    </xf>
    <xf numFmtId="170" fontId="0" fillId="0" borderId="30" xfId="0" applyNumberFormat="1" applyBorder="1" applyAlignment="1">
      <alignment horizontal="center"/>
    </xf>
    <xf numFmtId="170" fontId="0" fillId="0" borderId="0" xfId="0" applyNumberFormat="1" applyBorder="1" applyAlignment="1">
      <alignment horizontal="center"/>
    </xf>
    <xf numFmtId="169" fontId="0" fillId="0" borderId="27" xfId="0" applyNumberFormat="1" applyBorder="1" applyAlignment="1">
      <alignment horizontal="center"/>
    </xf>
    <xf numFmtId="169" fontId="0" fillId="0" borderId="31" xfId="0" applyNumberFormat="1" applyBorder="1" applyAlignment="1">
      <alignment horizontal="center"/>
    </xf>
    <xf numFmtId="170" fontId="0" fillId="0" borderId="31" xfId="0" applyNumberFormat="1" applyBorder="1" applyAlignment="1">
      <alignment horizontal="center"/>
    </xf>
    <xf numFmtId="170" fontId="0" fillId="0" borderId="28" xfId="0" applyNumberFormat="1" applyBorder="1" applyAlignment="1">
      <alignment horizontal="center"/>
    </xf>
    <xf numFmtId="169" fontId="0" fillId="0" borderId="40" xfId="0" applyNumberFormat="1" applyBorder="1" applyAlignment="1">
      <alignment horizontal="center"/>
    </xf>
    <xf numFmtId="169" fontId="0" fillId="0" borderId="21" xfId="0" applyNumberFormat="1" applyBorder="1" applyAlignment="1">
      <alignment horizontal="center"/>
    </xf>
    <xf numFmtId="170" fontId="0" fillId="0" borderId="21" xfId="0" applyNumberFormat="1" applyBorder="1" applyAlignment="1">
      <alignment horizontal="center"/>
    </xf>
    <xf numFmtId="170" fontId="0" fillId="0" borderId="39" xfId="0" applyNumberFormat="1" applyBorder="1" applyAlignment="1">
      <alignment horizontal="center"/>
    </xf>
    <xf numFmtId="0" fontId="0" fillId="0" borderId="0" xfId="0" applyFill="1" applyAlignment="1">
      <alignment wrapText="1"/>
    </xf>
    <xf numFmtId="0" fontId="0" fillId="0" borderId="0" xfId="0" applyAlignment="1">
      <alignment wrapText="1"/>
    </xf>
    <xf numFmtId="0" fontId="2" fillId="0" borderId="14" xfId="0" applyFont="1" applyBorder="1" applyAlignment="1">
      <alignment horizontal="center" wrapText="1"/>
    </xf>
    <xf numFmtId="0" fontId="0" fillId="0" borderId="14" xfId="0" applyBorder="1" applyAlignment="1">
      <alignment/>
    </xf>
    <xf numFmtId="0" fontId="2" fillId="0" borderId="13" xfId="0" applyFont="1" applyBorder="1" applyAlignment="1">
      <alignment horizontal="center" wrapText="1"/>
    </xf>
    <xf numFmtId="0" fontId="0" fillId="0" borderId="13" xfId="0" applyBorder="1" applyAlignment="1">
      <alignment/>
    </xf>
    <xf numFmtId="0" fontId="2" fillId="0" borderId="30" xfId="0" applyFont="1" applyBorder="1" applyAlignment="1">
      <alignment horizontal="center" wrapText="1"/>
    </xf>
    <xf numFmtId="0" fontId="0" fillId="0" borderId="30" xfId="0" applyBorder="1" applyAlignment="1">
      <alignment/>
    </xf>
    <xf numFmtId="0" fontId="2" fillId="0" borderId="32" xfId="0" applyFont="1" applyBorder="1" applyAlignment="1">
      <alignment horizontal="center" wrapText="1"/>
    </xf>
    <xf numFmtId="0" fontId="0" fillId="0" borderId="32" xfId="0" applyBorder="1" applyAlignment="1">
      <alignment/>
    </xf>
    <xf numFmtId="0" fontId="6" fillId="0" borderId="14" xfId="0" applyFont="1" applyBorder="1" applyAlignment="1">
      <alignment vertical="center" wrapText="1"/>
    </xf>
    <xf numFmtId="0" fontId="0" fillId="0" borderId="14" xfId="0" applyFont="1" applyBorder="1" applyAlignment="1">
      <alignment vertical="center" wrapText="1"/>
    </xf>
    <xf numFmtId="0" fontId="5" fillId="0" borderId="0" xfId="0" applyFont="1" applyAlignment="1">
      <alignment horizontal="left"/>
    </xf>
    <xf numFmtId="0" fontId="1" fillId="0" borderId="0" xfId="0" applyFont="1" applyAlignment="1">
      <alignment horizontal="left"/>
    </xf>
    <xf numFmtId="0" fontId="0" fillId="0" borderId="42" xfId="0" applyBorder="1" applyAlignment="1">
      <alignment/>
    </xf>
    <xf numFmtId="0" fontId="1" fillId="0" borderId="43" xfId="0" applyFont="1" applyBorder="1" applyAlignment="1">
      <alignment horizontal="left"/>
    </xf>
    <xf numFmtId="0" fontId="0" fillId="0" borderId="43" xfId="0" applyBorder="1" applyAlignment="1">
      <alignment/>
    </xf>
    <xf numFmtId="0" fontId="2" fillId="0" borderId="44" xfId="0" applyFont="1" applyBorder="1" applyAlignment="1">
      <alignment/>
    </xf>
    <xf numFmtId="0" fontId="2" fillId="0" borderId="43" xfId="0" applyFont="1" applyBorder="1" applyAlignment="1">
      <alignment/>
    </xf>
    <xf numFmtId="0" fontId="2" fillId="0" borderId="45" xfId="0" applyFont="1" applyBorder="1" applyAlignment="1">
      <alignment/>
    </xf>
    <xf numFmtId="0" fontId="2" fillId="0" borderId="46" xfId="0" applyFont="1" applyBorder="1" applyAlignment="1">
      <alignment horizontal="centerContinuous"/>
    </xf>
    <xf numFmtId="0" fontId="0" fillId="0" borderId="47" xfId="0" applyBorder="1" applyAlignment="1">
      <alignment/>
    </xf>
    <xf numFmtId="0" fontId="0" fillId="0" borderId="48" xfId="0" applyBorder="1" applyAlignment="1">
      <alignment horizontal="center" wrapText="1"/>
    </xf>
    <xf numFmtId="0" fontId="1" fillId="0" borderId="0" xfId="0" applyFont="1" applyBorder="1" applyAlignment="1">
      <alignment horizontal="left"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51" xfId="0" applyBorder="1" applyAlignment="1">
      <alignment horizontal="center" wrapText="1"/>
    </xf>
    <xf numFmtId="0" fontId="0" fillId="0" borderId="52" xfId="0" applyBorder="1" applyAlignment="1">
      <alignment/>
    </xf>
    <xf numFmtId="0" fontId="1" fillId="0" borderId="53" xfId="0" applyFont="1" applyBorder="1" applyAlignment="1">
      <alignment horizontal="lef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48" xfId="0" applyBorder="1" applyAlignment="1">
      <alignment/>
    </xf>
    <xf numFmtId="0" fontId="4" fillId="0" borderId="0" xfId="0" applyFont="1" applyBorder="1" applyAlignment="1">
      <alignment horizontal="left"/>
    </xf>
    <xf numFmtId="0" fontId="4" fillId="0" borderId="44" xfId="0" applyFont="1" applyBorder="1" applyAlignment="1">
      <alignment horizontal="left"/>
    </xf>
    <xf numFmtId="0" fontId="4" fillId="0" borderId="0" xfId="0" applyFont="1" applyBorder="1" applyAlignment="1">
      <alignment/>
    </xf>
    <xf numFmtId="0" fontId="4" fillId="0" borderId="49" xfId="0" applyFont="1" applyBorder="1" applyAlignment="1">
      <alignment/>
    </xf>
    <xf numFmtId="170" fontId="4" fillId="0" borderId="49" xfId="52" applyNumberFormat="1" applyFont="1" applyBorder="1" applyAlignment="1">
      <alignment/>
    </xf>
    <xf numFmtId="170" fontId="4" fillId="0" borderId="50" xfId="52" applyNumberFormat="1" applyFont="1" applyBorder="1" applyAlignment="1">
      <alignment/>
    </xf>
    <xf numFmtId="169" fontId="4" fillId="0" borderId="0" xfId="0" applyNumberFormat="1" applyFont="1" applyBorder="1" applyAlignment="1">
      <alignment/>
    </xf>
    <xf numFmtId="1" fontId="4" fillId="0" borderId="0" xfId="52" applyNumberFormat="1" applyFont="1" applyBorder="1" applyAlignment="1">
      <alignment/>
    </xf>
    <xf numFmtId="0" fontId="0" fillId="0" borderId="51" xfId="0" applyBorder="1" applyAlignment="1">
      <alignment/>
    </xf>
    <xf numFmtId="169" fontId="4" fillId="0" borderId="0" xfId="0" applyNumberFormat="1" applyFont="1" applyFill="1" applyBorder="1" applyAlignment="1">
      <alignment/>
    </xf>
    <xf numFmtId="1" fontId="0" fillId="0" borderId="0" xfId="0" applyNumberFormat="1" applyAlignment="1">
      <alignment/>
    </xf>
    <xf numFmtId="0" fontId="4" fillId="0" borderId="49" xfId="0" applyFont="1" applyBorder="1" applyAlignment="1">
      <alignment horizontal="left"/>
    </xf>
    <xf numFmtId="0" fontId="0" fillId="0" borderId="57" xfId="0" applyBorder="1" applyAlignment="1">
      <alignment/>
    </xf>
    <xf numFmtId="0" fontId="4" fillId="0" borderId="58" xfId="0" applyFont="1" applyBorder="1" applyAlignment="1">
      <alignment horizontal="left"/>
    </xf>
    <xf numFmtId="0" fontId="4" fillId="0" borderId="59" xfId="0" applyFont="1" applyBorder="1" applyAlignment="1">
      <alignment horizontal="lef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170" fontId="4" fillId="0" borderId="59" xfId="52" applyNumberFormat="1" applyFont="1" applyBorder="1" applyAlignment="1">
      <alignment/>
    </xf>
    <xf numFmtId="170" fontId="4" fillId="0" borderId="60" xfId="52" applyNumberFormat="1" applyFont="1" applyBorder="1" applyAlignment="1">
      <alignment/>
    </xf>
    <xf numFmtId="169" fontId="4" fillId="0" borderId="58" xfId="0" applyNumberFormat="1" applyFont="1" applyBorder="1" applyAlignment="1">
      <alignment/>
    </xf>
    <xf numFmtId="1" fontId="4" fillId="0" borderId="58" xfId="52" applyNumberFormat="1" applyFont="1" applyBorder="1" applyAlignment="1">
      <alignment/>
    </xf>
    <xf numFmtId="0" fontId="0" fillId="0" borderId="61" xfId="0" applyBorder="1" applyAlignment="1">
      <alignment/>
    </xf>
    <xf numFmtId="170" fontId="4" fillId="0" borderId="50" xfId="0" applyNumberFormat="1" applyFont="1" applyBorder="1" applyAlignment="1">
      <alignment/>
    </xf>
    <xf numFmtId="0" fontId="1" fillId="0" borderId="54" xfId="0" applyFont="1" applyBorder="1" applyAlignment="1">
      <alignment horizontal="left"/>
    </xf>
    <xf numFmtId="1" fontId="0" fillId="0" borderId="53" xfId="0" applyNumberFormat="1"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TOUTLEMONDE%20F\DA_metiers\Fichier_central_travailDA2015_F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fectifs_EEC"/>
      <sheetName val="SBEQTP"/>
      <sheetName val="SNEQTP"/>
      <sheetName val="EQTP"/>
      <sheetName val="Nbheur"/>
      <sheetName val="Duree"/>
      <sheetName val="SHB"/>
      <sheetName val="SHN"/>
      <sheetName val="Effectifs"/>
      <sheetName val="Postes"/>
      <sheetName val="data2012"/>
      <sheetName val="data2010-2012"/>
      <sheetName val="data2010-2012_byCS"/>
      <sheetName val="TC_360_Fap_5pos"/>
      <sheetName val="FAP_5pos_2010-2012"/>
      <sheetName val="FAP_5pos_2012"/>
      <sheetName val="data_BO-2012"/>
      <sheetName val="Distrib_2012"/>
      <sheetName val="data_sérielongue"/>
      <sheetName val="data2010-2012_tabcomplém"/>
      <sheetName val="data_concentration"/>
      <sheetName val="Graph1_Duncan"/>
      <sheetName val="Graph3"/>
      <sheetName val="Graph4"/>
      <sheetName val="GraphSHN-DAR"/>
      <sheetName val="GraphSHN_DHM"/>
      <sheetName val="Graph_D9-D1"/>
      <sheetName val="Graph2"/>
      <sheetName val="GraphSHN-DHN_cadres"/>
      <sheetName val="GraphSHN-DHN_PI"/>
      <sheetName val="GraphSHN-DHN_EMP"/>
      <sheetName val="GraphSHN-DHN_ONQ"/>
      <sheetName val="GraphSHN-DHN_OQ"/>
      <sheetName val="GraphSHN-DAR_cadres"/>
      <sheetName val="GraphSHN-DAR_PI"/>
      <sheetName val="GraphSHN-DAR_EMP"/>
      <sheetName val="GraphSHN-DAR_ONQ"/>
      <sheetName val="GraphSHN-DAR_OQ"/>
      <sheetName val="GraphSHN-DAR_compcomp"/>
      <sheetName val="GraphSHN-DAR_EMP_360"/>
      <sheetName val="GraphSHN-DAR_EMP_360_TC"/>
      <sheetName val="GraphSHN-DAR_CAD_360_T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8"/>
  <sheetViews>
    <sheetView tabSelected="1" zoomScalePageLayoutView="0" workbookViewId="0" topLeftCell="A1">
      <selection activeCell="A1" sqref="A1"/>
    </sheetView>
  </sheetViews>
  <sheetFormatPr defaultColWidth="11.421875" defaultRowHeight="12.75"/>
  <cols>
    <col min="1" max="1" width="4.8515625" style="0" customWidth="1"/>
    <col min="2" max="2" width="1.28515625" style="0" customWidth="1"/>
    <col min="3" max="3" width="3.8515625" style="68" customWidth="1"/>
    <col min="4" max="4" width="4.57421875" style="68" customWidth="1"/>
    <col min="5" max="5" width="62.421875" style="0" customWidth="1"/>
    <col min="9" max="9" width="12.421875" style="0" customWidth="1"/>
    <col min="10" max="12" width="9.7109375" style="0" customWidth="1"/>
    <col min="13" max="13" width="10.57421875" style="0" customWidth="1"/>
    <col min="14" max="14" width="0.9921875" style="0" customWidth="1"/>
  </cols>
  <sheetData>
    <row r="1" ht="12.75">
      <c r="A1" s="151" t="s">
        <v>261</v>
      </c>
    </row>
    <row r="2" ht="13.5" thickBot="1"/>
    <row r="3" spans="2:14" ht="18" customHeight="1">
      <c r="B3" s="2"/>
      <c r="C3" s="69"/>
      <c r="D3" s="69"/>
      <c r="E3" s="3"/>
      <c r="F3" s="76"/>
      <c r="G3" s="58"/>
      <c r="H3" s="76"/>
      <c r="I3" s="58"/>
      <c r="J3" s="86" t="s">
        <v>4</v>
      </c>
      <c r="K3" s="87"/>
      <c r="L3" s="87"/>
      <c r="M3" s="87"/>
      <c r="N3" s="88"/>
    </row>
    <row r="4" spans="2:14" s="54" customFormat="1" ht="38.25">
      <c r="B4" s="55"/>
      <c r="C4" s="85"/>
      <c r="D4" s="85"/>
      <c r="E4" s="56"/>
      <c r="F4" s="73" t="s">
        <v>177</v>
      </c>
      <c r="G4" s="59" t="s">
        <v>178</v>
      </c>
      <c r="H4" s="73" t="s">
        <v>179</v>
      </c>
      <c r="I4" s="59" t="s">
        <v>180</v>
      </c>
      <c r="J4" s="73" t="s">
        <v>21</v>
      </c>
      <c r="K4" s="59" t="s">
        <v>22</v>
      </c>
      <c r="L4" s="59" t="s">
        <v>23</v>
      </c>
      <c r="M4" s="89" t="s">
        <v>20</v>
      </c>
      <c r="N4" s="57"/>
    </row>
    <row r="5" spans="2:14" ht="4.5" customHeight="1" thickBot="1">
      <c r="B5" s="11"/>
      <c r="C5" s="70"/>
      <c r="D5" s="70"/>
      <c r="E5" s="12"/>
      <c r="F5" s="18"/>
      <c r="G5" s="12"/>
      <c r="H5" s="18"/>
      <c r="I5" s="12"/>
      <c r="J5" s="18"/>
      <c r="K5" s="12"/>
      <c r="L5" s="12"/>
      <c r="M5" s="18"/>
      <c r="N5" s="13"/>
    </row>
    <row r="6" spans="2:14" ht="18.75" customHeight="1">
      <c r="B6" s="5"/>
      <c r="C6" s="80" t="s">
        <v>83</v>
      </c>
      <c r="D6" s="80"/>
      <c r="E6" s="6"/>
      <c r="F6" s="79"/>
      <c r="G6" s="6"/>
      <c r="H6" s="79"/>
      <c r="I6" s="6"/>
      <c r="J6" s="79"/>
      <c r="K6" s="6"/>
      <c r="L6" s="6"/>
      <c r="M6" s="79"/>
      <c r="N6" s="7"/>
    </row>
    <row r="7" spans="2:14" ht="18" customHeight="1">
      <c r="B7" s="5"/>
      <c r="C7" s="132">
        <v>1</v>
      </c>
      <c r="D7" s="132" t="s">
        <v>158</v>
      </c>
      <c r="E7" s="133" t="s">
        <v>24</v>
      </c>
      <c r="F7" s="77" t="s">
        <v>25</v>
      </c>
      <c r="G7" s="60" t="s">
        <v>26</v>
      </c>
      <c r="H7" s="120">
        <v>54.521904641556816</v>
      </c>
      <c r="I7" s="121">
        <v>0.18353276669641214</v>
      </c>
      <c r="J7" s="74">
        <v>12.996284157486196</v>
      </c>
      <c r="K7" s="61">
        <v>9.997710133828248</v>
      </c>
      <c r="L7" s="61">
        <v>16.10510932930567</v>
      </c>
      <c r="M7" s="174">
        <v>-37.92212192166923</v>
      </c>
      <c r="N7" s="7"/>
    </row>
    <row r="8" spans="2:14" ht="12.75">
      <c r="B8" s="5"/>
      <c r="C8" s="132">
        <v>2</v>
      </c>
      <c r="D8" s="132" t="s">
        <v>134</v>
      </c>
      <c r="E8" s="133" t="s">
        <v>27</v>
      </c>
      <c r="F8" s="77" t="s">
        <v>28</v>
      </c>
      <c r="G8" s="60" t="s">
        <v>26</v>
      </c>
      <c r="H8" s="120">
        <v>44.98371943255752</v>
      </c>
      <c r="I8" s="121">
        <v>0.03887578708648047</v>
      </c>
      <c r="J8" s="74">
        <v>27.677315117386293</v>
      </c>
      <c r="K8" s="61">
        <v>22.54380237316864</v>
      </c>
      <c r="L8" s="61">
        <v>31.61780621253692</v>
      </c>
      <c r="M8" s="174">
        <v>-28.6990304715395</v>
      </c>
      <c r="N8" s="7"/>
    </row>
    <row r="9" spans="2:14" ht="12.75">
      <c r="B9" s="5"/>
      <c r="C9" s="132">
        <v>3</v>
      </c>
      <c r="D9" s="132" t="s">
        <v>155</v>
      </c>
      <c r="E9" s="133" t="s">
        <v>32</v>
      </c>
      <c r="F9" s="77" t="s">
        <v>28</v>
      </c>
      <c r="G9" s="60" t="s">
        <v>33</v>
      </c>
      <c r="H9" s="120">
        <v>64.36593982214643</v>
      </c>
      <c r="I9" s="121">
        <v>0.22197284033754275</v>
      </c>
      <c r="J9" s="74">
        <v>27.02355174788404</v>
      </c>
      <c r="K9" s="61">
        <v>24.186915987644387</v>
      </c>
      <c r="L9" s="61">
        <v>32.00468529861231</v>
      </c>
      <c r="M9" s="174">
        <v>-24.426952610300756</v>
      </c>
      <c r="N9" s="7"/>
    </row>
    <row r="10" spans="2:14" ht="12.75">
      <c r="B10" s="5"/>
      <c r="C10" s="132">
        <v>4</v>
      </c>
      <c r="D10" s="132" t="s">
        <v>127</v>
      </c>
      <c r="E10" s="133" t="s">
        <v>31</v>
      </c>
      <c r="F10" s="77" t="s">
        <v>28</v>
      </c>
      <c r="G10" s="60" t="s">
        <v>26</v>
      </c>
      <c r="H10" s="120">
        <v>51.63735436610162</v>
      </c>
      <c r="I10" s="121">
        <v>0.7143878704859163</v>
      </c>
      <c r="J10" s="74">
        <v>25.71271353472839</v>
      </c>
      <c r="K10" s="61">
        <v>22.179988352236013</v>
      </c>
      <c r="L10" s="61">
        <v>29.291261578757304</v>
      </c>
      <c r="M10" s="174">
        <v>-24.27779768857259</v>
      </c>
      <c r="N10" s="7"/>
    </row>
    <row r="11" spans="2:14" ht="12.75">
      <c r="B11" s="62"/>
      <c r="C11" s="134">
        <v>5</v>
      </c>
      <c r="D11" s="134" t="s">
        <v>111</v>
      </c>
      <c r="E11" s="135" t="s">
        <v>36</v>
      </c>
      <c r="F11" s="78" t="s">
        <v>182</v>
      </c>
      <c r="G11" s="63" t="s">
        <v>30</v>
      </c>
      <c r="H11" s="122">
        <v>6.3186686469682005</v>
      </c>
      <c r="I11" s="123">
        <v>1.0175440506115556</v>
      </c>
      <c r="J11" s="75">
        <v>12.051349701662664</v>
      </c>
      <c r="K11" s="64">
        <v>9.299624695479281</v>
      </c>
      <c r="L11" s="64">
        <v>12.207959421418948</v>
      </c>
      <c r="M11" s="175">
        <v>-23.82326665369623</v>
      </c>
      <c r="N11" s="16"/>
    </row>
    <row r="12" spans="2:14" ht="12.75">
      <c r="B12" s="5"/>
      <c r="C12" s="132">
        <v>6</v>
      </c>
      <c r="D12" s="132" t="s">
        <v>92</v>
      </c>
      <c r="E12" s="133" t="s">
        <v>29</v>
      </c>
      <c r="F12" s="77" t="s">
        <v>28</v>
      </c>
      <c r="G12" s="60" t="s">
        <v>30</v>
      </c>
      <c r="H12" s="120">
        <v>17.576453292249443</v>
      </c>
      <c r="I12" s="121">
        <v>0.3236235029580981</v>
      </c>
      <c r="J12" s="74">
        <v>22.833801610396577</v>
      </c>
      <c r="K12" s="61">
        <v>18.131852997799</v>
      </c>
      <c r="L12" s="61">
        <v>23.79807407715898</v>
      </c>
      <c r="M12" s="174">
        <v>-23.809578291876687</v>
      </c>
      <c r="N12" s="7"/>
    </row>
    <row r="13" spans="2:14" ht="12.75">
      <c r="B13" s="5"/>
      <c r="C13" s="132">
        <v>7</v>
      </c>
      <c r="D13" s="132" t="s">
        <v>121</v>
      </c>
      <c r="E13" s="133" t="s">
        <v>34</v>
      </c>
      <c r="F13" s="77" t="s">
        <v>182</v>
      </c>
      <c r="G13" s="60" t="s">
        <v>26</v>
      </c>
      <c r="H13" s="120">
        <v>30.403081064911756</v>
      </c>
      <c r="I13" s="121">
        <v>0.08687252485793258</v>
      </c>
      <c r="J13" s="74">
        <v>11.033198542877502</v>
      </c>
      <c r="K13" s="61">
        <v>9.034600299306588</v>
      </c>
      <c r="L13" s="61">
        <v>11.834372286765431</v>
      </c>
      <c r="M13" s="174">
        <v>-23.65796782132563</v>
      </c>
      <c r="N13" s="7"/>
    </row>
    <row r="14" spans="2:14" ht="12.75">
      <c r="B14" s="5"/>
      <c r="C14" s="132">
        <v>8</v>
      </c>
      <c r="D14" s="132" t="s">
        <v>120</v>
      </c>
      <c r="E14" s="133" t="s">
        <v>37</v>
      </c>
      <c r="F14" s="77" t="s">
        <v>28</v>
      </c>
      <c r="G14" s="60" t="s">
        <v>30</v>
      </c>
      <c r="H14" s="120">
        <v>21.969890965942017</v>
      </c>
      <c r="I14" s="121">
        <v>0.2002473846102213</v>
      </c>
      <c r="J14" s="74">
        <v>27.26523861005092</v>
      </c>
      <c r="K14" s="61">
        <v>22.04070324941695</v>
      </c>
      <c r="L14" s="61">
        <v>28.667952695494144</v>
      </c>
      <c r="M14" s="174">
        <v>-23.117274946246248</v>
      </c>
      <c r="N14" s="7"/>
    </row>
    <row r="15" spans="2:14" ht="12.75">
      <c r="B15" s="5"/>
      <c r="C15" s="132">
        <v>9</v>
      </c>
      <c r="D15" s="132" t="s">
        <v>159</v>
      </c>
      <c r="E15" s="133" t="s">
        <v>38</v>
      </c>
      <c r="F15" s="77" t="s">
        <v>25</v>
      </c>
      <c r="G15" s="60" t="s">
        <v>26</v>
      </c>
      <c r="H15" s="120">
        <v>54.154477285719096</v>
      </c>
      <c r="I15" s="121">
        <v>0.04171450722783927</v>
      </c>
      <c r="J15" s="74">
        <v>18.19443559477414</v>
      </c>
      <c r="K15" s="61">
        <v>16.054607777154136</v>
      </c>
      <c r="L15" s="61">
        <v>20.580195361223737</v>
      </c>
      <c r="M15" s="174">
        <v>-21.990012750785183</v>
      </c>
      <c r="N15" s="7"/>
    </row>
    <row r="16" spans="2:14" ht="12.75">
      <c r="B16" s="62"/>
      <c r="C16" s="134">
        <v>10</v>
      </c>
      <c r="D16" s="134" t="s">
        <v>151</v>
      </c>
      <c r="E16" s="135" t="s">
        <v>40</v>
      </c>
      <c r="F16" s="78" t="s">
        <v>25</v>
      </c>
      <c r="G16" s="63" t="s">
        <v>26</v>
      </c>
      <c r="H16" s="122">
        <v>57.53776863607348</v>
      </c>
      <c r="I16" s="123">
        <v>0.2068433537174306</v>
      </c>
      <c r="J16" s="75">
        <v>21.938342079479302</v>
      </c>
      <c r="K16" s="64">
        <v>19.867384676991406</v>
      </c>
      <c r="L16" s="64">
        <v>24.6209120228561</v>
      </c>
      <c r="M16" s="175">
        <v>-19.30686946710949</v>
      </c>
      <c r="N16" s="16"/>
    </row>
    <row r="17" spans="2:14" ht="12.75">
      <c r="B17" s="5"/>
      <c r="C17" s="132">
        <v>11</v>
      </c>
      <c r="D17" s="132" t="s">
        <v>139</v>
      </c>
      <c r="E17" s="133" t="s">
        <v>39</v>
      </c>
      <c r="F17" s="77" t="s">
        <v>28</v>
      </c>
      <c r="G17" s="60" t="s">
        <v>26</v>
      </c>
      <c r="H17" s="120">
        <v>29.49171701947274</v>
      </c>
      <c r="I17" s="121">
        <v>0.9052357471811999</v>
      </c>
      <c r="J17" s="74">
        <v>24.896358624102767</v>
      </c>
      <c r="K17" s="61">
        <v>21.26308691698178</v>
      </c>
      <c r="L17" s="61">
        <v>26.33194444732726</v>
      </c>
      <c r="M17" s="174">
        <v>-19.24984134948673</v>
      </c>
      <c r="N17" s="7"/>
    </row>
    <row r="18" spans="2:14" ht="12.75">
      <c r="B18" s="5"/>
      <c r="C18" s="132">
        <v>12</v>
      </c>
      <c r="D18" s="132" t="s">
        <v>91</v>
      </c>
      <c r="E18" s="133" t="s">
        <v>41</v>
      </c>
      <c r="F18" s="77" t="s">
        <v>25</v>
      </c>
      <c r="G18" s="60" t="s">
        <v>30</v>
      </c>
      <c r="H18" s="120">
        <v>9.042062806107749</v>
      </c>
      <c r="I18" s="121">
        <v>0.9051731295033311</v>
      </c>
      <c r="J18" s="74">
        <v>14.962402183323475</v>
      </c>
      <c r="K18" s="61">
        <v>12.573042035283041</v>
      </c>
      <c r="L18" s="61">
        <v>15.190961759196327</v>
      </c>
      <c r="M18" s="174">
        <v>-17.23340342377233</v>
      </c>
      <c r="N18" s="7"/>
    </row>
    <row r="19" spans="2:14" ht="12.75">
      <c r="B19" s="5"/>
      <c r="C19" s="132">
        <v>13</v>
      </c>
      <c r="D19" s="132" t="s">
        <v>114</v>
      </c>
      <c r="E19" s="133" t="s">
        <v>42</v>
      </c>
      <c r="F19" s="77" t="s">
        <v>28</v>
      </c>
      <c r="G19" s="60" t="s">
        <v>30</v>
      </c>
      <c r="H19" s="120">
        <v>18.02143169693979</v>
      </c>
      <c r="I19" s="121">
        <v>0.6878698691957775</v>
      </c>
      <c r="J19" s="74">
        <v>26.159992161630186</v>
      </c>
      <c r="K19" s="61">
        <v>22.371995484090295</v>
      </c>
      <c r="L19" s="61">
        <v>26.948240337959422</v>
      </c>
      <c r="M19" s="174">
        <v>-16.98160917550897</v>
      </c>
      <c r="N19" s="7"/>
    </row>
    <row r="20" spans="2:14" ht="12.75">
      <c r="B20" s="5"/>
      <c r="C20" s="132">
        <v>14</v>
      </c>
      <c r="D20" s="132" t="s">
        <v>109</v>
      </c>
      <c r="E20" s="133" t="s">
        <v>44</v>
      </c>
      <c r="F20" s="77" t="s">
        <v>183</v>
      </c>
      <c r="G20" s="60" t="s">
        <v>30</v>
      </c>
      <c r="H20" s="120">
        <v>27.596739596739596</v>
      </c>
      <c r="I20" s="121">
        <v>0.11548852659123081</v>
      </c>
      <c r="J20" s="74">
        <v>11.911318043102774</v>
      </c>
      <c r="K20" s="61">
        <v>10.435624281924529</v>
      </c>
      <c r="L20" s="61">
        <v>12.439500607082122</v>
      </c>
      <c r="M20" s="174">
        <v>-16.108977268884384</v>
      </c>
      <c r="N20" s="7"/>
    </row>
    <row r="21" spans="2:14" ht="13.5" thickBot="1">
      <c r="B21" s="11"/>
      <c r="C21" s="136">
        <v>15</v>
      </c>
      <c r="D21" s="136" t="s">
        <v>133</v>
      </c>
      <c r="E21" s="137" t="s">
        <v>43</v>
      </c>
      <c r="F21" s="138" t="s">
        <v>25</v>
      </c>
      <c r="G21" s="139" t="s">
        <v>33</v>
      </c>
      <c r="H21" s="124">
        <v>65.74525745257452</v>
      </c>
      <c r="I21" s="125">
        <v>0.46756365918223886</v>
      </c>
      <c r="J21" s="81">
        <v>15.41681395207716</v>
      </c>
      <c r="K21" s="82">
        <v>14.459425720099311</v>
      </c>
      <c r="L21" s="82">
        <v>17.135377484487222</v>
      </c>
      <c r="M21" s="176">
        <v>-15.616532327989086</v>
      </c>
      <c r="N21" s="13"/>
    </row>
    <row r="22" spans="2:14" ht="12.75">
      <c r="B22" s="5"/>
      <c r="C22" s="71"/>
      <c r="D22" s="71"/>
      <c r="E22" s="65"/>
      <c r="F22" s="83"/>
      <c r="G22" s="65"/>
      <c r="H22" s="154"/>
      <c r="I22" s="155"/>
      <c r="J22" s="74"/>
      <c r="K22" s="61"/>
      <c r="L22" s="61"/>
      <c r="M22" s="174"/>
      <c r="N22" s="7"/>
    </row>
    <row r="23" spans="2:14" ht="12.75">
      <c r="B23" s="5"/>
      <c r="C23" s="80" t="s">
        <v>84</v>
      </c>
      <c r="D23" s="131"/>
      <c r="E23" s="65"/>
      <c r="F23" s="83"/>
      <c r="G23" s="65"/>
      <c r="H23" s="154"/>
      <c r="I23" s="155"/>
      <c r="J23" s="74"/>
      <c r="K23" s="61"/>
      <c r="L23" s="61"/>
      <c r="M23" s="174"/>
      <c r="N23" s="7"/>
    </row>
    <row r="24" spans="2:14" ht="18" customHeight="1">
      <c r="B24" s="5"/>
      <c r="C24" s="132">
        <v>62</v>
      </c>
      <c r="D24" s="60" t="s">
        <v>118</v>
      </c>
      <c r="E24" s="133" t="s">
        <v>68</v>
      </c>
      <c r="F24" s="77" t="s">
        <v>25</v>
      </c>
      <c r="G24" s="60" t="s">
        <v>30</v>
      </c>
      <c r="H24" s="120">
        <v>24.89609678898404</v>
      </c>
      <c r="I24" s="121">
        <v>0.3145196562665771</v>
      </c>
      <c r="J24" s="74">
        <v>14.589413700376495</v>
      </c>
      <c r="K24" s="61">
        <v>13.7661386614852</v>
      </c>
      <c r="L24" s="61">
        <v>14.848681340044262</v>
      </c>
      <c r="M24" s="174">
        <v>-7.290497073565961</v>
      </c>
      <c r="N24" s="7"/>
    </row>
    <row r="25" spans="2:14" ht="12.75">
      <c r="B25" s="5"/>
      <c r="C25" s="132">
        <v>63</v>
      </c>
      <c r="D25" s="60" t="s">
        <v>150</v>
      </c>
      <c r="E25" s="133" t="s">
        <v>70</v>
      </c>
      <c r="F25" s="77" t="s">
        <v>184</v>
      </c>
      <c r="G25" s="60" t="s">
        <v>26</v>
      </c>
      <c r="H25" s="120">
        <v>48.90220833599014</v>
      </c>
      <c r="I25" s="121">
        <v>0.034503238366884355</v>
      </c>
      <c r="J25" s="74">
        <v>10.386012106702038</v>
      </c>
      <c r="K25" s="61">
        <v>9.990962074603011</v>
      </c>
      <c r="L25" s="61">
        <v>10.735451531193009</v>
      </c>
      <c r="M25" s="174">
        <v>-6.934868593340515</v>
      </c>
      <c r="N25" s="7"/>
    </row>
    <row r="26" spans="2:14" ht="12.75">
      <c r="B26" s="5"/>
      <c r="C26" s="132">
        <v>64</v>
      </c>
      <c r="D26" s="60" t="s">
        <v>154</v>
      </c>
      <c r="E26" s="133" t="s">
        <v>72</v>
      </c>
      <c r="F26" s="77" t="s">
        <v>25</v>
      </c>
      <c r="G26" s="60" t="s">
        <v>33</v>
      </c>
      <c r="H26" s="120">
        <v>88.84315983562713</v>
      </c>
      <c r="I26" s="121">
        <v>0.925371478305455</v>
      </c>
      <c r="J26" s="74">
        <v>14.451386424035762</v>
      </c>
      <c r="K26" s="61">
        <v>14.321825209434731</v>
      </c>
      <c r="L26" s="61">
        <v>15.384435699411151</v>
      </c>
      <c r="M26" s="174">
        <v>-6.907048855988207</v>
      </c>
      <c r="N26" s="7"/>
    </row>
    <row r="27" spans="2:14" ht="12.75">
      <c r="B27" s="5"/>
      <c r="C27" s="132">
        <v>65</v>
      </c>
      <c r="D27" s="60" t="s">
        <v>137</v>
      </c>
      <c r="E27" s="133" t="s">
        <v>73</v>
      </c>
      <c r="F27" s="77" t="s">
        <v>25</v>
      </c>
      <c r="G27" s="60" t="s">
        <v>26</v>
      </c>
      <c r="H27" s="120">
        <v>31.31318384157757</v>
      </c>
      <c r="I27" s="121">
        <v>0.29001465192228115</v>
      </c>
      <c r="J27" s="74">
        <v>15.560566398011288</v>
      </c>
      <c r="K27" s="61">
        <v>14.81004705956332</v>
      </c>
      <c r="L27" s="61">
        <v>15.86973353176311</v>
      </c>
      <c r="M27" s="174">
        <v>-6.677405578857631</v>
      </c>
      <c r="N27" s="7"/>
    </row>
    <row r="28" spans="2:14" ht="12.75">
      <c r="B28" s="62"/>
      <c r="C28" s="134">
        <v>66</v>
      </c>
      <c r="D28" s="63" t="s">
        <v>108</v>
      </c>
      <c r="E28" s="135" t="s">
        <v>69</v>
      </c>
      <c r="F28" s="78" t="s">
        <v>182</v>
      </c>
      <c r="G28" s="63" t="s">
        <v>30</v>
      </c>
      <c r="H28" s="122">
        <v>9.522646061753658</v>
      </c>
      <c r="I28" s="123">
        <v>0.14030756116873566</v>
      </c>
      <c r="J28" s="75">
        <v>10.10415458629613</v>
      </c>
      <c r="K28" s="64">
        <v>9.487672032465325</v>
      </c>
      <c r="L28" s="64">
        <v>10.163830222760387</v>
      </c>
      <c r="M28" s="175">
        <v>-6.652592334540442</v>
      </c>
      <c r="N28" s="16"/>
    </row>
    <row r="29" spans="2:14" ht="12.75">
      <c r="B29" s="5"/>
      <c r="C29" s="132">
        <v>67</v>
      </c>
      <c r="D29" s="60" t="s">
        <v>146</v>
      </c>
      <c r="E29" s="133" t="s">
        <v>76</v>
      </c>
      <c r="F29" s="77" t="s">
        <v>184</v>
      </c>
      <c r="G29" s="60" t="s">
        <v>33</v>
      </c>
      <c r="H29" s="120">
        <v>97.42424727226187</v>
      </c>
      <c r="I29" s="121">
        <v>1.513219628804495</v>
      </c>
      <c r="J29" s="74">
        <v>7.958858435066041</v>
      </c>
      <c r="K29" s="61">
        <v>7.943473868631892</v>
      </c>
      <c r="L29" s="61">
        <v>8.492427560968396</v>
      </c>
      <c r="M29" s="174">
        <v>-6.464037383839716</v>
      </c>
      <c r="N29" s="7"/>
    </row>
    <row r="30" spans="2:14" ht="12.75">
      <c r="B30" s="5"/>
      <c r="C30" s="132">
        <v>68</v>
      </c>
      <c r="D30" s="60" t="s">
        <v>135</v>
      </c>
      <c r="E30" s="133" t="s">
        <v>75</v>
      </c>
      <c r="F30" s="77" t="s">
        <v>184</v>
      </c>
      <c r="G30" s="60" t="s">
        <v>33</v>
      </c>
      <c r="H30" s="120">
        <v>69.7055536458905</v>
      </c>
      <c r="I30" s="121">
        <v>1.8806015561620606</v>
      </c>
      <c r="J30" s="74">
        <v>9.14033838814167</v>
      </c>
      <c r="K30" s="61">
        <v>8.977812727947525</v>
      </c>
      <c r="L30" s="61">
        <v>9.479173753212896</v>
      </c>
      <c r="M30" s="174">
        <v>-5.289079389387064</v>
      </c>
      <c r="N30" s="7"/>
    </row>
    <row r="31" spans="2:14" ht="12.75">
      <c r="B31" s="5"/>
      <c r="C31" s="132">
        <v>69</v>
      </c>
      <c r="D31" s="60" t="s">
        <v>99</v>
      </c>
      <c r="E31" s="133" t="s">
        <v>74</v>
      </c>
      <c r="F31" s="77" t="s">
        <v>183</v>
      </c>
      <c r="G31" s="60" t="s">
        <v>30</v>
      </c>
      <c r="H31" s="120">
        <v>20.010137476595876</v>
      </c>
      <c r="I31" s="121">
        <v>0.2850449342024821</v>
      </c>
      <c r="J31" s="74">
        <v>10.807007132409126</v>
      </c>
      <c r="K31" s="61">
        <v>10.358936491324643</v>
      </c>
      <c r="L31" s="61">
        <v>10.913019463734551</v>
      </c>
      <c r="M31" s="174">
        <v>-5.077265501552541</v>
      </c>
      <c r="N31" s="7"/>
    </row>
    <row r="32" spans="2:14" ht="12.75">
      <c r="B32" s="5"/>
      <c r="C32" s="132">
        <v>70</v>
      </c>
      <c r="D32" s="60" t="s">
        <v>153</v>
      </c>
      <c r="E32" s="133" t="s">
        <v>78</v>
      </c>
      <c r="F32" s="77" t="s">
        <v>184</v>
      </c>
      <c r="G32" s="60" t="s">
        <v>33</v>
      </c>
      <c r="H32" s="120">
        <v>90.735538589416</v>
      </c>
      <c r="I32" s="121">
        <v>1.575948861916131</v>
      </c>
      <c r="J32" s="74">
        <v>10.124369302707318</v>
      </c>
      <c r="K32" s="61">
        <v>10.073836726952633</v>
      </c>
      <c r="L32" s="61">
        <v>10.58516844625608</v>
      </c>
      <c r="M32" s="174">
        <v>-4.830643195709394</v>
      </c>
      <c r="N32" s="7"/>
    </row>
    <row r="33" spans="2:14" ht="12.75">
      <c r="B33" s="62"/>
      <c r="C33" s="134">
        <v>71</v>
      </c>
      <c r="D33" s="63" t="s">
        <v>107</v>
      </c>
      <c r="E33" s="135" t="s">
        <v>77</v>
      </c>
      <c r="F33" s="78" t="s">
        <v>183</v>
      </c>
      <c r="G33" s="63" t="s">
        <v>30</v>
      </c>
      <c r="H33" s="122">
        <v>16.962742462070292</v>
      </c>
      <c r="I33" s="123">
        <v>0.06950227071946705</v>
      </c>
      <c r="J33" s="75">
        <v>9.080387979882785</v>
      </c>
      <c r="K33" s="64">
        <v>8.775137095444805</v>
      </c>
      <c r="L33" s="64">
        <v>9.137197035089647</v>
      </c>
      <c r="M33" s="175">
        <v>-3.962483661613303</v>
      </c>
      <c r="N33" s="16"/>
    </row>
    <row r="34" spans="2:14" ht="12.75">
      <c r="B34" s="5"/>
      <c r="C34" s="132">
        <v>72</v>
      </c>
      <c r="D34" s="60" t="s">
        <v>148</v>
      </c>
      <c r="E34" s="133" t="s">
        <v>80</v>
      </c>
      <c r="F34" s="77" t="s">
        <v>184</v>
      </c>
      <c r="G34" s="60" t="s">
        <v>30</v>
      </c>
      <c r="H34" s="120">
        <v>21.229906686934015</v>
      </c>
      <c r="I34" s="121">
        <v>0.6486535074904684</v>
      </c>
      <c r="J34" s="74">
        <v>10.666567731885438</v>
      </c>
      <c r="K34" s="61">
        <v>10.359212201037122</v>
      </c>
      <c r="L34" s="61">
        <v>10.741291582951954</v>
      </c>
      <c r="M34" s="174">
        <v>-3.5571083697350625</v>
      </c>
      <c r="N34" s="7"/>
    </row>
    <row r="35" spans="2:14" ht="12.75">
      <c r="B35" s="5"/>
      <c r="C35" s="132">
        <v>73</v>
      </c>
      <c r="D35" s="60" t="s">
        <v>125</v>
      </c>
      <c r="E35" s="133" t="s">
        <v>79</v>
      </c>
      <c r="F35" s="77" t="s">
        <v>25</v>
      </c>
      <c r="G35" s="60" t="s">
        <v>33</v>
      </c>
      <c r="H35" s="120">
        <v>94.37694484839956</v>
      </c>
      <c r="I35" s="121">
        <v>0.8350169663142363</v>
      </c>
      <c r="J35" s="74">
        <v>14.138933014339187</v>
      </c>
      <c r="K35" s="61">
        <v>14.114551337370472</v>
      </c>
      <c r="L35" s="61">
        <v>14.539743420286017</v>
      </c>
      <c r="M35" s="174">
        <v>-2.924343783964667</v>
      </c>
      <c r="N35" s="7"/>
    </row>
    <row r="36" spans="2:14" ht="12.75">
      <c r="B36" s="5"/>
      <c r="C36" s="132">
        <v>74</v>
      </c>
      <c r="D36" s="60" t="s">
        <v>129</v>
      </c>
      <c r="E36" s="133" t="s">
        <v>81</v>
      </c>
      <c r="F36" s="77" t="s">
        <v>25</v>
      </c>
      <c r="G36" s="60" t="s">
        <v>30</v>
      </c>
      <c r="H36" s="120">
        <v>15.823445120418322</v>
      </c>
      <c r="I36" s="121">
        <v>0.5540523814682311</v>
      </c>
      <c r="J36" s="74">
        <v>13.941784735687525</v>
      </c>
      <c r="K36" s="61">
        <v>13.679468284505953</v>
      </c>
      <c r="L36" s="61">
        <v>13.988847199760075</v>
      </c>
      <c r="M36" s="174">
        <v>-2.211611227402843</v>
      </c>
      <c r="N36" s="7"/>
    </row>
    <row r="37" spans="2:14" ht="12.75">
      <c r="B37" s="5"/>
      <c r="C37" s="132">
        <v>75</v>
      </c>
      <c r="D37" s="60" t="s">
        <v>85</v>
      </c>
      <c r="E37" s="133" t="s">
        <v>176</v>
      </c>
      <c r="F37" s="77" t="s">
        <v>183</v>
      </c>
      <c r="G37" s="60" t="s">
        <v>30</v>
      </c>
      <c r="H37" s="120">
        <v>1.327599514830742</v>
      </c>
      <c r="I37" s="121">
        <v>0.7249956442322018</v>
      </c>
      <c r="J37" s="74">
        <v>9.867292712782122</v>
      </c>
      <c r="K37" s="61">
        <v>9.7028425835265</v>
      </c>
      <c r="L37" s="61">
        <v>9.869463236495255</v>
      </c>
      <c r="M37" s="174">
        <v>-1.6882443247027368</v>
      </c>
      <c r="N37" s="7"/>
    </row>
    <row r="38" spans="2:14" ht="12.75">
      <c r="B38" s="5"/>
      <c r="C38" s="132">
        <v>76</v>
      </c>
      <c r="D38" s="60" t="s">
        <v>112</v>
      </c>
      <c r="E38" s="133" t="s">
        <v>82</v>
      </c>
      <c r="F38" s="77" t="s">
        <v>182</v>
      </c>
      <c r="G38" s="60" t="s">
        <v>30</v>
      </c>
      <c r="H38" s="120">
        <v>0.8973313133667405</v>
      </c>
      <c r="I38" s="121">
        <v>0.9702582989254651</v>
      </c>
      <c r="J38" s="74">
        <v>10.472067219160925</v>
      </c>
      <c r="K38" s="61">
        <v>11.326077516169573</v>
      </c>
      <c r="L38" s="61">
        <v>10.4649482453825</v>
      </c>
      <c r="M38" s="174">
        <v>8.228700712084592</v>
      </c>
      <c r="N38" s="7"/>
    </row>
    <row r="39" spans="2:14" ht="6" customHeight="1" thickBot="1">
      <c r="B39" s="11"/>
      <c r="C39" s="70"/>
      <c r="D39" s="70"/>
      <c r="E39" s="12"/>
      <c r="F39" s="18"/>
      <c r="G39" s="12"/>
      <c r="H39" s="18"/>
      <c r="I39" s="12"/>
      <c r="J39" s="18"/>
      <c r="K39" s="12"/>
      <c r="L39" s="12"/>
      <c r="M39" s="172"/>
      <c r="N39" s="13"/>
    </row>
    <row r="40" spans="3:7" ht="12.75">
      <c r="C40" s="177" t="s">
        <v>248</v>
      </c>
      <c r="D40" s="177"/>
      <c r="E40" s="178"/>
      <c r="F40" s="178"/>
      <c r="G40" s="178"/>
    </row>
    <row r="41" ht="12.75">
      <c r="B41" t="s">
        <v>233</v>
      </c>
    </row>
    <row r="42" ht="12.75">
      <c r="B42" t="s">
        <v>246</v>
      </c>
    </row>
    <row r="43" ht="12.75">
      <c r="B43" t="s">
        <v>241</v>
      </c>
    </row>
    <row r="44" ht="12.75">
      <c r="B44" t="s">
        <v>234</v>
      </c>
    </row>
    <row r="46" spans="2:9" s="152" customFormat="1" ht="44.25" customHeight="1">
      <c r="B46" s="195" t="s">
        <v>260</v>
      </c>
      <c r="C46" s="195"/>
      <c r="D46" s="195"/>
      <c r="E46" s="195"/>
      <c r="F46" s="195"/>
      <c r="G46" s="195"/>
      <c r="H46" s="195"/>
      <c r="I46" s="195"/>
    </row>
    <row r="47" spans="2:9" ht="24.75" customHeight="1">
      <c r="B47" s="196" t="s">
        <v>235</v>
      </c>
      <c r="C47" s="196"/>
      <c r="D47" s="196"/>
      <c r="E47" s="196"/>
      <c r="F47" s="196"/>
      <c r="G47" s="196"/>
      <c r="H47" s="196"/>
      <c r="I47" s="196"/>
    </row>
    <row r="48" spans="2:4" ht="12.75">
      <c r="B48" t="s">
        <v>252</v>
      </c>
      <c r="C48"/>
      <c r="D48"/>
    </row>
  </sheetData>
  <sheetProtection/>
  <mergeCells count="2">
    <mergeCell ref="B46:I46"/>
    <mergeCell ref="B47:I47"/>
  </mergeCells>
  <printOptions/>
  <pageMargins left="0.75" right="0.75" top="1" bottom="1" header="0.4921259845" footer="0.492125984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R93"/>
  <sheetViews>
    <sheetView workbookViewId="0" topLeftCell="A1">
      <selection activeCell="A1" sqref="A1"/>
    </sheetView>
  </sheetViews>
  <sheetFormatPr defaultColWidth="11.421875" defaultRowHeight="12.75"/>
  <cols>
    <col min="1" max="1" width="4.8515625" style="0" customWidth="1"/>
    <col min="2" max="2" width="1.28515625" style="0" customWidth="1"/>
    <col min="3" max="3" width="3.8515625" style="208" customWidth="1"/>
    <col min="4" max="4" width="4.57421875" style="208" customWidth="1"/>
    <col min="5" max="5" width="59.57421875" style="0" customWidth="1"/>
    <col min="8" max="8" width="12.421875" style="0" customWidth="1"/>
    <col min="9" max="9" width="12.00390625" style="0" customWidth="1"/>
    <col min="10" max="12" width="10.28125" style="0" customWidth="1"/>
    <col min="13" max="13" width="13.28125" style="0" customWidth="1"/>
    <col min="14" max="14" width="0.85546875" style="0" customWidth="1"/>
  </cols>
  <sheetData>
    <row r="2" spans="2:4" ht="12.75">
      <c r="B2" s="25" t="s">
        <v>285</v>
      </c>
      <c r="C2" s="207"/>
      <c r="D2" s="207"/>
    </row>
    <row r="3" ht="13.5" thickBot="1"/>
    <row r="4" spans="2:14" ht="23.25" customHeight="1">
      <c r="B4" s="209"/>
      <c r="C4" s="210"/>
      <c r="D4" s="210"/>
      <c r="E4" s="211"/>
      <c r="F4" s="212"/>
      <c r="G4" s="213"/>
      <c r="H4" s="212"/>
      <c r="I4" s="214"/>
      <c r="J4" s="215" t="s">
        <v>4</v>
      </c>
      <c r="K4" s="215"/>
      <c r="L4" s="215"/>
      <c r="M4" s="215"/>
      <c r="N4" s="216"/>
    </row>
    <row r="5" spans="2:14" s="54" customFormat="1" ht="38.25">
      <c r="B5" s="217"/>
      <c r="C5" s="85" t="s">
        <v>181</v>
      </c>
      <c r="D5" s="218"/>
      <c r="E5" s="56"/>
      <c r="F5" s="219" t="s">
        <v>177</v>
      </c>
      <c r="G5" s="59" t="s">
        <v>178</v>
      </c>
      <c r="H5" s="219" t="s">
        <v>179</v>
      </c>
      <c r="I5" s="220" t="s">
        <v>180</v>
      </c>
      <c r="J5" s="59" t="s">
        <v>21</v>
      </c>
      <c r="K5" s="59" t="s">
        <v>22</v>
      </c>
      <c r="L5" s="59" t="s">
        <v>23</v>
      </c>
      <c r="M5" s="59" t="s">
        <v>20</v>
      </c>
      <c r="N5" s="221"/>
    </row>
    <row r="6" spans="2:14" ht="4.5" customHeight="1" thickBot="1">
      <c r="B6" s="222"/>
      <c r="C6" s="223"/>
      <c r="D6" s="223"/>
      <c r="E6" s="224"/>
      <c r="F6" s="225"/>
      <c r="G6" s="224"/>
      <c r="H6" s="225"/>
      <c r="I6" s="226"/>
      <c r="J6" s="224"/>
      <c r="K6" s="224"/>
      <c r="L6" s="224"/>
      <c r="M6" s="224"/>
      <c r="N6" s="227"/>
    </row>
    <row r="7" spans="2:18" ht="18.75" customHeight="1">
      <c r="B7" s="228"/>
      <c r="C7" s="229">
        <v>1</v>
      </c>
      <c r="D7" s="230" t="s">
        <v>158</v>
      </c>
      <c r="E7" s="231" t="s">
        <v>24</v>
      </c>
      <c r="F7" s="232" t="s">
        <v>25</v>
      </c>
      <c r="G7" s="231" t="s">
        <v>26</v>
      </c>
      <c r="H7" s="233">
        <v>54.521904641556816</v>
      </c>
      <c r="I7" s="234">
        <v>0.18353276669641214</v>
      </c>
      <c r="J7" s="235">
        <v>12.996284157486196</v>
      </c>
      <c r="K7" s="235">
        <v>9.997710133828248</v>
      </c>
      <c r="L7" s="235">
        <v>16.10510932930567</v>
      </c>
      <c r="M7" s="236">
        <v>-37.92212192166923</v>
      </c>
      <c r="N7" s="237"/>
      <c r="O7" s="238"/>
      <c r="P7" s="239"/>
      <c r="Q7" s="52"/>
      <c r="R7" s="52"/>
    </row>
    <row r="8" spans="2:18" ht="12.75">
      <c r="B8" s="228"/>
      <c r="C8" s="229">
        <v>2</v>
      </c>
      <c r="D8" s="240" t="s">
        <v>134</v>
      </c>
      <c r="E8" s="231" t="s">
        <v>27</v>
      </c>
      <c r="F8" s="232" t="s">
        <v>28</v>
      </c>
      <c r="G8" s="231" t="s">
        <v>26</v>
      </c>
      <c r="H8" s="233">
        <v>44.98371943255752</v>
      </c>
      <c r="I8" s="234">
        <v>0.03887578708648047</v>
      </c>
      <c r="J8" s="235">
        <v>27.677315117386293</v>
      </c>
      <c r="K8" s="235">
        <v>22.54380237316864</v>
      </c>
      <c r="L8" s="235">
        <v>31.61780621253692</v>
      </c>
      <c r="M8" s="236">
        <v>-28.6990304715395</v>
      </c>
      <c r="N8" s="237"/>
      <c r="P8" s="239"/>
      <c r="Q8" s="52"/>
      <c r="R8" s="52"/>
    </row>
    <row r="9" spans="2:18" ht="12.75">
      <c r="B9" s="228"/>
      <c r="C9" s="229">
        <v>3</v>
      </c>
      <c r="D9" s="240" t="s">
        <v>155</v>
      </c>
      <c r="E9" s="231" t="s">
        <v>32</v>
      </c>
      <c r="F9" s="232" t="s">
        <v>28</v>
      </c>
      <c r="G9" s="231" t="s">
        <v>33</v>
      </c>
      <c r="H9" s="233">
        <v>64.36593982214643</v>
      </c>
      <c r="I9" s="234">
        <v>0.22197284033754275</v>
      </c>
      <c r="J9" s="235">
        <v>27.02355174788404</v>
      </c>
      <c r="K9" s="235">
        <v>24.186915987644387</v>
      </c>
      <c r="L9" s="235">
        <v>32.00468529861231</v>
      </c>
      <c r="M9" s="236">
        <v>-24.426952610300756</v>
      </c>
      <c r="N9" s="237"/>
      <c r="P9" s="239"/>
      <c r="Q9" s="52"/>
      <c r="R9" s="52"/>
    </row>
    <row r="10" spans="2:18" ht="12.75">
      <c r="B10" s="228"/>
      <c r="C10" s="229">
        <v>4</v>
      </c>
      <c r="D10" s="240" t="s">
        <v>127</v>
      </c>
      <c r="E10" s="231" t="s">
        <v>31</v>
      </c>
      <c r="F10" s="232" t="s">
        <v>28</v>
      </c>
      <c r="G10" s="231" t="s">
        <v>26</v>
      </c>
      <c r="H10" s="233">
        <v>51.63735436610162</v>
      </c>
      <c r="I10" s="234">
        <v>0.7143878704859163</v>
      </c>
      <c r="J10" s="235">
        <v>25.71271353472839</v>
      </c>
      <c r="K10" s="235">
        <v>22.179988352236013</v>
      </c>
      <c r="L10" s="235">
        <v>29.291261578757304</v>
      </c>
      <c r="M10" s="236">
        <v>-24.27779768857259</v>
      </c>
      <c r="N10" s="237"/>
      <c r="P10" s="239"/>
      <c r="Q10" s="52"/>
      <c r="R10" s="52"/>
    </row>
    <row r="11" spans="2:18" ht="12.75">
      <c r="B11" s="228"/>
      <c r="C11" s="229">
        <v>5</v>
      </c>
      <c r="D11" s="240" t="s">
        <v>111</v>
      </c>
      <c r="E11" s="231" t="s">
        <v>36</v>
      </c>
      <c r="F11" s="232" t="s">
        <v>182</v>
      </c>
      <c r="G11" s="231" t="s">
        <v>30</v>
      </c>
      <c r="H11" s="233">
        <v>6.3186686469682005</v>
      </c>
      <c r="I11" s="234">
        <v>1.0175440506115556</v>
      </c>
      <c r="J11" s="235">
        <v>12.051349701662664</v>
      </c>
      <c r="K11" s="235">
        <v>9.299624695479281</v>
      </c>
      <c r="L11" s="235">
        <v>12.207959421418948</v>
      </c>
      <c r="M11" s="236">
        <v>-23.82326665369623</v>
      </c>
      <c r="N11" s="237"/>
      <c r="P11" s="239"/>
      <c r="Q11" s="52"/>
      <c r="R11" s="52"/>
    </row>
    <row r="12" spans="2:18" ht="12.75">
      <c r="B12" s="228"/>
      <c r="C12" s="229">
        <v>6</v>
      </c>
      <c r="D12" s="240" t="s">
        <v>92</v>
      </c>
      <c r="E12" s="231" t="s">
        <v>29</v>
      </c>
      <c r="F12" s="232" t="s">
        <v>28</v>
      </c>
      <c r="G12" s="231" t="s">
        <v>30</v>
      </c>
      <c r="H12" s="233">
        <v>17.576453292249443</v>
      </c>
      <c r="I12" s="234">
        <v>0.3236235029580981</v>
      </c>
      <c r="J12" s="235">
        <v>22.833801610396577</v>
      </c>
      <c r="K12" s="235">
        <v>18.131852997799</v>
      </c>
      <c r="L12" s="235">
        <v>23.79807407715898</v>
      </c>
      <c r="M12" s="236">
        <v>-23.809578291876687</v>
      </c>
      <c r="N12" s="237"/>
      <c r="P12" s="239"/>
      <c r="Q12" s="52"/>
      <c r="R12" s="52"/>
    </row>
    <row r="13" spans="2:18" ht="12.75">
      <c r="B13" s="228"/>
      <c r="C13" s="229">
        <v>7</v>
      </c>
      <c r="D13" s="240" t="s">
        <v>121</v>
      </c>
      <c r="E13" s="231" t="s">
        <v>34</v>
      </c>
      <c r="F13" s="232" t="s">
        <v>182</v>
      </c>
      <c r="G13" s="231" t="s">
        <v>26</v>
      </c>
      <c r="H13" s="233">
        <v>30.403081064911756</v>
      </c>
      <c r="I13" s="234">
        <v>0.08687252485793258</v>
      </c>
      <c r="J13" s="235">
        <v>11.033198542877502</v>
      </c>
      <c r="K13" s="235">
        <v>9.034600299306588</v>
      </c>
      <c r="L13" s="235">
        <v>11.834372286765431</v>
      </c>
      <c r="M13" s="236">
        <v>-23.65796782132563</v>
      </c>
      <c r="N13" s="237"/>
      <c r="P13" s="239"/>
      <c r="Q13" s="52"/>
      <c r="R13" s="52"/>
    </row>
    <row r="14" spans="2:18" ht="12.75">
      <c r="B14" s="228"/>
      <c r="C14" s="229">
        <v>8</v>
      </c>
      <c r="D14" s="240" t="s">
        <v>120</v>
      </c>
      <c r="E14" s="231" t="s">
        <v>37</v>
      </c>
      <c r="F14" s="232" t="s">
        <v>28</v>
      </c>
      <c r="G14" s="231" t="s">
        <v>30</v>
      </c>
      <c r="H14" s="233">
        <v>21.969890965942017</v>
      </c>
      <c r="I14" s="234">
        <v>0.2002473846102213</v>
      </c>
      <c r="J14" s="235">
        <v>27.26523861005092</v>
      </c>
      <c r="K14" s="235">
        <v>22.04070324941695</v>
      </c>
      <c r="L14" s="235">
        <v>28.667952695494144</v>
      </c>
      <c r="M14" s="236">
        <v>-23.117274946246248</v>
      </c>
      <c r="N14" s="237"/>
      <c r="P14" s="239"/>
      <c r="Q14" s="52"/>
      <c r="R14" s="52"/>
    </row>
    <row r="15" spans="2:18" ht="12.75">
      <c r="B15" s="228"/>
      <c r="C15" s="229">
        <v>9</v>
      </c>
      <c r="D15" s="240" t="s">
        <v>159</v>
      </c>
      <c r="E15" s="231" t="s">
        <v>38</v>
      </c>
      <c r="F15" s="232" t="s">
        <v>25</v>
      </c>
      <c r="G15" s="231" t="s">
        <v>26</v>
      </c>
      <c r="H15" s="233">
        <v>54.154477285719096</v>
      </c>
      <c r="I15" s="234">
        <v>0.04171450722783927</v>
      </c>
      <c r="J15" s="235">
        <v>18.19443559477414</v>
      </c>
      <c r="K15" s="235">
        <v>16.054607777154136</v>
      </c>
      <c r="L15" s="235">
        <v>20.580195361223737</v>
      </c>
      <c r="M15" s="236">
        <v>-21.990012750785183</v>
      </c>
      <c r="N15" s="237"/>
      <c r="P15" s="239"/>
      <c r="Q15" s="52"/>
      <c r="R15" s="52"/>
    </row>
    <row r="16" spans="2:18" ht="12.75">
      <c r="B16" s="241"/>
      <c r="C16" s="242">
        <v>10</v>
      </c>
      <c r="D16" s="243" t="s">
        <v>151</v>
      </c>
      <c r="E16" s="244" t="s">
        <v>40</v>
      </c>
      <c r="F16" s="245" t="s">
        <v>25</v>
      </c>
      <c r="G16" s="246" t="s">
        <v>26</v>
      </c>
      <c r="H16" s="247">
        <v>57.53776863607348</v>
      </c>
      <c r="I16" s="248">
        <v>0.2068433537174306</v>
      </c>
      <c r="J16" s="249">
        <v>21.938342079479302</v>
      </c>
      <c r="K16" s="249">
        <v>19.867384676991406</v>
      </c>
      <c r="L16" s="249">
        <v>24.6209120228561</v>
      </c>
      <c r="M16" s="250">
        <v>-19.30686946710949</v>
      </c>
      <c r="N16" s="251"/>
      <c r="P16" s="239"/>
      <c r="Q16" s="52"/>
      <c r="R16" s="52"/>
    </row>
    <row r="17" spans="2:18" ht="12.75">
      <c r="B17" s="228"/>
      <c r="C17" s="229">
        <v>11</v>
      </c>
      <c r="D17" s="240" t="s">
        <v>139</v>
      </c>
      <c r="E17" s="231" t="s">
        <v>39</v>
      </c>
      <c r="F17" s="232" t="s">
        <v>28</v>
      </c>
      <c r="G17" s="231" t="s">
        <v>26</v>
      </c>
      <c r="H17" s="233">
        <v>29.49171701947274</v>
      </c>
      <c r="I17" s="234">
        <v>0.9052357471811999</v>
      </c>
      <c r="J17" s="235">
        <v>24.896358624102767</v>
      </c>
      <c r="K17" s="235">
        <v>21.26308691698178</v>
      </c>
      <c r="L17" s="235">
        <v>26.33194444732726</v>
      </c>
      <c r="M17" s="236">
        <v>-19.24984134948673</v>
      </c>
      <c r="N17" s="237"/>
      <c r="P17" s="239"/>
      <c r="Q17" s="52"/>
      <c r="R17" s="52"/>
    </row>
    <row r="18" spans="2:18" ht="12.75">
      <c r="B18" s="228"/>
      <c r="C18" s="229">
        <v>12</v>
      </c>
      <c r="D18" s="240" t="s">
        <v>91</v>
      </c>
      <c r="E18" s="231" t="s">
        <v>41</v>
      </c>
      <c r="F18" s="232" t="s">
        <v>25</v>
      </c>
      <c r="G18" s="231" t="s">
        <v>30</v>
      </c>
      <c r="H18" s="233">
        <v>9.042062806107749</v>
      </c>
      <c r="I18" s="234">
        <v>0.9051731295033311</v>
      </c>
      <c r="J18" s="235">
        <v>14.962402183323475</v>
      </c>
      <c r="K18" s="235">
        <v>12.573042035283041</v>
      </c>
      <c r="L18" s="235">
        <v>15.190961759196327</v>
      </c>
      <c r="M18" s="236">
        <v>-17.23340342377233</v>
      </c>
      <c r="N18" s="237"/>
      <c r="P18" s="239"/>
      <c r="Q18" s="52"/>
      <c r="R18" s="52"/>
    </row>
    <row r="19" spans="2:18" ht="12.75">
      <c r="B19" s="228"/>
      <c r="C19" s="229">
        <v>13</v>
      </c>
      <c r="D19" s="240" t="s">
        <v>114</v>
      </c>
      <c r="E19" s="231" t="s">
        <v>42</v>
      </c>
      <c r="F19" s="232" t="s">
        <v>28</v>
      </c>
      <c r="G19" s="231" t="s">
        <v>30</v>
      </c>
      <c r="H19" s="233">
        <v>18.02143169693979</v>
      </c>
      <c r="I19" s="234">
        <v>0.6878698691957775</v>
      </c>
      <c r="J19" s="235">
        <v>26.159992161630186</v>
      </c>
      <c r="K19" s="235">
        <v>22.371995484090295</v>
      </c>
      <c r="L19" s="235">
        <v>26.948240337959422</v>
      </c>
      <c r="M19" s="236">
        <v>-16.98160917550897</v>
      </c>
      <c r="N19" s="237"/>
      <c r="P19" s="239"/>
      <c r="Q19" s="52"/>
      <c r="R19" s="52"/>
    </row>
    <row r="20" spans="2:18" ht="12.75">
      <c r="B20" s="228"/>
      <c r="C20" s="229">
        <v>14</v>
      </c>
      <c r="D20" s="240" t="s">
        <v>109</v>
      </c>
      <c r="E20" s="231" t="s">
        <v>44</v>
      </c>
      <c r="F20" s="232" t="s">
        <v>183</v>
      </c>
      <c r="G20" s="231" t="s">
        <v>30</v>
      </c>
      <c r="H20" s="233">
        <v>27.596739596739596</v>
      </c>
      <c r="I20" s="234">
        <v>0.11548852659123081</v>
      </c>
      <c r="J20" s="235">
        <v>11.911318043102774</v>
      </c>
      <c r="K20" s="235">
        <v>10.435624281924529</v>
      </c>
      <c r="L20" s="235">
        <v>12.439500607082122</v>
      </c>
      <c r="M20" s="236">
        <v>-16.108977268884384</v>
      </c>
      <c r="N20" s="237"/>
      <c r="P20" s="239"/>
      <c r="Q20" s="52"/>
      <c r="R20" s="52"/>
    </row>
    <row r="21" spans="2:18" ht="12.75">
      <c r="B21" s="228"/>
      <c r="C21" s="229">
        <v>15</v>
      </c>
      <c r="D21" s="240" t="s">
        <v>133</v>
      </c>
      <c r="E21" s="231" t="s">
        <v>43</v>
      </c>
      <c r="F21" s="232" t="s">
        <v>25</v>
      </c>
      <c r="G21" s="231" t="s">
        <v>33</v>
      </c>
      <c r="H21" s="233">
        <v>65.74525745257452</v>
      </c>
      <c r="I21" s="234">
        <v>0.46756365918223886</v>
      </c>
      <c r="J21" s="235">
        <v>15.41681395207716</v>
      </c>
      <c r="K21" s="235">
        <v>14.459425720099311</v>
      </c>
      <c r="L21" s="235">
        <v>17.135377484487222</v>
      </c>
      <c r="M21" s="236">
        <v>-15.616532327989086</v>
      </c>
      <c r="N21" s="237"/>
      <c r="P21" s="239"/>
      <c r="Q21" s="52"/>
      <c r="R21" s="52"/>
    </row>
    <row r="22" spans="2:18" ht="12.75">
      <c r="B22" s="228"/>
      <c r="C22" s="229">
        <v>16</v>
      </c>
      <c r="D22" s="240" t="s">
        <v>97</v>
      </c>
      <c r="E22" s="231" t="s">
        <v>48</v>
      </c>
      <c r="F22" s="232" t="s">
        <v>182</v>
      </c>
      <c r="G22" s="231" t="s">
        <v>30</v>
      </c>
      <c r="H22" s="233">
        <v>7.3493883498868735</v>
      </c>
      <c r="I22" s="234">
        <v>0.4758606519499892</v>
      </c>
      <c r="J22" s="235">
        <v>12.529125696199051</v>
      </c>
      <c r="K22" s="235">
        <v>10.690822236559889</v>
      </c>
      <c r="L22" s="235">
        <v>12.668637744590594</v>
      </c>
      <c r="M22" s="236">
        <v>-15.6119035677314</v>
      </c>
      <c r="N22" s="237"/>
      <c r="P22" s="239"/>
      <c r="Q22" s="52"/>
      <c r="R22" s="52"/>
    </row>
    <row r="23" spans="2:18" ht="12.75">
      <c r="B23" s="228"/>
      <c r="C23" s="229">
        <v>17</v>
      </c>
      <c r="D23" s="240" t="s">
        <v>103</v>
      </c>
      <c r="E23" s="231" t="s">
        <v>46</v>
      </c>
      <c r="F23" s="232" t="s">
        <v>182</v>
      </c>
      <c r="G23" s="231" t="s">
        <v>30</v>
      </c>
      <c r="H23" s="233">
        <v>25.116413998689563</v>
      </c>
      <c r="I23" s="234">
        <v>0.9188414818515216</v>
      </c>
      <c r="J23" s="235">
        <v>12.270255718128087</v>
      </c>
      <c r="K23" s="235">
        <v>10.768574101481937</v>
      </c>
      <c r="L23" s="235">
        <v>12.738860412728618</v>
      </c>
      <c r="M23" s="236">
        <v>-15.466739154139564</v>
      </c>
      <c r="N23" s="237"/>
      <c r="P23" s="239"/>
      <c r="Q23" s="52"/>
      <c r="R23" s="52"/>
    </row>
    <row r="24" spans="2:18" ht="12.75">
      <c r="B24" s="228"/>
      <c r="C24" s="229">
        <v>18</v>
      </c>
      <c r="D24" s="240" t="s">
        <v>143</v>
      </c>
      <c r="E24" s="231" t="s">
        <v>47</v>
      </c>
      <c r="F24" s="232" t="s">
        <v>28</v>
      </c>
      <c r="G24" s="231" t="s">
        <v>26</v>
      </c>
      <c r="H24" s="233">
        <v>33.03996006620603</v>
      </c>
      <c r="I24" s="234">
        <v>0.049029350653897054</v>
      </c>
      <c r="J24" s="235">
        <v>17.61377723848877</v>
      </c>
      <c r="K24" s="235">
        <v>15.772664954468553</v>
      </c>
      <c r="L24" s="235">
        <v>18.493702472314197</v>
      </c>
      <c r="M24" s="236">
        <v>-14.713319422755633</v>
      </c>
      <c r="N24" s="237"/>
      <c r="P24" s="239"/>
      <c r="Q24" s="52"/>
      <c r="R24" s="52"/>
    </row>
    <row r="25" spans="2:18" ht="12.75">
      <c r="B25" s="228"/>
      <c r="C25" s="229">
        <v>19</v>
      </c>
      <c r="D25" s="240" t="s">
        <v>87</v>
      </c>
      <c r="E25" s="231" t="s">
        <v>286</v>
      </c>
      <c r="F25" s="232" t="s">
        <v>182</v>
      </c>
      <c r="G25" s="231" t="s">
        <v>30</v>
      </c>
      <c r="H25" s="233">
        <v>0.40564504996230266</v>
      </c>
      <c r="I25" s="234">
        <v>1.5388401313565032</v>
      </c>
      <c r="J25" s="235">
        <v>11.202537978405456</v>
      </c>
      <c r="K25" s="235">
        <v>9.632878672669722</v>
      </c>
      <c r="L25" s="235">
        <v>11.208462977554797</v>
      </c>
      <c r="M25" s="236">
        <v>-14.057095143555532</v>
      </c>
      <c r="N25" s="237"/>
      <c r="P25" s="239"/>
      <c r="Q25" s="52"/>
      <c r="R25" s="52"/>
    </row>
    <row r="26" spans="2:18" ht="12.75">
      <c r="B26" s="241"/>
      <c r="C26" s="242">
        <v>20</v>
      </c>
      <c r="D26" s="243" t="s">
        <v>138</v>
      </c>
      <c r="E26" s="244" t="s">
        <v>49</v>
      </c>
      <c r="F26" s="245" t="s">
        <v>25</v>
      </c>
      <c r="G26" s="246" t="s">
        <v>26</v>
      </c>
      <c r="H26" s="247">
        <v>45.7623496595783</v>
      </c>
      <c r="I26" s="248">
        <v>0.08887610485908241</v>
      </c>
      <c r="J26" s="249">
        <v>14.274919075144687</v>
      </c>
      <c r="K26" s="249">
        <v>13.104596988844412</v>
      </c>
      <c r="L26" s="249">
        <v>15.213772393167405</v>
      </c>
      <c r="M26" s="250">
        <v>-13.863592472766562</v>
      </c>
      <c r="N26" s="251"/>
      <c r="P26" s="239"/>
      <c r="Q26" s="52"/>
      <c r="R26" s="52"/>
    </row>
    <row r="27" spans="2:18" ht="12.75">
      <c r="B27" s="228"/>
      <c r="C27" s="229">
        <v>21</v>
      </c>
      <c r="D27" s="240" t="s">
        <v>89</v>
      </c>
      <c r="E27" s="231" t="s">
        <v>287</v>
      </c>
      <c r="F27" s="232" t="s">
        <v>182</v>
      </c>
      <c r="G27" s="231" t="s">
        <v>30</v>
      </c>
      <c r="H27" s="233">
        <v>1.315213481704954</v>
      </c>
      <c r="I27" s="234">
        <v>1.9119783418961038</v>
      </c>
      <c r="J27" s="235">
        <v>11.250457471781885</v>
      </c>
      <c r="K27" s="235">
        <v>9.718586373481852</v>
      </c>
      <c r="L27" s="235">
        <v>11.269644551126646</v>
      </c>
      <c r="M27" s="236">
        <v>-13.763150830606563</v>
      </c>
      <c r="N27" s="237"/>
      <c r="P27" s="239"/>
      <c r="Q27" s="52"/>
      <c r="R27" s="52"/>
    </row>
    <row r="28" spans="2:18" ht="12.75">
      <c r="B28" s="228"/>
      <c r="C28" s="229">
        <v>22</v>
      </c>
      <c r="D28" s="240" t="s">
        <v>98</v>
      </c>
      <c r="E28" s="231" t="s">
        <v>50</v>
      </c>
      <c r="F28" s="232" t="s">
        <v>182</v>
      </c>
      <c r="G28" s="231" t="s">
        <v>30</v>
      </c>
      <c r="H28" s="233">
        <v>2.117862371888726</v>
      </c>
      <c r="I28" s="234">
        <v>0.7142498508297979</v>
      </c>
      <c r="J28" s="235">
        <v>11.445246786300839</v>
      </c>
      <c r="K28" s="235">
        <v>9.901943979747873</v>
      </c>
      <c r="L28" s="235">
        <v>11.477216247142007</v>
      </c>
      <c r="M28" s="236">
        <v>-13.72521205032099</v>
      </c>
      <c r="N28" s="237"/>
      <c r="P28" s="239"/>
      <c r="Q28" s="52"/>
      <c r="R28" s="52"/>
    </row>
    <row r="29" spans="2:18" ht="12.75">
      <c r="B29" s="228"/>
      <c r="C29" s="229">
        <v>23</v>
      </c>
      <c r="D29" s="240" t="s">
        <v>104</v>
      </c>
      <c r="E29" s="231" t="s">
        <v>288</v>
      </c>
      <c r="F29" s="232" t="s">
        <v>25</v>
      </c>
      <c r="G29" s="231" t="s">
        <v>30</v>
      </c>
      <c r="H29" s="233">
        <v>22.568169716671804</v>
      </c>
      <c r="I29" s="234">
        <v>0.4679142701724902</v>
      </c>
      <c r="J29" s="235">
        <v>15.875879679146419</v>
      </c>
      <c r="K29" s="235">
        <v>14.129447018878759</v>
      </c>
      <c r="L29" s="235">
        <v>16.353504632073037</v>
      </c>
      <c r="M29" s="236">
        <v>-13.599883714420347</v>
      </c>
      <c r="N29" s="237"/>
      <c r="P29" s="239"/>
      <c r="Q29" s="52"/>
      <c r="R29" s="52"/>
    </row>
    <row r="30" spans="2:18" ht="12.75">
      <c r="B30" s="228"/>
      <c r="C30" s="229">
        <v>24</v>
      </c>
      <c r="D30" s="240" t="s">
        <v>152</v>
      </c>
      <c r="E30" s="231" t="s">
        <v>289</v>
      </c>
      <c r="F30" s="232" t="s">
        <v>28</v>
      </c>
      <c r="G30" s="231" t="s">
        <v>26</v>
      </c>
      <c r="H30" s="233">
        <v>40.396353469323465</v>
      </c>
      <c r="I30" s="234">
        <v>0.03561503384941042</v>
      </c>
      <c r="J30" s="235">
        <v>17.658744192522096</v>
      </c>
      <c r="K30" s="235">
        <v>16.118235948199615</v>
      </c>
      <c r="L30" s="235">
        <v>18.63189542095551</v>
      </c>
      <c r="M30" s="236">
        <v>-13.491163491228875</v>
      </c>
      <c r="N30" s="237"/>
      <c r="P30" s="239"/>
      <c r="Q30" s="52"/>
      <c r="R30" s="52"/>
    </row>
    <row r="31" spans="2:18" ht="12.75">
      <c r="B31" s="228"/>
      <c r="C31" s="229">
        <v>25</v>
      </c>
      <c r="D31" s="240" t="s">
        <v>156</v>
      </c>
      <c r="E31" s="231" t="s">
        <v>51</v>
      </c>
      <c r="F31" s="232" t="s">
        <v>25</v>
      </c>
      <c r="G31" s="231" t="s">
        <v>33</v>
      </c>
      <c r="H31" s="233">
        <v>80.56799895620405</v>
      </c>
      <c r="I31" s="234">
        <v>0.7675399677515767</v>
      </c>
      <c r="J31" s="235">
        <v>12.403711235495985</v>
      </c>
      <c r="K31" s="235">
        <v>12.0070189769059</v>
      </c>
      <c r="L31" s="235">
        <v>13.864994434610315</v>
      </c>
      <c r="M31" s="236">
        <v>-13.400477486427743</v>
      </c>
      <c r="N31" s="237"/>
      <c r="P31" s="239"/>
      <c r="Q31" s="52"/>
      <c r="R31" s="52"/>
    </row>
    <row r="32" spans="2:18" ht="12.75">
      <c r="B32" s="228"/>
      <c r="C32" s="229">
        <v>26</v>
      </c>
      <c r="D32" s="240" t="s">
        <v>131</v>
      </c>
      <c r="E32" s="231" t="s">
        <v>290</v>
      </c>
      <c r="F32" s="232" t="s">
        <v>28</v>
      </c>
      <c r="G32" s="231" t="s">
        <v>30</v>
      </c>
      <c r="H32" s="233">
        <v>22.23022252568201</v>
      </c>
      <c r="I32" s="234">
        <v>0.4294551384065619</v>
      </c>
      <c r="J32" s="235">
        <v>25.434098358174065</v>
      </c>
      <c r="K32" s="235">
        <v>22.681320986049062</v>
      </c>
      <c r="L32" s="235">
        <v>26.176407201389257</v>
      </c>
      <c r="M32" s="236">
        <v>-13.352047087480745</v>
      </c>
      <c r="N32" s="237"/>
      <c r="P32" s="239"/>
      <c r="Q32" s="52"/>
      <c r="R32" s="52"/>
    </row>
    <row r="33" spans="2:18" ht="12.75">
      <c r="B33" s="228"/>
      <c r="C33" s="229">
        <v>27</v>
      </c>
      <c r="D33" s="240" t="s">
        <v>86</v>
      </c>
      <c r="E33" s="231" t="s">
        <v>291</v>
      </c>
      <c r="F33" s="232" t="s">
        <v>182</v>
      </c>
      <c r="G33" s="231" t="s">
        <v>30</v>
      </c>
      <c r="H33" s="233">
        <v>0.5587608853899867</v>
      </c>
      <c r="I33" s="234">
        <v>0.8052394128693978</v>
      </c>
      <c r="J33" s="235">
        <v>12.743063745210923</v>
      </c>
      <c r="K33" s="235">
        <v>11.093366986817703</v>
      </c>
      <c r="L33" s="235">
        <v>12.752022767885638</v>
      </c>
      <c r="M33" s="236">
        <v>-13.007001408788653</v>
      </c>
      <c r="N33" s="237"/>
      <c r="P33" s="239"/>
      <c r="Q33" s="52"/>
      <c r="R33" s="52"/>
    </row>
    <row r="34" spans="2:18" ht="12.75">
      <c r="B34" s="228"/>
      <c r="C34" s="229">
        <v>28</v>
      </c>
      <c r="D34" s="240" t="s">
        <v>100</v>
      </c>
      <c r="E34" s="231" t="s">
        <v>292</v>
      </c>
      <c r="F34" s="232" t="s">
        <v>182</v>
      </c>
      <c r="G34" s="231" t="s">
        <v>30</v>
      </c>
      <c r="H34" s="233">
        <v>9.401499203179412</v>
      </c>
      <c r="I34" s="234">
        <v>0.4371686168891265</v>
      </c>
      <c r="J34" s="235">
        <v>12.342087466717622</v>
      </c>
      <c r="K34" s="235">
        <v>10.867602540257641</v>
      </c>
      <c r="L34" s="235">
        <v>12.485414092515635</v>
      </c>
      <c r="M34" s="236">
        <v>-12.957612300802968</v>
      </c>
      <c r="N34" s="237"/>
      <c r="P34" s="239"/>
      <c r="Q34" s="52"/>
      <c r="R34" s="52"/>
    </row>
    <row r="35" spans="2:18" ht="12.75">
      <c r="B35" s="228"/>
      <c r="C35" s="229">
        <v>29</v>
      </c>
      <c r="D35" s="240" t="s">
        <v>113</v>
      </c>
      <c r="E35" s="231" t="s">
        <v>293</v>
      </c>
      <c r="F35" s="232" t="s">
        <v>25</v>
      </c>
      <c r="G35" s="231" t="s">
        <v>30</v>
      </c>
      <c r="H35" s="233">
        <v>11.284246865110926</v>
      </c>
      <c r="I35" s="234">
        <v>1.1997713516737003</v>
      </c>
      <c r="J35" s="235">
        <v>14.732063122468292</v>
      </c>
      <c r="K35" s="235">
        <v>13.01453768326608</v>
      </c>
      <c r="L35" s="235">
        <v>14.937845447778567</v>
      </c>
      <c r="M35" s="236">
        <v>-12.875402756282394</v>
      </c>
      <c r="N35" s="237"/>
      <c r="P35" s="239"/>
      <c r="Q35" s="52"/>
      <c r="R35" s="52"/>
    </row>
    <row r="36" spans="2:18" ht="12.75">
      <c r="B36" s="228"/>
      <c r="C36" s="229">
        <v>30</v>
      </c>
      <c r="D36" s="240" t="s">
        <v>93</v>
      </c>
      <c r="E36" s="231" t="s">
        <v>294</v>
      </c>
      <c r="F36" s="232" t="s">
        <v>183</v>
      </c>
      <c r="G36" s="231" t="s">
        <v>26</v>
      </c>
      <c r="H36" s="233">
        <v>41.99142329483207</v>
      </c>
      <c r="I36" s="234">
        <v>0.004707440389124632</v>
      </c>
      <c r="J36" s="235">
        <v>11.097663602228804</v>
      </c>
      <c r="K36" s="235">
        <v>10.210227851100019</v>
      </c>
      <c r="L36" s="235">
        <v>11.70719370193554</v>
      </c>
      <c r="M36" s="236">
        <v>-12.786718055139279</v>
      </c>
      <c r="N36" s="237"/>
      <c r="P36" s="239"/>
      <c r="Q36" s="52"/>
      <c r="R36" s="52"/>
    </row>
    <row r="37" spans="2:18" ht="12.75">
      <c r="B37" s="228"/>
      <c r="C37" s="229">
        <v>31</v>
      </c>
      <c r="D37" s="240" t="s">
        <v>136</v>
      </c>
      <c r="E37" s="231" t="s">
        <v>52</v>
      </c>
      <c r="F37" s="232" t="s">
        <v>184</v>
      </c>
      <c r="G37" s="231" t="s">
        <v>33</v>
      </c>
      <c r="H37" s="233">
        <v>65.31105723181639</v>
      </c>
      <c r="I37" s="234">
        <v>2.1644474892868146</v>
      </c>
      <c r="J37" s="235">
        <v>9.688624920428957</v>
      </c>
      <c r="K37" s="235">
        <v>9.189139978393808</v>
      </c>
      <c r="L37" s="235">
        <v>10.52855754926947</v>
      </c>
      <c r="M37" s="236">
        <v>-12.721757606469076</v>
      </c>
      <c r="N37" s="237"/>
      <c r="P37" s="239"/>
      <c r="Q37" s="52"/>
      <c r="R37" s="52"/>
    </row>
    <row r="38" spans="2:18" ht="12.75">
      <c r="B38" s="228"/>
      <c r="C38" s="229">
        <v>32</v>
      </c>
      <c r="D38" s="240" t="s">
        <v>88</v>
      </c>
      <c r="E38" s="231" t="s">
        <v>295</v>
      </c>
      <c r="F38" s="232" t="s">
        <v>183</v>
      </c>
      <c r="G38" s="231" t="s">
        <v>30</v>
      </c>
      <c r="H38" s="233">
        <v>2.002758543038901</v>
      </c>
      <c r="I38" s="234">
        <v>0.37255673348135937</v>
      </c>
      <c r="J38" s="235">
        <v>10.084069491502378</v>
      </c>
      <c r="K38" s="235">
        <v>8.822138840727396</v>
      </c>
      <c r="L38" s="235">
        <v>10.10787141383253</v>
      </c>
      <c r="M38" s="236">
        <v>-12.720112083594781</v>
      </c>
      <c r="N38" s="237"/>
      <c r="P38" s="239"/>
      <c r="Q38" s="52"/>
      <c r="R38" s="52"/>
    </row>
    <row r="39" spans="2:18" ht="12.75">
      <c r="B39" s="228"/>
      <c r="C39" s="229">
        <v>33</v>
      </c>
      <c r="D39" s="240" t="s">
        <v>106</v>
      </c>
      <c r="E39" s="231" t="s">
        <v>296</v>
      </c>
      <c r="F39" s="232" t="s">
        <v>182</v>
      </c>
      <c r="G39" s="231" t="s">
        <v>33</v>
      </c>
      <c r="H39" s="233">
        <v>67.01432690574879</v>
      </c>
      <c r="I39" s="234">
        <v>0.13501932859673907</v>
      </c>
      <c r="J39" s="235">
        <v>10.095276965595795</v>
      </c>
      <c r="K39" s="235">
        <v>9.612422592887597</v>
      </c>
      <c r="L39" s="235">
        <v>11.011504782561095</v>
      </c>
      <c r="M39" s="236">
        <v>-12.705640303487154</v>
      </c>
      <c r="N39" s="237"/>
      <c r="P39" s="239"/>
      <c r="Q39" s="52"/>
      <c r="R39" s="52"/>
    </row>
    <row r="40" spans="2:18" ht="12.75">
      <c r="B40" s="228"/>
      <c r="C40" s="229">
        <v>34</v>
      </c>
      <c r="D40" s="240" t="s">
        <v>101</v>
      </c>
      <c r="E40" s="231" t="s">
        <v>297</v>
      </c>
      <c r="F40" s="232" t="s">
        <v>25</v>
      </c>
      <c r="G40" s="231" t="s">
        <v>30</v>
      </c>
      <c r="H40" s="233">
        <v>7.901104521132458</v>
      </c>
      <c r="I40" s="234">
        <v>0.5884523542654837</v>
      </c>
      <c r="J40" s="235">
        <v>15.318993610771955</v>
      </c>
      <c r="K40" s="235">
        <v>13.53609697519935</v>
      </c>
      <c r="L40" s="235">
        <v>15.462401419723912</v>
      </c>
      <c r="M40" s="236">
        <v>-12.45799014160478</v>
      </c>
      <c r="N40" s="237"/>
      <c r="P40" s="239"/>
      <c r="Q40" s="52"/>
      <c r="R40" s="52"/>
    </row>
    <row r="41" spans="2:18" ht="12.75">
      <c r="B41" s="228"/>
      <c r="C41" s="229">
        <v>35</v>
      </c>
      <c r="D41" s="240" t="s">
        <v>94</v>
      </c>
      <c r="E41" s="231" t="s">
        <v>54</v>
      </c>
      <c r="F41" s="232" t="s">
        <v>182</v>
      </c>
      <c r="G41" s="231" t="s">
        <v>26</v>
      </c>
      <c r="H41" s="233">
        <v>28.786114345921366</v>
      </c>
      <c r="I41" s="234">
        <v>0.1320169415744006</v>
      </c>
      <c r="J41" s="235">
        <v>11.785428023537067</v>
      </c>
      <c r="K41" s="235">
        <v>10.745217875545361</v>
      </c>
      <c r="L41" s="235">
        <v>12.201333032789496</v>
      </c>
      <c r="M41" s="236">
        <v>-11.934066165811675</v>
      </c>
      <c r="N41" s="237"/>
      <c r="P41" s="239"/>
      <c r="Q41" s="52"/>
      <c r="R41" s="52"/>
    </row>
    <row r="42" spans="2:18" ht="12.75">
      <c r="B42" s="228"/>
      <c r="C42" s="229">
        <v>36</v>
      </c>
      <c r="D42" s="240" t="s">
        <v>110</v>
      </c>
      <c r="E42" s="231" t="s">
        <v>298</v>
      </c>
      <c r="F42" s="232" t="s">
        <v>25</v>
      </c>
      <c r="G42" s="231" t="s">
        <v>30</v>
      </c>
      <c r="H42" s="233">
        <v>25.026187982096943</v>
      </c>
      <c r="I42" s="234">
        <v>0.04850142527048918</v>
      </c>
      <c r="J42" s="235">
        <v>14.160183860231674</v>
      </c>
      <c r="K42" s="235">
        <v>12.845403356197043</v>
      </c>
      <c r="L42" s="235">
        <v>14.583206101540997</v>
      </c>
      <c r="M42" s="236">
        <v>-11.91646564715506</v>
      </c>
      <c r="N42" s="237"/>
      <c r="P42" s="239"/>
      <c r="Q42" s="52"/>
      <c r="R42" s="52"/>
    </row>
    <row r="43" spans="2:18" ht="12.75">
      <c r="B43" s="228"/>
      <c r="C43" s="229">
        <v>37</v>
      </c>
      <c r="D43" s="240" t="s">
        <v>95</v>
      </c>
      <c r="E43" s="231" t="s">
        <v>299</v>
      </c>
      <c r="F43" s="232" t="s">
        <v>25</v>
      </c>
      <c r="G43" s="231" t="s">
        <v>30</v>
      </c>
      <c r="H43" s="233">
        <v>12.46334805028479</v>
      </c>
      <c r="I43" s="234">
        <v>0.23204848108242848</v>
      </c>
      <c r="J43" s="235">
        <v>14.84064240888729</v>
      </c>
      <c r="K43" s="235">
        <v>13.277945220208172</v>
      </c>
      <c r="L43" s="235">
        <v>15.050959613519808</v>
      </c>
      <c r="M43" s="236">
        <v>-11.780075416048508</v>
      </c>
      <c r="N43" s="237"/>
      <c r="P43" s="239"/>
      <c r="Q43" s="52"/>
      <c r="R43" s="52"/>
    </row>
    <row r="44" spans="2:18" ht="12.75">
      <c r="B44" s="228"/>
      <c r="C44" s="229">
        <v>38</v>
      </c>
      <c r="D44" s="240" t="s">
        <v>119</v>
      </c>
      <c r="E44" s="231" t="s">
        <v>300</v>
      </c>
      <c r="F44" s="232" t="s">
        <v>184</v>
      </c>
      <c r="G44" s="231" t="s">
        <v>33</v>
      </c>
      <c r="H44" s="233">
        <v>60.82557610508908</v>
      </c>
      <c r="I44" s="234">
        <v>0.3119575436196413</v>
      </c>
      <c r="J44" s="235">
        <v>13.584921113596124</v>
      </c>
      <c r="K44" s="235">
        <v>12.891943660184024</v>
      </c>
      <c r="L44" s="235">
        <v>14.585487648475299</v>
      </c>
      <c r="M44" s="236">
        <v>-11.61115781047135</v>
      </c>
      <c r="N44" s="237"/>
      <c r="P44" s="239"/>
      <c r="Q44" s="52"/>
      <c r="R44" s="52"/>
    </row>
    <row r="45" spans="2:18" ht="12.75">
      <c r="B45" s="228"/>
      <c r="C45" s="229">
        <v>39</v>
      </c>
      <c r="D45" s="240" t="s">
        <v>124</v>
      </c>
      <c r="E45" s="231" t="s">
        <v>55</v>
      </c>
      <c r="F45" s="232" t="s">
        <v>184</v>
      </c>
      <c r="G45" s="231" t="s">
        <v>33</v>
      </c>
      <c r="H45" s="233">
        <v>74.78931367144791</v>
      </c>
      <c r="I45" s="234">
        <v>3.0943201430054015</v>
      </c>
      <c r="J45" s="235">
        <v>11.34174704175962</v>
      </c>
      <c r="K45" s="235">
        <v>10.969480668909835</v>
      </c>
      <c r="L45" s="235">
        <v>12.3871001372276</v>
      </c>
      <c r="M45" s="236">
        <v>-11.444320725698498</v>
      </c>
      <c r="N45" s="237"/>
      <c r="P45" s="239"/>
      <c r="Q45" s="52"/>
      <c r="R45" s="52"/>
    </row>
    <row r="46" spans="2:18" ht="12.75">
      <c r="B46" s="228"/>
      <c r="C46" s="229">
        <v>40</v>
      </c>
      <c r="D46" s="240" t="s">
        <v>128</v>
      </c>
      <c r="E46" s="231" t="s">
        <v>301</v>
      </c>
      <c r="F46" s="232" t="s">
        <v>184</v>
      </c>
      <c r="G46" s="231" t="s">
        <v>26</v>
      </c>
      <c r="H46" s="233">
        <v>40.23176067163297</v>
      </c>
      <c r="I46" s="234">
        <v>0.01571310249960617</v>
      </c>
      <c r="J46" s="235">
        <v>11.407648511740806</v>
      </c>
      <c r="K46" s="235">
        <v>10.5904837086889</v>
      </c>
      <c r="L46" s="235">
        <v>11.92501228424092</v>
      </c>
      <c r="M46" s="236">
        <v>-11.191003780479269</v>
      </c>
      <c r="N46" s="237"/>
      <c r="P46" s="239"/>
      <c r="Q46" s="52"/>
      <c r="R46" s="52"/>
    </row>
    <row r="47" spans="2:18" ht="12.75">
      <c r="B47" s="228"/>
      <c r="C47" s="229">
        <v>41</v>
      </c>
      <c r="D47" s="240" t="s">
        <v>96</v>
      </c>
      <c r="E47" s="231" t="s">
        <v>302</v>
      </c>
      <c r="F47" s="232" t="s">
        <v>183</v>
      </c>
      <c r="G47" s="231" t="s">
        <v>30</v>
      </c>
      <c r="H47" s="233">
        <v>14.67448301825907</v>
      </c>
      <c r="I47" s="234">
        <v>0.13493582126080278</v>
      </c>
      <c r="J47" s="235">
        <v>10.830089170844213</v>
      </c>
      <c r="K47" s="235">
        <v>9.790485054905904</v>
      </c>
      <c r="L47" s="235">
        <v>11.000170650559534</v>
      </c>
      <c r="M47" s="236">
        <v>-10.99697117509807</v>
      </c>
      <c r="N47" s="237"/>
      <c r="P47" s="239"/>
      <c r="Q47" s="52"/>
      <c r="R47" s="52"/>
    </row>
    <row r="48" spans="2:18" ht="12.75">
      <c r="B48" s="228"/>
      <c r="C48" s="229">
        <v>42</v>
      </c>
      <c r="D48" s="240" t="s">
        <v>149</v>
      </c>
      <c r="E48" s="231" t="s">
        <v>58</v>
      </c>
      <c r="F48" s="232" t="s">
        <v>183</v>
      </c>
      <c r="G48" s="231" t="s">
        <v>33</v>
      </c>
      <c r="H48" s="233">
        <v>65.28820706335236</v>
      </c>
      <c r="I48" s="234">
        <v>1.7825651086976029</v>
      </c>
      <c r="J48" s="235">
        <v>9.229466262313837</v>
      </c>
      <c r="K48" s="235">
        <v>8.810013945418486</v>
      </c>
      <c r="L48" s="235">
        <v>9.873786787080762</v>
      </c>
      <c r="M48" s="236">
        <v>-10.773706832055119</v>
      </c>
      <c r="N48" s="237"/>
      <c r="P48" s="239"/>
      <c r="Q48" s="52"/>
      <c r="R48" s="52"/>
    </row>
    <row r="49" spans="2:18" ht="12.75">
      <c r="B49" s="228"/>
      <c r="C49" s="229">
        <v>43</v>
      </c>
      <c r="D49" s="240" t="s">
        <v>132</v>
      </c>
      <c r="E49" s="231" t="s">
        <v>303</v>
      </c>
      <c r="F49" s="232" t="s">
        <v>184</v>
      </c>
      <c r="G49" s="231" t="s">
        <v>33</v>
      </c>
      <c r="H49" s="233">
        <v>75.52742796340374</v>
      </c>
      <c r="I49" s="234">
        <v>0.965635626621095</v>
      </c>
      <c r="J49" s="235">
        <v>12.782166596813944</v>
      </c>
      <c r="K49" s="235">
        <v>12.401910143555847</v>
      </c>
      <c r="L49" s="235">
        <v>13.879479436880908</v>
      </c>
      <c r="M49" s="236">
        <v>-10.645711174144079</v>
      </c>
      <c r="N49" s="237"/>
      <c r="P49" s="239"/>
      <c r="Q49" s="52"/>
      <c r="R49" s="52"/>
    </row>
    <row r="50" spans="2:18" ht="12.75">
      <c r="B50" s="228"/>
      <c r="C50" s="229">
        <v>44</v>
      </c>
      <c r="D50" s="240" t="s">
        <v>126</v>
      </c>
      <c r="E50" s="231" t="s">
        <v>57</v>
      </c>
      <c r="F50" s="232" t="s">
        <v>25</v>
      </c>
      <c r="G50" s="231" t="s">
        <v>33</v>
      </c>
      <c r="H50" s="233">
        <v>70.85932061318141</v>
      </c>
      <c r="I50" s="234">
        <v>0.9942933006023799</v>
      </c>
      <c r="J50" s="235">
        <v>14.680725402072744</v>
      </c>
      <c r="K50" s="235">
        <v>14.17271699169163</v>
      </c>
      <c r="L50" s="235">
        <v>15.860369289757259</v>
      </c>
      <c r="M50" s="236">
        <v>-10.640687283085693</v>
      </c>
      <c r="N50" s="237"/>
      <c r="P50" s="239"/>
      <c r="Q50" s="52"/>
      <c r="R50" s="52"/>
    </row>
    <row r="51" spans="2:18" ht="12.75">
      <c r="B51" s="228"/>
      <c r="C51" s="229">
        <v>45</v>
      </c>
      <c r="D51" s="240" t="s">
        <v>147</v>
      </c>
      <c r="E51" s="231" t="s">
        <v>56</v>
      </c>
      <c r="F51" s="232" t="s">
        <v>184</v>
      </c>
      <c r="G51" s="231" t="s">
        <v>33</v>
      </c>
      <c r="H51" s="233">
        <v>92.82986847687738</v>
      </c>
      <c r="I51" s="234">
        <v>0.10446196252765672</v>
      </c>
      <c r="J51" s="235">
        <v>8.991102536247785</v>
      </c>
      <c r="K51" s="235">
        <v>8.906991708118264</v>
      </c>
      <c r="L51" s="235">
        <v>9.95495013537009</v>
      </c>
      <c r="M51" s="236">
        <v>-10.52700830241644</v>
      </c>
      <c r="N51" s="237"/>
      <c r="P51" s="239"/>
      <c r="Q51" s="52"/>
      <c r="R51" s="52"/>
    </row>
    <row r="52" spans="2:18" ht="12.75">
      <c r="B52" s="228"/>
      <c r="C52" s="229">
        <v>46</v>
      </c>
      <c r="D52" s="240" t="s">
        <v>130</v>
      </c>
      <c r="E52" s="231" t="s">
        <v>61</v>
      </c>
      <c r="F52" s="232" t="s">
        <v>28</v>
      </c>
      <c r="G52" s="231" t="s">
        <v>30</v>
      </c>
      <c r="H52" s="233">
        <v>20.203368565405462</v>
      </c>
      <c r="I52" s="234">
        <v>1.2025554596964982</v>
      </c>
      <c r="J52" s="235">
        <v>22.339556285669815</v>
      </c>
      <c r="K52" s="235">
        <v>20.57923511645853</v>
      </c>
      <c r="L52" s="235">
        <v>22.764296137241907</v>
      </c>
      <c r="M52" s="236">
        <v>-9.59863203153759</v>
      </c>
      <c r="N52" s="237"/>
      <c r="P52" s="239"/>
      <c r="Q52" s="52"/>
      <c r="R52" s="52"/>
    </row>
    <row r="53" spans="2:18" ht="12.75">
      <c r="B53" s="228"/>
      <c r="C53" s="229">
        <v>47</v>
      </c>
      <c r="D53" s="240" t="s">
        <v>141</v>
      </c>
      <c r="E53" s="231" t="s">
        <v>59</v>
      </c>
      <c r="F53" s="232" t="s">
        <v>183</v>
      </c>
      <c r="G53" s="231" t="s">
        <v>26</v>
      </c>
      <c r="H53" s="233">
        <v>39.44154998371866</v>
      </c>
      <c r="I53" s="234">
        <v>0.17405310057421533</v>
      </c>
      <c r="J53" s="235">
        <v>9.620136274805551</v>
      </c>
      <c r="K53" s="235">
        <v>9.00279039876205</v>
      </c>
      <c r="L53" s="235">
        <v>9.952894929843524</v>
      </c>
      <c r="M53" s="236">
        <v>-9.546011866684212</v>
      </c>
      <c r="N53" s="237"/>
      <c r="P53" s="239"/>
      <c r="Q53" s="52"/>
      <c r="R53" s="52"/>
    </row>
    <row r="54" spans="2:18" ht="12.75">
      <c r="B54" s="228"/>
      <c r="C54" s="229">
        <v>48</v>
      </c>
      <c r="D54" s="240" t="s">
        <v>145</v>
      </c>
      <c r="E54" s="231" t="s">
        <v>64</v>
      </c>
      <c r="F54" s="232" t="s">
        <v>184</v>
      </c>
      <c r="G54" s="231" t="s">
        <v>33</v>
      </c>
      <c r="H54" s="233">
        <v>86.81218869030178</v>
      </c>
      <c r="I54" s="234">
        <v>0.18991737731447186</v>
      </c>
      <c r="J54" s="235">
        <v>8.289273922246082</v>
      </c>
      <c r="K54" s="235">
        <v>8.141036526332188</v>
      </c>
      <c r="L54" s="235">
        <v>8.997974482257101</v>
      </c>
      <c r="M54" s="236">
        <v>-9.523676218627752</v>
      </c>
      <c r="N54" s="237"/>
      <c r="P54" s="239"/>
      <c r="Q54" s="52"/>
      <c r="R54" s="52"/>
    </row>
    <row r="55" spans="2:18" ht="12.75">
      <c r="B55" s="228"/>
      <c r="C55" s="229">
        <v>49</v>
      </c>
      <c r="D55" s="240" t="s">
        <v>123</v>
      </c>
      <c r="E55" s="231" t="s">
        <v>60</v>
      </c>
      <c r="F55" s="232" t="s">
        <v>184</v>
      </c>
      <c r="G55" s="231" t="s">
        <v>33</v>
      </c>
      <c r="H55" s="233">
        <v>80.83903669617621</v>
      </c>
      <c r="I55" s="234">
        <v>1.6450797820557466</v>
      </c>
      <c r="J55" s="235">
        <v>11.814084178876376</v>
      </c>
      <c r="K55" s="235">
        <v>11.577244034429224</v>
      </c>
      <c r="L55" s="235">
        <v>12.752210749920152</v>
      </c>
      <c r="M55" s="236">
        <v>-9.213827614151416</v>
      </c>
      <c r="N55" s="237"/>
      <c r="P55" s="239"/>
      <c r="Q55" s="52"/>
      <c r="R55" s="52"/>
    </row>
    <row r="56" spans="2:18" ht="12.75">
      <c r="B56" s="228"/>
      <c r="C56" s="229">
        <v>50</v>
      </c>
      <c r="D56" s="240" t="s">
        <v>140</v>
      </c>
      <c r="E56" s="231" t="s">
        <v>67</v>
      </c>
      <c r="F56" s="232" t="s">
        <v>183</v>
      </c>
      <c r="G56" s="231" t="s">
        <v>30</v>
      </c>
      <c r="H56" s="233">
        <v>13.916077139257679</v>
      </c>
      <c r="I56" s="234">
        <v>0.3844059681592375</v>
      </c>
      <c r="J56" s="235">
        <v>10.349245908192382</v>
      </c>
      <c r="K56" s="235">
        <v>9.545268306826218</v>
      </c>
      <c r="L56" s="235">
        <v>10.467152705961292</v>
      </c>
      <c r="M56" s="236">
        <v>-8.807403742280728</v>
      </c>
      <c r="N56" s="237"/>
      <c r="P56" s="239"/>
      <c r="Q56" s="52"/>
      <c r="R56" s="52"/>
    </row>
    <row r="57" spans="2:18" ht="12.75">
      <c r="B57" s="228"/>
      <c r="C57" s="229">
        <v>51</v>
      </c>
      <c r="D57" s="240" t="s">
        <v>117</v>
      </c>
      <c r="E57" s="231" t="s">
        <v>66</v>
      </c>
      <c r="F57" s="232" t="s">
        <v>183</v>
      </c>
      <c r="G57" s="231" t="s">
        <v>30</v>
      </c>
      <c r="H57" s="233">
        <v>11.679815701561743</v>
      </c>
      <c r="I57" s="234">
        <v>3.2795660116314145</v>
      </c>
      <c r="J57" s="235">
        <v>10.513607876658035</v>
      </c>
      <c r="K57" s="235">
        <v>9.683018766769399</v>
      </c>
      <c r="L57" s="235">
        <v>10.605516271893508</v>
      </c>
      <c r="M57" s="236">
        <v>-8.698280041009331</v>
      </c>
      <c r="N57" s="237"/>
      <c r="P57" s="239"/>
      <c r="Q57" s="52"/>
      <c r="R57" s="52"/>
    </row>
    <row r="58" spans="2:18" ht="12.75">
      <c r="B58" s="228"/>
      <c r="C58" s="229">
        <v>52</v>
      </c>
      <c r="D58" s="240" t="s">
        <v>102</v>
      </c>
      <c r="E58" s="231" t="s">
        <v>304</v>
      </c>
      <c r="F58" s="232" t="s">
        <v>183</v>
      </c>
      <c r="G58" s="231" t="s">
        <v>26</v>
      </c>
      <c r="H58" s="233">
        <v>36.48795210500147</v>
      </c>
      <c r="I58" s="234">
        <v>0.29188556525402437</v>
      </c>
      <c r="J58" s="235">
        <v>9.962808252538</v>
      </c>
      <c r="K58" s="235">
        <v>9.382581220273527</v>
      </c>
      <c r="L58" s="235">
        <v>10.2735523914683</v>
      </c>
      <c r="M58" s="236">
        <v>-8.672474108709293</v>
      </c>
      <c r="N58" s="237"/>
      <c r="P58" s="239"/>
      <c r="Q58" s="52"/>
      <c r="R58" s="52"/>
    </row>
    <row r="59" spans="2:18" ht="12.75">
      <c r="B59" s="228"/>
      <c r="C59" s="229">
        <v>53</v>
      </c>
      <c r="D59" s="240" t="s">
        <v>90</v>
      </c>
      <c r="E59" s="231" t="s">
        <v>305</v>
      </c>
      <c r="F59" s="232" t="s">
        <v>183</v>
      </c>
      <c r="G59" s="231" t="s">
        <v>30</v>
      </c>
      <c r="H59" s="233">
        <v>0.8333018166231736</v>
      </c>
      <c r="I59" s="234">
        <v>0.4277469937839332</v>
      </c>
      <c r="J59" s="235">
        <v>12.324639478715257</v>
      </c>
      <c r="K59" s="235">
        <v>11.289251043728918</v>
      </c>
      <c r="L59" s="235">
        <v>12.332720606186095</v>
      </c>
      <c r="M59" s="236">
        <v>-8.460984366529578</v>
      </c>
      <c r="N59" s="237"/>
      <c r="P59" s="239"/>
      <c r="Q59" s="52"/>
      <c r="R59" s="52"/>
    </row>
    <row r="60" spans="2:18" ht="12.75">
      <c r="B60" s="228"/>
      <c r="C60" s="229">
        <v>54</v>
      </c>
      <c r="D60" s="240" t="s">
        <v>144</v>
      </c>
      <c r="E60" s="231" t="s">
        <v>63</v>
      </c>
      <c r="F60" s="232" t="s">
        <v>184</v>
      </c>
      <c r="G60" s="231" t="s">
        <v>33</v>
      </c>
      <c r="H60" s="233">
        <v>90.18144245414949</v>
      </c>
      <c r="I60" s="234">
        <v>0.6729172760512534</v>
      </c>
      <c r="J60" s="235">
        <v>8.508022905183813</v>
      </c>
      <c r="K60" s="235">
        <v>8.42956437855096</v>
      </c>
      <c r="L60" s="235">
        <v>9.202389753778146</v>
      </c>
      <c r="M60" s="236">
        <v>-8.398094363585207</v>
      </c>
      <c r="N60" s="237"/>
      <c r="P60" s="239"/>
      <c r="Q60" s="52"/>
      <c r="R60" s="52"/>
    </row>
    <row r="61" spans="2:18" ht="12.75">
      <c r="B61" s="228"/>
      <c r="C61" s="229">
        <v>55</v>
      </c>
      <c r="D61" s="240" t="s">
        <v>157</v>
      </c>
      <c r="E61" s="231" t="s">
        <v>65</v>
      </c>
      <c r="F61" s="232" t="s">
        <v>25</v>
      </c>
      <c r="G61" s="231" t="s">
        <v>33</v>
      </c>
      <c r="H61" s="233">
        <v>67.77678409770496</v>
      </c>
      <c r="I61" s="234">
        <v>0.5720670763054205</v>
      </c>
      <c r="J61" s="235">
        <v>12.913342691137304</v>
      </c>
      <c r="K61" s="235">
        <v>12.535946951466162</v>
      </c>
      <c r="L61" s="235">
        <v>13.650459191657665</v>
      </c>
      <c r="M61" s="236">
        <v>-8.164650174351829</v>
      </c>
      <c r="N61" s="237"/>
      <c r="P61" s="239"/>
      <c r="Q61" s="52"/>
      <c r="R61" s="52"/>
    </row>
    <row r="62" spans="2:18" ht="12.75">
      <c r="B62" s="241"/>
      <c r="C62" s="242">
        <v>56</v>
      </c>
      <c r="D62" s="243" t="s">
        <v>105</v>
      </c>
      <c r="E62" s="244" t="s">
        <v>306</v>
      </c>
      <c r="F62" s="245" t="s">
        <v>183</v>
      </c>
      <c r="G62" s="246" t="s">
        <v>33</v>
      </c>
      <c r="H62" s="247">
        <v>68.04040810172388</v>
      </c>
      <c r="I62" s="248">
        <v>0.06311897255928794</v>
      </c>
      <c r="J62" s="249">
        <v>9.02990361966655</v>
      </c>
      <c r="K62" s="249">
        <v>8.768885342153727</v>
      </c>
      <c r="L62" s="249">
        <v>9.545666852793753</v>
      </c>
      <c r="M62" s="250">
        <v>-8.137530071172383</v>
      </c>
      <c r="N62" s="251"/>
      <c r="P62" s="239"/>
      <c r="Q62" s="52"/>
      <c r="R62" s="52"/>
    </row>
    <row r="63" spans="2:18" ht="12.75">
      <c r="B63" s="228"/>
      <c r="C63" s="229">
        <v>57</v>
      </c>
      <c r="D63" s="240" t="s">
        <v>142</v>
      </c>
      <c r="E63" s="231" t="s">
        <v>307</v>
      </c>
      <c r="F63" s="232" t="s">
        <v>184</v>
      </c>
      <c r="G63" s="231" t="s">
        <v>26</v>
      </c>
      <c r="H63" s="233">
        <v>56.453497294541066</v>
      </c>
      <c r="I63" s="234">
        <v>0.6850473189287325</v>
      </c>
      <c r="J63" s="235">
        <v>9.460589966159906</v>
      </c>
      <c r="K63" s="235">
        <v>9.10757537590893</v>
      </c>
      <c r="L63" s="235">
        <v>9.879862293763457</v>
      </c>
      <c r="M63" s="236">
        <v>-7.816778158355753</v>
      </c>
      <c r="N63" s="237"/>
      <c r="P63" s="239"/>
      <c r="Q63" s="52"/>
      <c r="R63" s="52"/>
    </row>
    <row r="64" spans="2:18" ht="12.75">
      <c r="B64" s="228"/>
      <c r="C64" s="229">
        <v>58</v>
      </c>
      <c r="D64" s="240" t="s">
        <v>116</v>
      </c>
      <c r="E64" s="231" t="s">
        <v>308</v>
      </c>
      <c r="F64" s="232" t="s">
        <v>182</v>
      </c>
      <c r="G64" s="231" t="s">
        <v>30</v>
      </c>
      <c r="H64" s="233">
        <v>12.503255174425265</v>
      </c>
      <c r="I64" s="234">
        <v>1.4996402940383078</v>
      </c>
      <c r="J64" s="235">
        <v>11.365188090635117</v>
      </c>
      <c r="K64" s="235">
        <v>10.583355564279447</v>
      </c>
      <c r="L64" s="235">
        <v>11.468137621316071</v>
      </c>
      <c r="M64" s="236">
        <v>-7.715132886023801</v>
      </c>
      <c r="N64" s="237"/>
      <c r="P64" s="239"/>
      <c r="Q64" s="52"/>
      <c r="R64" s="52"/>
    </row>
    <row r="65" spans="2:18" ht="12.75">
      <c r="B65" s="228"/>
      <c r="C65" s="229">
        <v>59</v>
      </c>
      <c r="D65" s="240" t="s">
        <v>122</v>
      </c>
      <c r="E65" s="231" t="s">
        <v>62</v>
      </c>
      <c r="F65" s="232" t="s">
        <v>184</v>
      </c>
      <c r="G65" s="231" t="s">
        <v>33</v>
      </c>
      <c r="H65" s="233">
        <v>96.34345824724869</v>
      </c>
      <c r="I65" s="234">
        <v>3.6553189727479634</v>
      </c>
      <c r="J65" s="235">
        <v>10.97717217203943</v>
      </c>
      <c r="K65" s="235">
        <v>10.94289421679573</v>
      </c>
      <c r="L65" s="235">
        <v>11.829817805924101</v>
      </c>
      <c r="M65" s="236">
        <v>-7.497356287974444</v>
      </c>
      <c r="N65" s="237"/>
      <c r="P65" s="239"/>
      <c r="Q65" s="52"/>
      <c r="R65" s="52"/>
    </row>
    <row r="66" spans="2:18" ht="12.75">
      <c r="B66" s="228"/>
      <c r="C66" s="229">
        <v>60</v>
      </c>
      <c r="D66" s="240" t="s">
        <v>115</v>
      </c>
      <c r="E66" s="231" t="s">
        <v>309</v>
      </c>
      <c r="F66" s="232" t="s">
        <v>183</v>
      </c>
      <c r="G66" s="231" t="s">
        <v>26</v>
      </c>
      <c r="H66" s="233">
        <v>29.79374391548808</v>
      </c>
      <c r="I66" s="234">
        <v>0.5995944352374974</v>
      </c>
      <c r="J66" s="235">
        <v>10.01544050404199</v>
      </c>
      <c r="K66" s="235">
        <v>9.469222556322107</v>
      </c>
      <c r="L66" s="235">
        <v>10.233855658509917</v>
      </c>
      <c r="M66" s="236">
        <v>-7.4716033497304934</v>
      </c>
      <c r="N66" s="237"/>
      <c r="P66" s="239"/>
      <c r="Q66" s="52"/>
      <c r="R66" s="52"/>
    </row>
    <row r="67" spans="2:18" ht="12.75">
      <c r="B67" s="228"/>
      <c r="C67" s="229">
        <v>61</v>
      </c>
      <c r="D67" s="240" t="s">
        <v>160</v>
      </c>
      <c r="E67" s="231" t="s">
        <v>71</v>
      </c>
      <c r="F67" s="232" t="s">
        <v>25</v>
      </c>
      <c r="G67" s="231" t="s">
        <v>26</v>
      </c>
      <c r="H67" s="233">
        <v>50.93490563685772</v>
      </c>
      <c r="I67" s="234">
        <v>0.07961153636859047</v>
      </c>
      <c r="J67" s="235">
        <v>12.227414918498622</v>
      </c>
      <c r="K67" s="235">
        <v>11.737281866662585</v>
      </c>
      <c r="L67" s="235">
        <v>12.674577284233711</v>
      </c>
      <c r="M67" s="236">
        <v>-7.395082270215491</v>
      </c>
      <c r="N67" s="237"/>
      <c r="P67" s="239"/>
      <c r="Q67" s="52"/>
      <c r="R67" s="52"/>
    </row>
    <row r="68" spans="2:18" ht="12.75">
      <c r="B68" s="228"/>
      <c r="C68" s="229">
        <v>62</v>
      </c>
      <c r="D68" s="240" t="s">
        <v>118</v>
      </c>
      <c r="E68" s="231" t="s">
        <v>68</v>
      </c>
      <c r="F68" s="232" t="s">
        <v>25</v>
      </c>
      <c r="G68" s="231" t="s">
        <v>30</v>
      </c>
      <c r="H68" s="233">
        <v>24.89609678898404</v>
      </c>
      <c r="I68" s="234">
        <v>0.3145196562665771</v>
      </c>
      <c r="J68" s="235">
        <v>14.589413700376495</v>
      </c>
      <c r="K68" s="235">
        <v>13.7661386614852</v>
      </c>
      <c r="L68" s="235">
        <v>14.848681340044262</v>
      </c>
      <c r="M68" s="236">
        <v>-7.290497073565961</v>
      </c>
      <c r="N68" s="237"/>
      <c r="P68" s="239"/>
      <c r="Q68" s="52"/>
      <c r="R68" s="52"/>
    </row>
    <row r="69" spans="2:18" ht="12.75">
      <c r="B69" s="228"/>
      <c r="C69" s="229">
        <v>63</v>
      </c>
      <c r="D69" s="240" t="s">
        <v>150</v>
      </c>
      <c r="E69" s="231" t="s">
        <v>70</v>
      </c>
      <c r="F69" s="232" t="s">
        <v>184</v>
      </c>
      <c r="G69" s="231" t="s">
        <v>26</v>
      </c>
      <c r="H69" s="233">
        <v>48.90220833599014</v>
      </c>
      <c r="I69" s="234">
        <v>0.034503238366884355</v>
      </c>
      <c r="J69" s="235">
        <v>10.386012106702038</v>
      </c>
      <c r="K69" s="235">
        <v>9.990962074603011</v>
      </c>
      <c r="L69" s="235">
        <v>10.735451531193009</v>
      </c>
      <c r="M69" s="236">
        <v>-6.934868593340515</v>
      </c>
      <c r="N69" s="237"/>
      <c r="P69" s="239"/>
      <c r="Q69" s="52"/>
      <c r="R69" s="52"/>
    </row>
    <row r="70" spans="2:18" ht="12.75">
      <c r="B70" s="228"/>
      <c r="C70" s="229">
        <v>64</v>
      </c>
      <c r="D70" s="240" t="s">
        <v>154</v>
      </c>
      <c r="E70" s="231" t="s">
        <v>72</v>
      </c>
      <c r="F70" s="232" t="s">
        <v>25</v>
      </c>
      <c r="G70" s="231" t="s">
        <v>33</v>
      </c>
      <c r="H70" s="233">
        <v>88.84315983562713</v>
      </c>
      <c r="I70" s="234">
        <v>0.925371478305455</v>
      </c>
      <c r="J70" s="235">
        <v>14.451386424035762</v>
      </c>
      <c r="K70" s="235">
        <v>14.321825209434731</v>
      </c>
      <c r="L70" s="235">
        <v>15.384435699411151</v>
      </c>
      <c r="M70" s="236">
        <v>-6.907048855988207</v>
      </c>
      <c r="N70" s="237"/>
      <c r="P70" s="239"/>
      <c r="Q70" s="52"/>
      <c r="R70" s="52"/>
    </row>
    <row r="71" spans="2:18" ht="12.75">
      <c r="B71" s="228"/>
      <c r="C71" s="229">
        <v>65</v>
      </c>
      <c r="D71" s="240" t="s">
        <v>137</v>
      </c>
      <c r="E71" s="231" t="s">
        <v>73</v>
      </c>
      <c r="F71" s="232" t="s">
        <v>25</v>
      </c>
      <c r="G71" s="231" t="s">
        <v>26</v>
      </c>
      <c r="H71" s="233">
        <v>31.31318384157757</v>
      </c>
      <c r="I71" s="234">
        <v>0.29001465192228115</v>
      </c>
      <c r="J71" s="235">
        <v>15.560566398011288</v>
      </c>
      <c r="K71" s="235">
        <v>14.81004705956332</v>
      </c>
      <c r="L71" s="235">
        <v>15.86973353176311</v>
      </c>
      <c r="M71" s="236">
        <v>-6.677405578857631</v>
      </c>
      <c r="N71" s="237"/>
      <c r="P71" s="239"/>
      <c r="Q71" s="52"/>
      <c r="R71" s="52"/>
    </row>
    <row r="72" spans="2:18" ht="12.75">
      <c r="B72" s="241"/>
      <c r="C72" s="242">
        <v>66</v>
      </c>
      <c r="D72" s="243" t="s">
        <v>108</v>
      </c>
      <c r="E72" s="244" t="s">
        <v>69</v>
      </c>
      <c r="F72" s="245" t="s">
        <v>182</v>
      </c>
      <c r="G72" s="246" t="s">
        <v>30</v>
      </c>
      <c r="H72" s="247">
        <v>9.522646061753658</v>
      </c>
      <c r="I72" s="248">
        <v>0.14030756116873566</v>
      </c>
      <c r="J72" s="249">
        <v>10.10415458629613</v>
      </c>
      <c r="K72" s="249">
        <v>9.487672032465325</v>
      </c>
      <c r="L72" s="249">
        <v>10.163830222760387</v>
      </c>
      <c r="M72" s="250">
        <v>-6.652592334540442</v>
      </c>
      <c r="N72" s="251"/>
      <c r="P72" s="239"/>
      <c r="Q72" s="52"/>
      <c r="R72" s="52"/>
    </row>
    <row r="73" spans="2:18" ht="12.75">
      <c r="B73" s="228"/>
      <c r="C73" s="229">
        <v>67</v>
      </c>
      <c r="D73" s="240" t="s">
        <v>146</v>
      </c>
      <c r="E73" s="231" t="s">
        <v>76</v>
      </c>
      <c r="F73" s="232" t="s">
        <v>184</v>
      </c>
      <c r="G73" s="231" t="s">
        <v>33</v>
      </c>
      <c r="H73" s="233">
        <v>97.42424727226187</v>
      </c>
      <c r="I73" s="234">
        <v>1.513219628804495</v>
      </c>
      <c r="J73" s="235">
        <v>7.958858435066041</v>
      </c>
      <c r="K73" s="235">
        <v>7.943473868631892</v>
      </c>
      <c r="L73" s="235">
        <v>8.492427560968396</v>
      </c>
      <c r="M73" s="236">
        <v>-6.464037383839716</v>
      </c>
      <c r="N73" s="237"/>
      <c r="P73" s="239"/>
      <c r="Q73" s="52"/>
      <c r="R73" s="52"/>
    </row>
    <row r="74" spans="2:18" ht="12.75">
      <c r="B74" s="228"/>
      <c r="C74" s="229">
        <v>68</v>
      </c>
      <c r="D74" s="240" t="s">
        <v>135</v>
      </c>
      <c r="E74" s="231" t="s">
        <v>75</v>
      </c>
      <c r="F74" s="232" t="s">
        <v>184</v>
      </c>
      <c r="G74" s="231" t="s">
        <v>33</v>
      </c>
      <c r="H74" s="233">
        <v>69.7055536458905</v>
      </c>
      <c r="I74" s="234">
        <v>1.8806015561620606</v>
      </c>
      <c r="J74" s="235">
        <v>9.14033838814167</v>
      </c>
      <c r="K74" s="235">
        <v>8.977812727947525</v>
      </c>
      <c r="L74" s="235">
        <v>9.479173753212896</v>
      </c>
      <c r="M74" s="236">
        <v>-5.289079389387064</v>
      </c>
      <c r="N74" s="237"/>
      <c r="P74" s="239"/>
      <c r="Q74" s="52"/>
      <c r="R74" s="52"/>
    </row>
    <row r="75" spans="2:18" ht="12.75">
      <c r="B75" s="228"/>
      <c r="C75" s="229">
        <v>69</v>
      </c>
      <c r="D75" s="240" t="s">
        <v>99</v>
      </c>
      <c r="E75" s="231" t="s">
        <v>74</v>
      </c>
      <c r="F75" s="232" t="s">
        <v>183</v>
      </c>
      <c r="G75" s="231" t="s">
        <v>30</v>
      </c>
      <c r="H75" s="233">
        <v>20.010137476595876</v>
      </c>
      <c r="I75" s="234">
        <v>0.2850449342024821</v>
      </c>
      <c r="J75" s="235">
        <v>10.807007132409126</v>
      </c>
      <c r="K75" s="235">
        <v>10.358936491324643</v>
      </c>
      <c r="L75" s="235">
        <v>10.913019463734551</v>
      </c>
      <c r="M75" s="236">
        <v>-5.077265501552541</v>
      </c>
      <c r="N75" s="237"/>
      <c r="P75" s="239"/>
      <c r="Q75" s="52"/>
      <c r="R75" s="52"/>
    </row>
    <row r="76" spans="2:18" ht="12.75">
      <c r="B76" s="228"/>
      <c r="C76" s="229">
        <v>70</v>
      </c>
      <c r="D76" s="240" t="s">
        <v>153</v>
      </c>
      <c r="E76" s="231" t="s">
        <v>78</v>
      </c>
      <c r="F76" s="232" t="s">
        <v>184</v>
      </c>
      <c r="G76" s="231" t="s">
        <v>33</v>
      </c>
      <c r="H76" s="233">
        <v>90.735538589416</v>
      </c>
      <c r="I76" s="234">
        <v>1.575948861916131</v>
      </c>
      <c r="J76" s="235">
        <v>10.124369302707318</v>
      </c>
      <c r="K76" s="235">
        <v>10.073836726952633</v>
      </c>
      <c r="L76" s="235">
        <v>10.58516844625608</v>
      </c>
      <c r="M76" s="236">
        <v>-4.830643195709394</v>
      </c>
      <c r="N76" s="237"/>
      <c r="P76" s="239"/>
      <c r="Q76" s="52"/>
      <c r="R76" s="52"/>
    </row>
    <row r="77" spans="2:18" ht="12.75">
      <c r="B77" s="228"/>
      <c r="C77" s="229">
        <v>71</v>
      </c>
      <c r="D77" s="240" t="s">
        <v>107</v>
      </c>
      <c r="E77" s="231" t="s">
        <v>77</v>
      </c>
      <c r="F77" s="232" t="s">
        <v>183</v>
      </c>
      <c r="G77" s="231" t="s">
        <v>30</v>
      </c>
      <c r="H77" s="233">
        <v>16.962742462070292</v>
      </c>
      <c r="I77" s="252">
        <v>0.06950227071946705</v>
      </c>
      <c r="J77" s="235">
        <v>9.080387979882785</v>
      </c>
      <c r="K77" s="235">
        <v>8.775137095444805</v>
      </c>
      <c r="L77" s="235">
        <v>9.137197035089647</v>
      </c>
      <c r="M77" s="236">
        <v>-3.962483661613303</v>
      </c>
      <c r="N77" s="237"/>
      <c r="P77" s="239"/>
      <c r="Q77" s="52"/>
      <c r="R77" s="52"/>
    </row>
    <row r="78" spans="2:18" ht="12.75">
      <c r="B78" s="228"/>
      <c r="C78" s="229">
        <v>72</v>
      </c>
      <c r="D78" s="240" t="s">
        <v>148</v>
      </c>
      <c r="E78" s="231" t="s">
        <v>80</v>
      </c>
      <c r="F78" s="232" t="s">
        <v>184</v>
      </c>
      <c r="G78" s="231" t="s">
        <v>30</v>
      </c>
      <c r="H78" s="233">
        <v>21.229906686934015</v>
      </c>
      <c r="I78" s="252">
        <v>0.6486535074904684</v>
      </c>
      <c r="J78" s="235">
        <v>10.666567731885438</v>
      </c>
      <c r="K78" s="235">
        <v>10.359212201037122</v>
      </c>
      <c r="L78" s="235">
        <v>10.741291582951954</v>
      </c>
      <c r="M78" s="236">
        <v>-3.5571083697350625</v>
      </c>
      <c r="N78" s="237"/>
      <c r="P78" s="239"/>
      <c r="Q78" s="52"/>
      <c r="R78" s="52"/>
    </row>
    <row r="79" spans="2:18" ht="12.75">
      <c r="B79" s="228"/>
      <c r="C79" s="229">
        <v>73</v>
      </c>
      <c r="D79" s="240" t="s">
        <v>125</v>
      </c>
      <c r="E79" s="231" t="s">
        <v>79</v>
      </c>
      <c r="F79" s="232" t="s">
        <v>25</v>
      </c>
      <c r="G79" s="231" t="s">
        <v>33</v>
      </c>
      <c r="H79" s="233">
        <v>94.37694484839956</v>
      </c>
      <c r="I79" s="252">
        <v>0.8350169663142363</v>
      </c>
      <c r="J79" s="235">
        <v>14.138933014339187</v>
      </c>
      <c r="K79" s="235">
        <v>14.114551337370472</v>
      </c>
      <c r="L79" s="235">
        <v>14.539743420286017</v>
      </c>
      <c r="M79" s="236">
        <v>-2.924343783964667</v>
      </c>
      <c r="N79" s="237"/>
      <c r="P79" s="239"/>
      <c r="Q79" s="52"/>
      <c r="R79" s="52"/>
    </row>
    <row r="80" spans="2:18" ht="12.75">
      <c r="B80" s="228"/>
      <c r="C80" s="229">
        <v>74</v>
      </c>
      <c r="D80" s="240" t="s">
        <v>129</v>
      </c>
      <c r="E80" s="231" t="s">
        <v>81</v>
      </c>
      <c r="F80" s="232" t="s">
        <v>25</v>
      </c>
      <c r="G80" s="231" t="s">
        <v>30</v>
      </c>
      <c r="H80" s="233">
        <v>15.823445120418322</v>
      </c>
      <c r="I80" s="252">
        <v>0.5540523814682311</v>
      </c>
      <c r="J80" s="235">
        <v>13.941784735687525</v>
      </c>
      <c r="K80" s="235">
        <v>13.679468284505953</v>
      </c>
      <c r="L80" s="235">
        <v>13.988847199760075</v>
      </c>
      <c r="M80" s="236">
        <v>-2.211611227402843</v>
      </c>
      <c r="N80" s="237"/>
      <c r="P80" s="239"/>
      <c r="Q80" s="52"/>
      <c r="R80" s="52"/>
    </row>
    <row r="81" spans="2:18" ht="12.75">
      <c r="B81" s="228"/>
      <c r="C81" s="229">
        <v>75</v>
      </c>
      <c r="D81" s="240" t="s">
        <v>85</v>
      </c>
      <c r="E81" s="231" t="s">
        <v>176</v>
      </c>
      <c r="F81" s="232" t="s">
        <v>183</v>
      </c>
      <c r="G81" s="231" t="s">
        <v>30</v>
      </c>
      <c r="H81" s="233">
        <v>1.327599514830742</v>
      </c>
      <c r="I81" s="252">
        <v>0.7249956442322018</v>
      </c>
      <c r="J81" s="235">
        <v>9.867292712782122</v>
      </c>
      <c r="K81" s="235">
        <v>9.7028425835265</v>
      </c>
      <c r="L81" s="235">
        <v>9.869463236495255</v>
      </c>
      <c r="M81" s="236">
        <v>-1.6882443247027368</v>
      </c>
      <c r="N81" s="237"/>
      <c r="P81" s="239"/>
      <c r="Q81" s="52"/>
      <c r="R81" s="52"/>
    </row>
    <row r="82" spans="2:18" ht="12.75">
      <c r="B82" s="228"/>
      <c r="C82" s="229">
        <v>76</v>
      </c>
      <c r="D82" s="240" t="s">
        <v>112</v>
      </c>
      <c r="E82" s="231" t="s">
        <v>82</v>
      </c>
      <c r="F82" s="232" t="s">
        <v>182</v>
      </c>
      <c r="G82" s="231" t="s">
        <v>30</v>
      </c>
      <c r="H82" s="233">
        <v>0.8973313133667405</v>
      </c>
      <c r="I82" s="252">
        <v>0.9702582989254651</v>
      </c>
      <c r="J82" s="235">
        <v>10.472067219160925</v>
      </c>
      <c r="K82" s="235">
        <v>11.326077516169573</v>
      </c>
      <c r="L82" s="235">
        <v>10.4649482453825</v>
      </c>
      <c r="M82" s="236">
        <v>8.228700712084592</v>
      </c>
      <c r="N82" s="237"/>
      <c r="P82" s="239"/>
      <c r="Q82" s="52"/>
      <c r="R82" s="52"/>
    </row>
    <row r="83" spans="2:17" ht="6" customHeight="1" thickBot="1">
      <c r="B83" s="222"/>
      <c r="C83" s="223"/>
      <c r="D83" s="253"/>
      <c r="E83" s="224"/>
      <c r="F83" s="225"/>
      <c r="G83" s="226"/>
      <c r="H83" s="225"/>
      <c r="I83" s="226"/>
      <c r="J83" s="224"/>
      <c r="K83" s="224"/>
      <c r="L83" s="224"/>
      <c r="M83" s="254">
        <v>0</v>
      </c>
      <c r="N83" s="227"/>
      <c r="P83" s="239"/>
      <c r="Q83" s="239"/>
    </row>
    <row r="85" ht="12.75">
      <c r="B85" t="s">
        <v>310</v>
      </c>
    </row>
    <row r="86" ht="12.75">
      <c r="B86" t="s">
        <v>311</v>
      </c>
    </row>
    <row r="87" ht="12.75">
      <c r="B87" t="s">
        <v>312</v>
      </c>
    </row>
    <row r="88" ht="12.75">
      <c r="B88" t="s">
        <v>313</v>
      </c>
    </row>
    <row r="90" spans="2:4" ht="20.25" customHeight="1">
      <c r="B90" t="s">
        <v>314</v>
      </c>
      <c r="C90"/>
      <c r="D90"/>
    </row>
    <row r="91" spans="2:4" ht="18" customHeight="1">
      <c r="B91" t="s">
        <v>315</v>
      </c>
      <c r="C91"/>
      <c r="D91"/>
    </row>
    <row r="92" spans="3:4" ht="11.25" customHeight="1">
      <c r="C92" t="s">
        <v>316</v>
      </c>
      <c r="D92"/>
    </row>
    <row r="93" spans="2:4" ht="19.5" customHeight="1">
      <c r="B93" t="s">
        <v>317</v>
      </c>
      <c r="C93"/>
      <c r="D9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R85"/>
  <sheetViews>
    <sheetView zoomScalePageLayoutView="0" workbookViewId="0" topLeftCell="A1">
      <selection activeCell="A1" sqref="A1"/>
    </sheetView>
  </sheetViews>
  <sheetFormatPr defaultColWidth="11.421875" defaultRowHeight="12.75"/>
  <cols>
    <col min="2" max="2" width="26.7109375" style="0" customWidth="1"/>
  </cols>
  <sheetData>
    <row r="1" s="152" customFormat="1" ht="12.75">
      <c r="A1" s="151" t="s">
        <v>278</v>
      </c>
    </row>
    <row r="4" spans="1:14" s="25" customFormat="1" ht="12.75">
      <c r="A4" s="25" t="s">
        <v>163</v>
      </c>
      <c r="B4" s="25" t="s">
        <v>276</v>
      </c>
      <c r="C4" s="25" t="s">
        <v>33</v>
      </c>
      <c r="D4" s="25" t="s">
        <v>26</v>
      </c>
      <c r="E4" s="25" t="s">
        <v>30</v>
      </c>
      <c r="G4" s="25" t="s">
        <v>161</v>
      </c>
      <c r="N4" s="25" t="s">
        <v>162</v>
      </c>
    </row>
    <row r="5" spans="1:18" ht="12.75">
      <c r="A5" t="s">
        <v>85</v>
      </c>
      <c r="B5" s="52">
        <v>9.867292712782122</v>
      </c>
      <c r="C5" s="105"/>
      <c r="D5" s="105"/>
      <c r="E5" s="105">
        <f>R5*100</f>
        <v>-1.6882443247027368</v>
      </c>
      <c r="G5" s="105">
        <v>-1.6882443247027368</v>
      </c>
      <c r="R5">
        <v>-0.016882443247027368</v>
      </c>
    </row>
    <row r="6" spans="1:18" ht="12.75">
      <c r="A6" t="s">
        <v>86</v>
      </c>
      <c r="B6" s="52">
        <v>12.743063745210923</v>
      </c>
      <c r="C6" s="105"/>
      <c r="D6" s="105"/>
      <c r="E6" s="105">
        <f aca="true" t="shared" si="0" ref="E6:E68">R6*100</f>
        <v>-13.007001408788653</v>
      </c>
      <c r="G6" s="105">
        <v>-13.007001408788653</v>
      </c>
      <c r="R6">
        <v>-0.13007001408788654</v>
      </c>
    </row>
    <row r="7" spans="1:18" ht="12.75">
      <c r="A7" t="s">
        <v>87</v>
      </c>
      <c r="B7" s="52">
        <v>11.202537978405456</v>
      </c>
      <c r="C7" s="105"/>
      <c r="D7" s="105"/>
      <c r="E7" s="105">
        <f t="shared" si="0"/>
        <v>-14.057095143555532</v>
      </c>
      <c r="G7" s="105">
        <v>-14.057095143555532</v>
      </c>
      <c r="R7">
        <v>-0.1405709514355553</v>
      </c>
    </row>
    <row r="8" spans="1:18" ht="12.75">
      <c r="A8" t="s">
        <v>88</v>
      </c>
      <c r="B8" s="52">
        <v>10.084069491502378</v>
      </c>
      <c r="C8" s="105"/>
      <c r="D8" s="105"/>
      <c r="E8" s="105">
        <f t="shared" si="0"/>
        <v>-12.720112083594781</v>
      </c>
      <c r="G8" s="105">
        <v>-12.720112083594781</v>
      </c>
      <c r="R8">
        <v>-0.1272011208359478</v>
      </c>
    </row>
    <row r="9" spans="1:18" ht="12.75">
      <c r="A9" t="s">
        <v>89</v>
      </c>
      <c r="B9" s="52">
        <v>11.250457471781885</v>
      </c>
      <c r="C9" s="105"/>
      <c r="D9" s="105"/>
      <c r="E9" s="105">
        <f t="shared" si="0"/>
        <v>-13.763150830606563</v>
      </c>
      <c r="G9" s="105">
        <v>-13.763150830606563</v>
      </c>
      <c r="R9">
        <v>-0.13763150830606563</v>
      </c>
    </row>
    <row r="10" spans="1:18" ht="12.75">
      <c r="A10" t="s">
        <v>90</v>
      </c>
      <c r="B10" s="52">
        <v>12.324639478715257</v>
      </c>
      <c r="C10" s="105"/>
      <c r="D10" s="105"/>
      <c r="E10" s="105">
        <f t="shared" si="0"/>
        <v>-8.460984366529578</v>
      </c>
      <c r="G10" s="105">
        <v>-8.460984366529578</v>
      </c>
      <c r="R10">
        <v>-0.08460984366529578</v>
      </c>
    </row>
    <row r="11" spans="1:18" ht="12.75">
      <c r="A11" t="s">
        <v>91</v>
      </c>
      <c r="B11" s="52">
        <v>14.962402183323475</v>
      </c>
      <c r="C11" s="105"/>
      <c r="D11" s="105"/>
      <c r="E11" s="105">
        <f t="shared" si="0"/>
        <v>-17.23340342377233</v>
      </c>
      <c r="G11" s="105">
        <v>-17.23340342377233</v>
      </c>
      <c r="R11">
        <v>-0.1723340342377233</v>
      </c>
    </row>
    <row r="12" spans="1:18" ht="12.75">
      <c r="A12" t="s">
        <v>92</v>
      </c>
      <c r="B12" s="52">
        <v>22.833801610396577</v>
      </c>
      <c r="C12" s="105"/>
      <c r="D12" s="105"/>
      <c r="E12" s="105">
        <f t="shared" si="0"/>
        <v>-23.809578291876687</v>
      </c>
      <c r="G12" s="105">
        <v>-23.809578291876687</v>
      </c>
      <c r="R12">
        <v>-0.23809578291876687</v>
      </c>
    </row>
    <row r="13" spans="1:17" ht="12.75">
      <c r="A13" t="s">
        <v>93</v>
      </c>
      <c r="B13" s="52">
        <v>11.097663602228804</v>
      </c>
      <c r="C13" s="105"/>
      <c r="D13" s="105">
        <f>Q13*100</f>
        <v>-12.786718055139279</v>
      </c>
      <c r="E13" s="105"/>
      <c r="G13" s="105">
        <v>-12.786718055139279</v>
      </c>
      <c r="Q13">
        <v>-0.1278671805513928</v>
      </c>
    </row>
    <row r="14" spans="1:17" ht="12.75">
      <c r="A14" t="s">
        <v>94</v>
      </c>
      <c r="B14" s="52">
        <v>11.785428023537067</v>
      </c>
      <c r="C14" s="105"/>
      <c r="D14" s="105">
        <f>Q14*100</f>
        <v>-11.934066165811675</v>
      </c>
      <c r="E14" s="105"/>
      <c r="G14" s="105">
        <v>-11.934066165811675</v>
      </c>
      <c r="Q14">
        <v>-0.11934066165811674</v>
      </c>
    </row>
    <row r="15" spans="1:18" ht="12.75">
      <c r="A15" t="s">
        <v>95</v>
      </c>
      <c r="B15" s="52">
        <v>14.84064240888729</v>
      </c>
      <c r="C15" s="105"/>
      <c r="D15" s="105"/>
      <c r="E15" s="105">
        <f t="shared" si="0"/>
        <v>-11.780075416048508</v>
      </c>
      <c r="G15" s="105">
        <v>-11.780075416048508</v>
      </c>
      <c r="R15">
        <v>-0.11780075416048508</v>
      </c>
    </row>
    <row r="16" spans="1:18" ht="12.75">
      <c r="A16" t="s">
        <v>96</v>
      </c>
      <c r="B16" s="52">
        <v>10.830089170844213</v>
      </c>
      <c r="C16" s="105"/>
      <c r="D16" s="105"/>
      <c r="E16" s="105">
        <f t="shared" si="0"/>
        <v>-10.99697117509807</v>
      </c>
      <c r="G16" s="105">
        <v>-10.99697117509807</v>
      </c>
      <c r="R16">
        <v>-0.10996971175098069</v>
      </c>
    </row>
    <row r="17" spans="1:18" ht="12.75">
      <c r="A17" t="s">
        <v>97</v>
      </c>
      <c r="B17" s="52">
        <v>12.529125696199051</v>
      </c>
      <c r="C17" s="105"/>
      <c r="D17" s="105"/>
      <c r="E17" s="105">
        <f t="shared" si="0"/>
        <v>-15.6119035677314</v>
      </c>
      <c r="G17" s="105">
        <v>-15.6119035677314</v>
      </c>
      <c r="R17">
        <v>-0.156119035677314</v>
      </c>
    </row>
    <row r="18" spans="1:18" ht="12.75">
      <c r="A18" t="s">
        <v>98</v>
      </c>
      <c r="B18" s="52">
        <v>11.445246786300839</v>
      </c>
      <c r="C18" s="105"/>
      <c r="D18" s="105"/>
      <c r="E18" s="105">
        <f t="shared" si="0"/>
        <v>-13.72521205032099</v>
      </c>
      <c r="G18" s="105">
        <v>-13.72521205032099</v>
      </c>
      <c r="R18">
        <v>-0.1372521205032099</v>
      </c>
    </row>
    <row r="19" spans="1:18" ht="12.75">
      <c r="A19" t="s">
        <v>99</v>
      </c>
      <c r="B19" s="52">
        <v>10.807007132409126</v>
      </c>
      <c r="C19" s="105"/>
      <c r="D19" s="105"/>
      <c r="E19" s="105">
        <f t="shared" si="0"/>
        <v>-5.077265501552541</v>
      </c>
      <c r="G19" s="105">
        <v>-5.077265501552541</v>
      </c>
      <c r="R19">
        <v>-0.050772655015525414</v>
      </c>
    </row>
    <row r="20" spans="1:18" ht="12.75">
      <c r="A20" t="s">
        <v>100</v>
      </c>
      <c r="B20" s="52">
        <v>12.342087466717622</v>
      </c>
      <c r="C20" s="105"/>
      <c r="D20" s="105"/>
      <c r="E20" s="105">
        <f t="shared" si="0"/>
        <v>-12.957612300802968</v>
      </c>
      <c r="G20" s="105">
        <v>-12.957612300802968</v>
      </c>
      <c r="R20">
        <v>-0.12957612300802968</v>
      </c>
    </row>
    <row r="21" spans="1:18" ht="12.75">
      <c r="A21" t="s">
        <v>101</v>
      </c>
      <c r="B21" s="52">
        <v>15.318993610771955</v>
      </c>
      <c r="C21" s="105"/>
      <c r="D21" s="105"/>
      <c r="E21" s="105">
        <f t="shared" si="0"/>
        <v>-12.45799014160478</v>
      </c>
      <c r="G21" s="105">
        <v>-12.45799014160478</v>
      </c>
      <c r="R21">
        <v>-0.1245799014160478</v>
      </c>
    </row>
    <row r="22" spans="1:17" ht="12.75">
      <c r="A22" t="s">
        <v>102</v>
      </c>
      <c r="B22" s="52">
        <v>9.962808252538</v>
      </c>
      <c r="C22" s="105"/>
      <c r="D22" s="105">
        <f>Q22*100</f>
        <v>-8.672474108709293</v>
      </c>
      <c r="E22" s="105"/>
      <c r="G22" s="105">
        <v>-8.672474108709293</v>
      </c>
      <c r="Q22">
        <v>-0.08672474108709294</v>
      </c>
    </row>
    <row r="23" spans="1:18" ht="12.75">
      <c r="A23" t="s">
        <v>103</v>
      </c>
      <c r="B23" s="52">
        <v>12.270255718128087</v>
      </c>
      <c r="C23" s="105"/>
      <c r="D23" s="105"/>
      <c r="E23" s="105">
        <f t="shared" si="0"/>
        <v>-15.466739154139564</v>
      </c>
      <c r="G23" s="105">
        <v>-15.466739154139564</v>
      </c>
      <c r="R23">
        <v>-0.15466739154139564</v>
      </c>
    </row>
    <row r="24" spans="1:18" ht="12.75">
      <c r="A24" t="s">
        <v>104</v>
      </c>
      <c r="B24" s="52">
        <v>15.875879679146419</v>
      </c>
      <c r="C24" s="105"/>
      <c r="D24" s="105"/>
      <c r="E24" s="105">
        <f t="shared" si="0"/>
        <v>-13.599883714420347</v>
      </c>
      <c r="G24" s="105">
        <v>-13.599883714420347</v>
      </c>
      <c r="R24">
        <v>-0.13599883714420347</v>
      </c>
    </row>
    <row r="25" spans="1:16" ht="12.75">
      <c r="A25" t="s">
        <v>105</v>
      </c>
      <c r="B25" s="52">
        <v>9.02990361966655</v>
      </c>
      <c r="C25" s="105">
        <f>P25*100</f>
        <v>-8.137530071172383</v>
      </c>
      <c r="D25" s="105"/>
      <c r="E25" s="105"/>
      <c r="G25" s="105">
        <v>-8.137530071172383</v>
      </c>
      <c r="P25">
        <v>-0.08137530071172383</v>
      </c>
    </row>
    <row r="26" spans="1:16" ht="12.75">
      <c r="A26" t="s">
        <v>106</v>
      </c>
      <c r="B26" s="52">
        <v>10.095276965595795</v>
      </c>
      <c r="C26" s="105">
        <f>P26*100</f>
        <v>-12.705640303487154</v>
      </c>
      <c r="D26" s="105"/>
      <c r="E26" s="105"/>
      <c r="G26" s="105">
        <v>-12.705640303487154</v>
      </c>
      <c r="P26">
        <v>-0.12705640303487153</v>
      </c>
    </row>
    <row r="27" spans="1:18" ht="12.75">
      <c r="A27" t="s">
        <v>107</v>
      </c>
      <c r="B27" s="52">
        <v>9.080387979882785</v>
      </c>
      <c r="C27" s="105"/>
      <c r="D27" s="105"/>
      <c r="E27" s="105">
        <f t="shared" si="0"/>
        <v>-3.962483661613303</v>
      </c>
      <c r="G27" s="105">
        <v>-3.962483661613303</v>
      </c>
      <c r="R27">
        <v>-0.03962483661613303</v>
      </c>
    </row>
    <row r="28" spans="1:18" ht="12.75">
      <c r="A28" t="s">
        <v>108</v>
      </c>
      <c r="B28" s="52">
        <v>10.10415458629613</v>
      </c>
      <c r="C28" s="105"/>
      <c r="D28" s="105"/>
      <c r="E28" s="105">
        <f t="shared" si="0"/>
        <v>-6.652592334540442</v>
      </c>
      <c r="G28" s="105">
        <v>-6.652592334540442</v>
      </c>
      <c r="R28">
        <v>-0.06652592334540441</v>
      </c>
    </row>
    <row r="29" spans="1:18" ht="12.75">
      <c r="A29" t="s">
        <v>109</v>
      </c>
      <c r="B29" s="52">
        <v>11.911318043102774</v>
      </c>
      <c r="C29" s="105"/>
      <c r="D29" s="105"/>
      <c r="E29" s="105">
        <f t="shared" si="0"/>
        <v>-16.108977268884384</v>
      </c>
      <c r="G29" s="105">
        <v>-16.108977268884384</v>
      </c>
      <c r="R29">
        <v>-0.16108977268884384</v>
      </c>
    </row>
    <row r="30" spans="1:18" ht="12.75">
      <c r="A30" t="s">
        <v>110</v>
      </c>
      <c r="B30" s="52">
        <v>14.160183860231674</v>
      </c>
      <c r="C30" s="105"/>
      <c r="D30" s="105"/>
      <c r="E30" s="105">
        <f t="shared" si="0"/>
        <v>-11.91646564715506</v>
      </c>
      <c r="G30" s="105">
        <v>-11.91646564715506</v>
      </c>
      <c r="R30">
        <v>-0.11916465647155061</v>
      </c>
    </row>
    <row r="31" spans="1:18" ht="12.75">
      <c r="A31" t="s">
        <v>111</v>
      </c>
      <c r="B31" s="52">
        <v>12.051349701662664</v>
      </c>
      <c r="C31" s="105"/>
      <c r="D31" s="105"/>
      <c r="E31" s="105">
        <f t="shared" si="0"/>
        <v>-23.82326665369623</v>
      </c>
      <c r="G31" s="105">
        <v>-23.82326665369623</v>
      </c>
      <c r="R31">
        <v>-0.2382326665369623</v>
      </c>
    </row>
    <row r="32" spans="1:18" ht="12.75">
      <c r="A32" t="s">
        <v>112</v>
      </c>
      <c r="B32" s="52">
        <v>10.472067219160925</v>
      </c>
      <c r="C32" s="105"/>
      <c r="D32" s="105"/>
      <c r="E32" s="105">
        <f t="shared" si="0"/>
        <v>8.228700712084592</v>
      </c>
      <c r="G32" s="105">
        <v>8.228700712084592</v>
      </c>
      <c r="R32">
        <v>0.08228700712084591</v>
      </c>
    </row>
    <row r="33" spans="1:18" ht="12.75">
      <c r="A33" t="s">
        <v>113</v>
      </c>
      <c r="B33" s="52">
        <v>14.732063122468292</v>
      </c>
      <c r="C33" s="105"/>
      <c r="D33" s="105"/>
      <c r="E33" s="105">
        <f t="shared" si="0"/>
        <v>-12.875402756282394</v>
      </c>
      <c r="G33" s="105">
        <v>-12.875402756282394</v>
      </c>
      <c r="R33">
        <v>-0.12875402756282395</v>
      </c>
    </row>
    <row r="34" spans="1:18" ht="12.75">
      <c r="A34" t="s">
        <v>114</v>
      </c>
      <c r="B34" s="52">
        <v>26.159992161630186</v>
      </c>
      <c r="C34" s="105"/>
      <c r="D34" s="105"/>
      <c r="E34" s="105">
        <f t="shared" si="0"/>
        <v>-16.98160917550897</v>
      </c>
      <c r="G34" s="105">
        <v>-16.98160917550897</v>
      </c>
      <c r="R34">
        <v>-0.16981609175508972</v>
      </c>
    </row>
    <row r="35" spans="1:17" ht="12.75">
      <c r="A35" t="s">
        <v>115</v>
      </c>
      <c r="B35" s="52">
        <v>10.01544050404199</v>
      </c>
      <c r="C35" s="105"/>
      <c r="D35" s="105">
        <f>Q35*100</f>
        <v>-7.4716033497304934</v>
      </c>
      <c r="E35" s="105"/>
      <c r="G35" s="105">
        <v>-7.4716033497304934</v>
      </c>
      <c r="Q35">
        <v>-0.07471603349730493</v>
      </c>
    </row>
    <row r="36" spans="1:18" ht="12.75">
      <c r="A36" t="s">
        <v>116</v>
      </c>
      <c r="B36" s="52">
        <v>11.365188090635117</v>
      </c>
      <c r="C36" s="105"/>
      <c r="D36" s="105"/>
      <c r="E36" s="105">
        <f t="shared" si="0"/>
        <v>-7.715132886023801</v>
      </c>
      <c r="G36" s="105">
        <v>-7.715132886023801</v>
      </c>
      <c r="R36">
        <v>-0.07715132886023801</v>
      </c>
    </row>
    <row r="37" spans="1:18" ht="12.75">
      <c r="A37" t="s">
        <v>117</v>
      </c>
      <c r="B37" s="52">
        <v>10.513607876658035</v>
      </c>
      <c r="C37" s="105"/>
      <c r="D37" s="105"/>
      <c r="E37" s="105">
        <f t="shared" si="0"/>
        <v>-8.698280041009331</v>
      </c>
      <c r="G37" s="105">
        <v>-8.698280041009331</v>
      </c>
      <c r="R37">
        <v>-0.08698280041009332</v>
      </c>
    </row>
    <row r="38" spans="1:18" ht="12.75">
      <c r="A38" t="s">
        <v>118</v>
      </c>
      <c r="B38" s="52">
        <v>14.589413700376495</v>
      </c>
      <c r="C38" s="105"/>
      <c r="D38" s="105"/>
      <c r="E38" s="105">
        <f t="shared" si="0"/>
        <v>-7.290497073565961</v>
      </c>
      <c r="G38" s="105">
        <v>-7.290497073565961</v>
      </c>
      <c r="R38">
        <v>-0.0729049707356596</v>
      </c>
    </row>
    <row r="39" spans="1:16" ht="12.75">
      <c r="A39" t="s">
        <v>119</v>
      </c>
      <c r="B39" s="52">
        <v>13.584921113596124</v>
      </c>
      <c r="C39" s="105">
        <f>P39*100</f>
        <v>-11.61115781047135</v>
      </c>
      <c r="D39" s="105"/>
      <c r="E39" s="105"/>
      <c r="G39" s="105">
        <v>-11.61115781047135</v>
      </c>
      <c r="P39">
        <v>-0.11611157810471351</v>
      </c>
    </row>
    <row r="40" spans="1:18" ht="12.75">
      <c r="A40" t="s">
        <v>120</v>
      </c>
      <c r="B40" s="52">
        <v>27.26523861005092</v>
      </c>
      <c r="C40" s="105"/>
      <c r="D40" s="105"/>
      <c r="E40" s="105">
        <f t="shared" si="0"/>
        <v>-23.117274946246248</v>
      </c>
      <c r="G40" s="105">
        <v>-23.117274946246248</v>
      </c>
      <c r="R40">
        <v>-0.23117274946246247</v>
      </c>
    </row>
    <row r="41" spans="1:17" ht="12.75">
      <c r="A41" t="s">
        <v>121</v>
      </c>
      <c r="B41" s="52">
        <v>11.033198542877502</v>
      </c>
      <c r="C41" s="105"/>
      <c r="D41" s="105">
        <f>Q41*100</f>
        <v>-23.65796782132563</v>
      </c>
      <c r="E41" s="105"/>
      <c r="G41" s="105">
        <v>-23.65796782132563</v>
      </c>
      <c r="Q41">
        <v>-0.23657967821325632</v>
      </c>
    </row>
    <row r="42" spans="1:16" ht="12.75">
      <c r="A42" t="s">
        <v>122</v>
      </c>
      <c r="B42" s="52">
        <v>10.97717217203943</v>
      </c>
      <c r="C42" s="105">
        <f>P42*100</f>
        <v>-7.497356287974444</v>
      </c>
      <c r="D42" s="105"/>
      <c r="E42" s="105"/>
      <c r="G42" s="105">
        <v>-7.497356287974444</v>
      </c>
      <c r="P42">
        <v>-0.07497356287974444</v>
      </c>
    </row>
    <row r="43" spans="1:16" ht="12.75">
      <c r="A43" t="s">
        <v>123</v>
      </c>
      <c r="B43" s="52">
        <v>11.814084178876376</v>
      </c>
      <c r="C43" s="105">
        <f>P43*100</f>
        <v>-9.213827614151416</v>
      </c>
      <c r="D43" s="105"/>
      <c r="E43" s="105"/>
      <c r="G43" s="105">
        <v>-9.213827614151416</v>
      </c>
      <c r="P43">
        <v>-0.09213827614151415</v>
      </c>
    </row>
    <row r="44" spans="1:16" ht="12.75">
      <c r="A44" t="s">
        <v>124</v>
      </c>
      <c r="B44" s="52">
        <v>11.34174704175962</v>
      </c>
      <c r="C44" s="105">
        <f>P44*100</f>
        <v>-11.444320725698498</v>
      </c>
      <c r="D44" s="105"/>
      <c r="E44" s="105"/>
      <c r="G44" s="105">
        <v>-11.444320725698498</v>
      </c>
      <c r="P44">
        <v>-0.11444320725698498</v>
      </c>
    </row>
    <row r="45" spans="1:16" ht="12.75">
      <c r="A45" t="s">
        <v>125</v>
      </c>
      <c r="B45" s="52">
        <v>14.138933014339187</v>
      </c>
      <c r="C45" s="105">
        <f>P45*100</f>
        <v>-2.924343783964667</v>
      </c>
      <c r="D45" s="105"/>
      <c r="E45" s="105"/>
      <c r="G45" s="105">
        <v>-2.924343783964667</v>
      </c>
      <c r="P45">
        <v>-0.02924343783964667</v>
      </c>
    </row>
    <row r="46" spans="1:16" ht="12.75">
      <c r="A46" t="s">
        <v>126</v>
      </c>
      <c r="B46" s="52">
        <v>14.680725402072744</v>
      </c>
      <c r="C46" s="105">
        <f>P46*100</f>
        <v>-10.640687283085693</v>
      </c>
      <c r="D46" s="105"/>
      <c r="E46" s="105"/>
      <c r="G46" s="105">
        <v>-10.640687283085693</v>
      </c>
      <c r="P46">
        <v>-0.10640687283085692</v>
      </c>
    </row>
    <row r="47" spans="1:17" ht="12.75">
      <c r="A47" t="s">
        <v>127</v>
      </c>
      <c r="B47" s="52">
        <v>25.71271353472839</v>
      </c>
      <c r="C47" s="105"/>
      <c r="D47" s="105">
        <f>Q47*100</f>
        <v>-24.27779768857259</v>
      </c>
      <c r="E47" s="105"/>
      <c r="G47" s="105">
        <v>-24.27779768857259</v>
      </c>
      <c r="Q47">
        <v>-0.2427779768857259</v>
      </c>
    </row>
    <row r="48" spans="1:17" ht="12.75">
      <c r="A48" t="s">
        <v>128</v>
      </c>
      <c r="B48" s="52">
        <v>11.407648511740806</v>
      </c>
      <c r="C48" s="105"/>
      <c r="D48" s="105">
        <f>Q48*100</f>
        <v>-11.191003780479269</v>
      </c>
      <c r="E48" s="105"/>
      <c r="G48" s="105">
        <v>-11.191003780479269</v>
      </c>
      <c r="Q48">
        <v>-0.1119100378047927</v>
      </c>
    </row>
    <row r="49" spans="1:18" ht="12.75">
      <c r="A49" t="s">
        <v>129</v>
      </c>
      <c r="B49" s="52">
        <v>13.941784735687525</v>
      </c>
      <c r="C49" s="105"/>
      <c r="D49" s="105"/>
      <c r="E49" s="105">
        <f t="shared" si="0"/>
        <v>-2.211611227402843</v>
      </c>
      <c r="G49" s="105">
        <v>-2.211611227402843</v>
      </c>
      <c r="R49">
        <v>-0.022116112274028432</v>
      </c>
    </row>
    <row r="50" spans="1:18" ht="12.75">
      <c r="A50" t="s">
        <v>130</v>
      </c>
      <c r="B50" s="52">
        <v>22.339556285669815</v>
      </c>
      <c r="C50" s="105"/>
      <c r="D50" s="105"/>
      <c r="E50" s="105">
        <f t="shared" si="0"/>
        <v>-9.59863203153759</v>
      </c>
      <c r="G50" s="105">
        <v>-9.59863203153759</v>
      </c>
      <c r="R50">
        <v>-0.0959863203153759</v>
      </c>
    </row>
    <row r="51" spans="1:18" ht="12.75">
      <c r="A51" t="s">
        <v>131</v>
      </c>
      <c r="B51" s="52">
        <v>25.434098358174065</v>
      </c>
      <c r="C51" s="105"/>
      <c r="D51" s="105"/>
      <c r="E51" s="105">
        <f t="shared" si="0"/>
        <v>-13.352047087480745</v>
      </c>
      <c r="G51" s="105">
        <v>-13.352047087480745</v>
      </c>
      <c r="R51">
        <v>-0.13352047087480745</v>
      </c>
    </row>
    <row r="52" spans="1:16" ht="12.75">
      <c r="A52" t="s">
        <v>132</v>
      </c>
      <c r="B52" s="52">
        <v>12.782166596813944</v>
      </c>
      <c r="C52" s="105">
        <f>P52*100</f>
        <v>-10.645711174144079</v>
      </c>
      <c r="D52" s="105"/>
      <c r="E52" s="105"/>
      <c r="G52" s="105">
        <v>-10.645711174144079</v>
      </c>
      <c r="P52">
        <v>-0.10645711174144079</v>
      </c>
    </row>
    <row r="53" spans="1:16" ht="12.75">
      <c r="A53" t="s">
        <v>133</v>
      </c>
      <c r="B53" s="52">
        <v>15.41681395207716</v>
      </c>
      <c r="C53" s="105">
        <f>P53*100</f>
        <v>-15.616532327989086</v>
      </c>
      <c r="D53" s="105"/>
      <c r="E53" s="105"/>
      <c r="G53" s="105">
        <v>-15.616532327989086</v>
      </c>
      <c r="P53">
        <v>-0.15616532327989086</v>
      </c>
    </row>
    <row r="54" spans="1:17" ht="12.75">
      <c r="A54" t="s">
        <v>134</v>
      </c>
      <c r="B54" s="52">
        <v>27.677315117386293</v>
      </c>
      <c r="C54" s="105"/>
      <c r="D54" s="105">
        <f>Q54*100</f>
        <v>-28.6990304715395</v>
      </c>
      <c r="E54" s="105"/>
      <c r="G54" s="105">
        <v>-28.6990304715395</v>
      </c>
      <c r="Q54">
        <v>-0.286990304715395</v>
      </c>
    </row>
    <row r="55" spans="1:16" ht="12.75">
      <c r="A55" t="s">
        <v>135</v>
      </c>
      <c r="B55" s="52">
        <v>9.14033838814167</v>
      </c>
      <c r="C55" s="105">
        <f>P55*100</f>
        <v>-5.289079389387064</v>
      </c>
      <c r="D55" s="105"/>
      <c r="E55" s="105"/>
      <c r="G55" s="105">
        <v>-5.289079389387064</v>
      </c>
      <c r="P55">
        <v>-0.052890793893870636</v>
      </c>
    </row>
    <row r="56" spans="1:16" ht="12.75">
      <c r="A56" t="s">
        <v>136</v>
      </c>
      <c r="B56" s="52">
        <v>9.688624920428957</v>
      </c>
      <c r="C56" s="105">
        <f>P56*100</f>
        <v>-12.721757606469076</v>
      </c>
      <c r="D56" s="105"/>
      <c r="E56" s="105"/>
      <c r="G56" s="105">
        <v>-12.721757606469076</v>
      </c>
      <c r="P56">
        <v>-0.12721757606469075</v>
      </c>
    </row>
    <row r="57" spans="1:17" ht="12.75">
      <c r="A57" t="s">
        <v>137</v>
      </c>
      <c r="B57" s="52">
        <v>15.560566398011288</v>
      </c>
      <c r="C57" s="105"/>
      <c r="D57" s="105">
        <f>Q57*100</f>
        <v>-6.677405578857631</v>
      </c>
      <c r="E57" s="105"/>
      <c r="G57" s="105">
        <v>-6.677405578857631</v>
      </c>
      <c r="Q57">
        <v>-0.06677405578857631</v>
      </c>
    </row>
    <row r="58" spans="1:17" ht="12.75">
      <c r="A58" t="s">
        <v>138</v>
      </c>
      <c r="B58" s="52">
        <v>14.274919075144687</v>
      </c>
      <c r="C58" s="105"/>
      <c r="D58" s="105">
        <f>Q58*100</f>
        <v>-13.863592472766562</v>
      </c>
      <c r="E58" s="105"/>
      <c r="G58" s="105">
        <v>-13.863592472766562</v>
      </c>
      <c r="Q58">
        <v>-0.13863592472766562</v>
      </c>
    </row>
    <row r="59" spans="1:17" ht="12.75">
      <c r="A59" t="s">
        <v>139</v>
      </c>
      <c r="B59" s="52">
        <v>24.896358624102767</v>
      </c>
      <c r="C59" s="105"/>
      <c r="D59" s="105">
        <f>Q59*100</f>
        <v>-19.24984134948673</v>
      </c>
      <c r="E59" s="105"/>
      <c r="G59" s="105">
        <v>-19.24984134948673</v>
      </c>
      <c r="Q59">
        <v>-0.1924984134948673</v>
      </c>
    </row>
    <row r="60" spans="1:18" ht="12.75">
      <c r="A60" t="s">
        <v>140</v>
      </c>
      <c r="B60" s="52">
        <v>10.349245908192382</v>
      </c>
      <c r="C60" s="105"/>
      <c r="D60" s="105"/>
      <c r="E60" s="105">
        <f t="shared" si="0"/>
        <v>-8.807403742280728</v>
      </c>
      <c r="G60" s="105">
        <v>-8.807403742280728</v>
      </c>
      <c r="R60">
        <v>-0.08807403742280728</v>
      </c>
    </row>
    <row r="61" spans="1:17" ht="12.75">
      <c r="A61" t="s">
        <v>141</v>
      </c>
      <c r="B61" s="52">
        <v>9.620136274805551</v>
      </c>
      <c r="C61" s="105"/>
      <c r="D61" s="105">
        <f>Q61*100</f>
        <v>-9.546011866684212</v>
      </c>
      <c r="E61" s="105"/>
      <c r="G61" s="105">
        <v>-9.546011866684212</v>
      </c>
      <c r="Q61">
        <v>-0.09546011866684212</v>
      </c>
    </row>
    <row r="62" spans="1:17" ht="12.75">
      <c r="A62" t="s">
        <v>142</v>
      </c>
      <c r="B62" s="52">
        <v>9.460589966159906</v>
      </c>
      <c r="C62" s="105"/>
      <c r="D62" s="105">
        <f>Q62*100</f>
        <v>-7.816778158355753</v>
      </c>
      <c r="E62" s="105"/>
      <c r="G62" s="105">
        <v>-7.816778158355753</v>
      </c>
      <c r="Q62">
        <v>-0.07816778158355753</v>
      </c>
    </row>
    <row r="63" spans="1:17" ht="12.75">
      <c r="A63" t="s">
        <v>143</v>
      </c>
      <c r="B63" s="52">
        <v>17.61377723848877</v>
      </c>
      <c r="C63" s="105"/>
      <c r="D63" s="105">
        <f>Q63*100</f>
        <v>-14.713319422755633</v>
      </c>
      <c r="E63" s="105"/>
      <c r="G63" s="105">
        <v>-14.713319422755633</v>
      </c>
      <c r="Q63">
        <v>-0.14713319422755633</v>
      </c>
    </row>
    <row r="64" spans="1:16" ht="12.75">
      <c r="A64" t="s">
        <v>144</v>
      </c>
      <c r="B64" s="52">
        <v>8.508022905183813</v>
      </c>
      <c r="C64" s="105">
        <f>P64*100</f>
        <v>-8.398094363585207</v>
      </c>
      <c r="D64" s="105"/>
      <c r="E64" s="105"/>
      <c r="G64" s="105">
        <v>-8.398094363585207</v>
      </c>
      <c r="P64">
        <v>-0.08398094363585207</v>
      </c>
    </row>
    <row r="65" spans="1:16" ht="12.75">
      <c r="A65" t="s">
        <v>145</v>
      </c>
      <c r="B65" s="52">
        <v>8.289273922246082</v>
      </c>
      <c r="C65" s="105">
        <f>P65*100</f>
        <v>-9.523676218627752</v>
      </c>
      <c r="D65" s="105"/>
      <c r="E65" s="105"/>
      <c r="G65" s="105">
        <v>-9.523676218627752</v>
      </c>
      <c r="P65">
        <v>-0.09523676218627752</v>
      </c>
    </row>
    <row r="66" spans="1:16" ht="12.75">
      <c r="A66" t="s">
        <v>146</v>
      </c>
      <c r="B66" s="52">
        <v>7.958858435066041</v>
      </c>
      <c r="C66" s="105">
        <f>P66*100</f>
        <v>-6.464037383839716</v>
      </c>
      <c r="D66" s="105"/>
      <c r="E66" s="105"/>
      <c r="G66" s="105">
        <v>-6.464037383839716</v>
      </c>
      <c r="P66">
        <v>-0.06464037383839716</v>
      </c>
    </row>
    <row r="67" spans="1:16" ht="12.75">
      <c r="A67" t="s">
        <v>147</v>
      </c>
      <c r="B67" s="52">
        <v>8.991102536247785</v>
      </c>
      <c r="C67" s="105">
        <f>P67*100</f>
        <v>-10.52700830241644</v>
      </c>
      <c r="D67" s="105"/>
      <c r="E67" s="105"/>
      <c r="G67" s="105">
        <v>-10.52700830241644</v>
      </c>
      <c r="P67">
        <v>-0.10527008302416441</v>
      </c>
    </row>
    <row r="68" spans="1:18" ht="12.75">
      <c r="A68" t="s">
        <v>148</v>
      </c>
      <c r="B68" s="52">
        <v>10.666567731885438</v>
      </c>
      <c r="C68" s="105"/>
      <c r="D68" s="105"/>
      <c r="E68" s="105">
        <f t="shared" si="0"/>
        <v>-3.5571083697350625</v>
      </c>
      <c r="G68" s="105">
        <v>-3.5571083697350625</v>
      </c>
      <c r="R68">
        <v>-0.035571083697350625</v>
      </c>
    </row>
    <row r="69" spans="1:16" ht="12.75">
      <c r="A69" t="s">
        <v>149</v>
      </c>
      <c r="B69" s="52">
        <v>9.229466262313837</v>
      </c>
      <c r="C69" s="105">
        <f>P69*100</f>
        <v>-10.773706832055119</v>
      </c>
      <c r="D69" s="105"/>
      <c r="E69" s="105"/>
      <c r="G69" s="105">
        <v>-10.773706832055119</v>
      </c>
      <c r="P69">
        <v>-0.10773706832055119</v>
      </c>
    </row>
    <row r="70" spans="1:17" ht="12.75">
      <c r="A70" t="s">
        <v>150</v>
      </c>
      <c r="B70" s="52">
        <v>10.386012106702038</v>
      </c>
      <c r="C70" s="105"/>
      <c r="D70" s="105">
        <f aca="true" t="shared" si="1" ref="D70:D80">Q70*100</f>
        <v>-6.934868593340515</v>
      </c>
      <c r="E70" s="105"/>
      <c r="G70" s="105">
        <v>-6.934868593340515</v>
      </c>
      <c r="Q70">
        <v>-0.06934868593340515</v>
      </c>
    </row>
    <row r="71" spans="1:17" ht="12.75">
      <c r="A71" t="s">
        <v>151</v>
      </c>
      <c r="B71" s="52">
        <v>21.938342079479302</v>
      </c>
      <c r="C71" s="105"/>
      <c r="D71" s="105">
        <f t="shared" si="1"/>
        <v>-19.30686946710949</v>
      </c>
      <c r="E71" s="105"/>
      <c r="G71" s="105">
        <v>-19.30686946710949</v>
      </c>
      <c r="Q71">
        <v>-0.1930686946710949</v>
      </c>
    </row>
    <row r="72" spans="1:17" ht="12.75">
      <c r="A72" t="s">
        <v>152</v>
      </c>
      <c r="B72" s="52">
        <v>17.658744192522096</v>
      </c>
      <c r="C72" s="105"/>
      <c r="D72" s="105">
        <f t="shared" si="1"/>
        <v>-13.491163491228875</v>
      </c>
      <c r="E72" s="105"/>
      <c r="G72" s="105">
        <v>-13.491163491228875</v>
      </c>
      <c r="Q72">
        <v>-0.13491163491228875</v>
      </c>
    </row>
    <row r="73" spans="1:16" ht="12.75">
      <c r="A73" t="s">
        <v>153</v>
      </c>
      <c r="B73" s="52">
        <v>10.124369302707318</v>
      </c>
      <c r="C73" s="105">
        <f>P73*100</f>
        <v>-4.830643195709394</v>
      </c>
      <c r="D73" s="105"/>
      <c r="E73" s="105"/>
      <c r="G73" s="105">
        <v>-4.830643195709394</v>
      </c>
      <c r="P73">
        <v>-0.04830643195709394</v>
      </c>
    </row>
    <row r="74" spans="1:16" ht="12.75">
      <c r="A74" t="s">
        <v>154</v>
      </c>
      <c r="B74" s="52">
        <v>14.451386424035762</v>
      </c>
      <c r="C74" s="105">
        <f>P74*100</f>
        <v>-6.907048855988207</v>
      </c>
      <c r="D74" s="105"/>
      <c r="E74" s="105"/>
      <c r="G74" s="105">
        <v>-6.907048855988207</v>
      </c>
      <c r="P74">
        <v>-0.06907048855988207</v>
      </c>
    </row>
    <row r="75" spans="1:16" ht="12.75">
      <c r="A75" t="s">
        <v>155</v>
      </c>
      <c r="B75" s="52">
        <v>27.02355174788404</v>
      </c>
      <c r="C75" s="105">
        <f>P75*100</f>
        <v>-24.426952610300756</v>
      </c>
      <c r="D75" s="105"/>
      <c r="E75" s="105"/>
      <c r="G75" s="105">
        <v>-24.426952610300756</v>
      </c>
      <c r="P75">
        <v>-0.24426952610300756</v>
      </c>
    </row>
    <row r="76" spans="1:16" ht="12.75">
      <c r="A76" t="s">
        <v>156</v>
      </c>
      <c r="B76" s="52">
        <v>12.403711235495985</v>
      </c>
      <c r="C76" s="105">
        <f>P76*100</f>
        <v>-13.400477486427743</v>
      </c>
      <c r="D76" s="105"/>
      <c r="E76" s="105"/>
      <c r="G76" s="105">
        <v>-13.400477486427743</v>
      </c>
      <c r="P76">
        <v>-0.13400477486427742</v>
      </c>
    </row>
    <row r="77" spans="1:16" ht="12.75">
      <c r="A77" t="s">
        <v>157</v>
      </c>
      <c r="B77" s="52">
        <v>12.913342691137304</v>
      </c>
      <c r="C77" s="105">
        <f>P77*100</f>
        <v>-8.164650174351829</v>
      </c>
      <c r="D77" s="105"/>
      <c r="E77" s="105"/>
      <c r="G77" s="105">
        <v>-8.164650174351829</v>
      </c>
      <c r="P77">
        <v>-0.08164650174351828</v>
      </c>
    </row>
    <row r="78" spans="1:17" ht="12.75">
      <c r="A78" t="s">
        <v>158</v>
      </c>
      <c r="B78" s="52">
        <v>12.996284157486196</v>
      </c>
      <c r="C78" s="105"/>
      <c r="D78" s="105">
        <f t="shared" si="1"/>
        <v>-37.92212192166923</v>
      </c>
      <c r="E78" s="105"/>
      <c r="G78" s="105">
        <v>-37.92212192166923</v>
      </c>
      <c r="Q78">
        <v>-0.3792212192166923</v>
      </c>
    </row>
    <row r="79" spans="1:17" ht="12.75">
      <c r="A79" t="s">
        <v>159</v>
      </c>
      <c r="B79" s="52">
        <v>18.19443559477414</v>
      </c>
      <c r="C79" s="105"/>
      <c r="D79" s="105">
        <f t="shared" si="1"/>
        <v>-21.990012750785183</v>
      </c>
      <c r="E79" s="105"/>
      <c r="G79" s="105">
        <v>-21.990012750785183</v>
      </c>
      <c r="Q79">
        <v>-0.21990012750785182</v>
      </c>
    </row>
    <row r="80" spans="1:17" ht="12.75">
      <c r="A80" t="s">
        <v>160</v>
      </c>
      <c r="B80" s="52">
        <v>12.227414918498622</v>
      </c>
      <c r="C80" s="105"/>
      <c r="D80" s="105">
        <f t="shared" si="1"/>
        <v>-7.395082270215491</v>
      </c>
      <c r="E80" s="105"/>
      <c r="G80" s="105">
        <v>-7.395082270215491</v>
      </c>
      <c r="Q80">
        <v>-0.07395082270215492</v>
      </c>
    </row>
    <row r="82" spans="2:10" ht="39" customHeight="1">
      <c r="B82" s="196" t="s">
        <v>277</v>
      </c>
      <c r="C82" s="196"/>
      <c r="D82" s="196"/>
      <c r="E82" s="196"/>
      <c r="F82" s="196"/>
      <c r="G82" s="196"/>
      <c r="H82" s="196"/>
      <c r="I82" s="196"/>
      <c r="J82" s="196"/>
    </row>
    <row r="83" spans="2:10" s="152" customFormat="1" ht="31.5" customHeight="1">
      <c r="B83" s="195" t="s">
        <v>279</v>
      </c>
      <c r="C83" s="195"/>
      <c r="D83" s="195"/>
      <c r="E83" s="195"/>
      <c r="F83" s="195"/>
      <c r="G83" s="195"/>
      <c r="H83" s="195"/>
      <c r="I83" s="195"/>
      <c r="J83" s="195"/>
    </row>
    <row r="84" spans="2:10" s="152" customFormat="1" ht="32.25" customHeight="1">
      <c r="B84" s="195" t="s">
        <v>251</v>
      </c>
      <c r="C84" s="195"/>
      <c r="D84" s="195"/>
      <c r="E84" s="195"/>
      <c r="F84" s="195"/>
      <c r="G84" s="195"/>
      <c r="H84" s="195"/>
      <c r="I84" s="195"/>
      <c r="J84" s="195"/>
    </row>
    <row r="85" ht="12.75">
      <c r="B85" s="152" t="s">
        <v>252</v>
      </c>
    </row>
  </sheetData>
  <sheetProtection/>
  <mergeCells count="3">
    <mergeCell ref="B82:J82"/>
    <mergeCell ref="B83:J83"/>
    <mergeCell ref="B84:J84"/>
  </mergeCells>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92"/>
  <sheetViews>
    <sheetView zoomScalePageLayoutView="0" workbookViewId="0" topLeftCell="A1">
      <selection activeCell="A1" sqref="A1"/>
    </sheetView>
  </sheetViews>
  <sheetFormatPr defaultColWidth="11.421875" defaultRowHeight="12.75"/>
  <cols>
    <col min="2" max="2" width="34.28125" style="0" customWidth="1"/>
  </cols>
  <sheetData>
    <row r="1" ht="12.75">
      <c r="A1" s="25" t="s">
        <v>280</v>
      </c>
    </row>
    <row r="12" spans="1:5" ht="12.75">
      <c r="A12" s="25" t="s">
        <v>163</v>
      </c>
      <c r="B12" s="25" t="s">
        <v>189</v>
      </c>
      <c r="C12" s="25" t="s">
        <v>262</v>
      </c>
      <c r="D12" s="25" t="s">
        <v>263</v>
      </c>
      <c r="E12" s="25" t="s">
        <v>264</v>
      </c>
    </row>
    <row r="13" spans="1:16" ht="12.75">
      <c r="A13" t="s">
        <v>146</v>
      </c>
      <c r="B13" t="s">
        <v>76</v>
      </c>
      <c r="C13" s="92">
        <v>6.945252352437981</v>
      </c>
      <c r="D13" s="92">
        <v>7.715194346289753</v>
      </c>
      <c r="E13" s="92">
        <v>9.4</v>
      </c>
      <c r="F13" s="53"/>
      <c r="G13" s="53"/>
      <c r="H13" s="92">
        <v>13.784969982561673</v>
      </c>
      <c r="J13" s="99"/>
      <c r="O13" s="53"/>
      <c r="P13" s="53"/>
    </row>
    <row r="14" spans="1:16" ht="12.75">
      <c r="A14" t="s">
        <v>145</v>
      </c>
      <c r="B14" t="s">
        <v>64</v>
      </c>
      <c r="C14" s="92">
        <v>7.2243491577335375</v>
      </c>
      <c r="D14" s="92">
        <v>7.941385435168739</v>
      </c>
      <c r="E14" s="92">
        <v>9.761341222879684</v>
      </c>
      <c r="F14" s="53"/>
      <c r="G14" s="53"/>
      <c r="H14" s="92">
        <v>13.784969982561673</v>
      </c>
      <c r="J14" s="99"/>
      <c r="O14" s="53"/>
      <c r="P14" s="53"/>
    </row>
    <row r="15" spans="1:16" ht="12.75">
      <c r="A15" t="s">
        <v>144</v>
      </c>
      <c r="B15" t="s">
        <v>63</v>
      </c>
      <c r="C15" s="92">
        <v>7.245604395604396</v>
      </c>
      <c r="D15" s="92">
        <v>8.059716599190283</v>
      </c>
      <c r="E15" s="92">
        <v>10.229757085020243</v>
      </c>
      <c r="F15" s="53"/>
      <c r="G15" s="53"/>
      <c r="H15" s="92">
        <v>13.784969982561673</v>
      </c>
      <c r="J15" s="99"/>
      <c r="O15" s="53"/>
      <c r="P15" s="53"/>
    </row>
    <row r="16" spans="1:16" ht="12.75">
      <c r="A16" t="s">
        <v>147</v>
      </c>
      <c r="B16" t="s">
        <v>56</v>
      </c>
      <c r="C16" s="92">
        <v>7.222088111044055</v>
      </c>
      <c r="D16" s="92">
        <v>8.39047619047619</v>
      </c>
      <c r="E16" s="92">
        <v>11.77508650519031</v>
      </c>
      <c r="F16" s="53"/>
      <c r="G16" s="53"/>
      <c r="H16" s="92">
        <v>13.784969982561673</v>
      </c>
      <c r="J16" s="99"/>
      <c r="O16" s="53"/>
      <c r="P16" s="53"/>
    </row>
    <row r="17" spans="1:16" ht="12.75">
      <c r="A17" t="s">
        <v>149</v>
      </c>
      <c r="B17" t="s">
        <v>58</v>
      </c>
      <c r="C17" s="92">
        <v>7.330890052356021</v>
      </c>
      <c r="D17" s="92">
        <v>8.526870919136112</v>
      </c>
      <c r="E17" s="92">
        <v>11.156540777230433</v>
      </c>
      <c r="F17" s="53"/>
      <c r="G17" s="53"/>
      <c r="H17" s="92">
        <v>13.784969982561673</v>
      </c>
      <c r="J17" s="99"/>
      <c r="O17" s="53"/>
      <c r="P17" s="53"/>
    </row>
    <row r="18" spans="1:16" ht="12.75">
      <c r="A18" t="s">
        <v>105</v>
      </c>
      <c r="B18" t="s">
        <v>193</v>
      </c>
      <c r="C18" s="92">
        <v>7.409399773499434</v>
      </c>
      <c r="D18" s="92">
        <v>8.556385869565217</v>
      </c>
      <c r="E18" s="92">
        <v>10.962031558185405</v>
      </c>
      <c r="F18" s="53"/>
      <c r="G18" s="53"/>
      <c r="H18" s="92">
        <v>13.784969982561673</v>
      </c>
      <c r="J18" s="99"/>
      <c r="O18" s="53"/>
      <c r="P18" s="53"/>
    </row>
    <row r="19" spans="1:16" ht="12.75">
      <c r="A19" t="s">
        <v>135</v>
      </c>
      <c r="B19" t="s">
        <v>75</v>
      </c>
      <c r="C19" s="92">
        <v>7.5835140997830806</v>
      </c>
      <c r="D19" s="92">
        <v>8.769851951547778</v>
      </c>
      <c r="E19" s="92">
        <v>10.780503550677857</v>
      </c>
      <c r="F19" s="53"/>
      <c r="G19" s="53"/>
      <c r="H19" s="92">
        <v>13.784969982561673</v>
      </c>
      <c r="J19" s="99"/>
      <c r="O19" s="53"/>
      <c r="P19" s="53"/>
    </row>
    <row r="20" spans="1:16" ht="12.75">
      <c r="A20" t="s">
        <v>107</v>
      </c>
      <c r="B20" t="s">
        <v>191</v>
      </c>
      <c r="C20" s="92">
        <v>7.401929260450161</v>
      </c>
      <c r="D20" s="92">
        <v>8.807308970099667</v>
      </c>
      <c r="E20" s="92">
        <v>10.933372992266507</v>
      </c>
      <c r="F20" s="53"/>
      <c r="G20" s="53"/>
      <c r="H20" s="92">
        <v>13.784969982561673</v>
      </c>
      <c r="J20" s="99"/>
      <c r="O20" s="53"/>
      <c r="P20" s="53"/>
    </row>
    <row r="21" spans="1:16" ht="12.75">
      <c r="A21" t="s">
        <v>142</v>
      </c>
      <c r="B21" t="s">
        <v>190</v>
      </c>
      <c r="C21" s="92">
        <v>7.6386612021857925</v>
      </c>
      <c r="D21" s="92">
        <v>8.841913439635535</v>
      </c>
      <c r="E21" s="92">
        <v>11.988279418659166</v>
      </c>
      <c r="F21" s="53"/>
      <c r="G21" s="53"/>
      <c r="H21" s="92">
        <v>13.784969982561673</v>
      </c>
      <c r="J21" s="99"/>
      <c r="O21" s="53"/>
      <c r="P21" s="53"/>
    </row>
    <row r="22" spans="1:16" ht="12.75">
      <c r="A22" t="s">
        <v>136</v>
      </c>
      <c r="B22" t="s">
        <v>52</v>
      </c>
      <c r="C22" s="92">
        <v>7.443370165745856</v>
      </c>
      <c r="D22" s="92">
        <v>8.957298907646475</v>
      </c>
      <c r="E22" s="92">
        <v>12.507889546351084</v>
      </c>
      <c r="F22" s="53"/>
      <c r="G22" s="53"/>
      <c r="H22" s="92">
        <v>13.784969982561673</v>
      </c>
      <c r="J22" s="99"/>
      <c r="O22" s="53"/>
      <c r="P22" s="53"/>
    </row>
    <row r="23" spans="1:16" ht="12.75">
      <c r="A23" t="s">
        <v>141</v>
      </c>
      <c r="B23" t="s">
        <v>59</v>
      </c>
      <c r="C23" s="92">
        <v>7.694505494505495</v>
      </c>
      <c r="D23" s="92">
        <v>8.958797867183714</v>
      </c>
      <c r="E23" s="92">
        <v>12.341013824884792</v>
      </c>
      <c r="F23" s="53"/>
      <c r="G23" s="53"/>
      <c r="H23" s="92">
        <v>13.784969982561673</v>
      </c>
      <c r="J23" s="99"/>
      <c r="O23" s="53"/>
      <c r="P23" s="53"/>
    </row>
    <row r="24" spans="1:16" ht="12.75">
      <c r="A24" t="s">
        <v>121</v>
      </c>
      <c r="B24" t="s">
        <v>34</v>
      </c>
      <c r="C24" s="92">
        <v>7.247228381374723</v>
      </c>
      <c r="D24" s="92">
        <v>9.17579908675799</v>
      </c>
      <c r="E24" s="92">
        <v>16.751648351648353</v>
      </c>
      <c r="F24" s="53"/>
      <c r="G24" s="53"/>
      <c r="H24" s="92">
        <v>13.784969982561673</v>
      </c>
      <c r="J24" s="99"/>
      <c r="O24" s="53"/>
      <c r="P24" s="53"/>
    </row>
    <row r="25" spans="1:16" ht="12.75">
      <c r="A25" t="s">
        <v>106</v>
      </c>
      <c r="B25" t="s">
        <v>192</v>
      </c>
      <c r="C25" s="92">
        <v>7.55422446406053</v>
      </c>
      <c r="D25" s="92">
        <v>9.345284872298624</v>
      </c>
      <c r="E25" s="92">
        <v>13.341818181818182</v>
      </c>
      <c r="F25" s="53"/>
      <c r="G25" s="53"/>
      <c r="H25" s="92">
        <v>13.784969982561673</v>
      </c>
      <c r="J25" s="99"/>
      <c r="O25" s="53"/>
      <c r="P25" s="53"/>
    </row>
    <row r="26" spans="1:16" ht="12.75">
      <c r="A26" t="s">
        <v>150</v>
      </c>
      <c r="B26" t="s">
        <v>70</v>
      </c>
      <c r="C26" s="92">
        <v>7.493734335839599</v>
      </c>
      <c r="D26" s="92">
        <v>9.35930735930736</v>
      </c>
      <c r="E26" s="92">
        <v>14.282398452611218</v>
      </c>
      <c r="F26" s="53"/>
      <c r="G26" s="53"/>
      <c r="H26" s="92">
        <v>13.784969982561673</v>
      </c>
      <c r="J26" s="99"/>
      <c r="O26" s="53"/>
      <c r="P26" s="53"/>
    </row>
    <row r="27" spans="1:16" ht="12.75">
      <c r="A27" t="s">
        <v>115</v>
      </c>
      <c r="B27" t="s">
        <v>194</v>
      </c>
      <c r="C27" s="92">
        <v>7.7824025289778715</v>
      </c>
      <c r="D27" s="92">
        <v>9.405891980360066</v>
      </c>
      <c r="E27" s="92">
        <v>12.51125703564728</v>
      </c>
      <c r="F27" s="53"/>
      <c r="G27" s="53"/>
      <c r="H27" s="92">
        <v>13.784969982561673</v>
      </c>
      <c r="J27" s="99"/>
      <c r="O27" s="53"/>
      <c r="P27" s="53"/>
    </row>
    <row r="28" spans="1:16" ht="12.75">
      <c r="A28" t="s">
        <v>85</v>
      </c>
      <c r="B28" t="s">
        <v>195</v>
      </c>
      <c r="C28" s="92">
        <v>7.6366427840327535</v>
      </c>
      <c r="D28" s="92">
        <v>9.445762711864408</v>
      </c>
      <c r="E28" s="92">
        <v>12.217217217217216</v>
      </c>
      <c r="F28" s="53"/>
      <c r="G28" s="53"/>
      <c r="H28" s="92">
        <v>13.784969982561673</v>
      </c>
      <c r="J28" s="99"/>
      <c r="O28" s="53"/>
      <c r="P28" s="53"/>
    </row>
    <row r="29" spans="1:16" ht="12.75">
      <c r="A29" t="s">
        <v>102</v>
      </c>
      <c r="B29" t="s">
        <v>196</v>
      </c>
      <c r="C29" s="92">
        <v>7.65296803652968</v>
      </c>
      <c r="D29" s="92">
        <v>9.464705882352941</v>
      </c>
      <c r="E29" s="92">
        <v>12.630904723779024</v>
      </c>
      <c r="F29" s="53"/>
      <c r="G29" s="53"/>
      <c r="H29" s="92">
        <v>13.784969982561673</v>
      </c>
      <c r="J29" s="99"/>
      <c r="O29" s="53"/>
      <c r="P29" s="53"/>
    </row>
    <row r="30" spans="1:16" ht="12.75">
      <c r="A30" t="s">
        <v>148</v>
      </c>
      <c r="B30" t="s">
        <v>80</v>
      </c>
      <c r="C30" s="92">
        <v>7.8008163265306125</v>
      </c>
      <c r="D30" s="92">
        <v>9.497952917093142</v>
      </c>
      <c r="E30" s="92">
        <v>13.628979143798023</v>
      </c>
      <c r="F30" s="53"/>
      <c r="G30" s="53"/>
      <c r="H30" s="92">
        <v>13.784969982561673</v>
      </c>
      <c r="J30" s="99"/>
      <c r="O30" s="53"/>
      <c r="P30" s="53"/>
    </row>
    <row r="31" spans="1:16" ht="12.75">
      <c r="A31" t="s">
        <v>88</v>
      </c>
      <c r="B31" t="s">
        <v>197</v>
      </c>
      <c r="C31" s="92">
        <v>7.593846153846154</v>
      </c>
      <c r="D31" s="92">
        <v>9.58592132505176</v>
      </c>
      <c r="E31" s="92">
        <v>12.87603305785124</v>
      </c>
      <c r="F31" s="53"/>
      <c r="G31" s="53"/>
      <c r="H31" s="92">
        <v>13.784969982561673</v>
      </c>
      <c r="J31" s="99"/>
      <c r="O31" s="53"/>
      <c r="P31" s="53"/>
    </row>
    <row r="32" spans="1:16" ht="12.75">
      <c r="A32" t="s">
        <v>108</v>
      </c>
      <c r="B32" t="s">
        <v>198</v>
      </c>
      <c r="C32" s="92">
        <v>7.928369462770971</v>
      </c>
      <c r="D32" s="92">
        <v>9.694989106753813</v>
      </c>
      <c r="E32" s="92">
        <v>12.54341405788541</v>
      </c>
      <c r="F32" s="53"/>
      <c r="G32" s="53"/>
      <c r="H32" s="92">
        <v>13.784969982561673</v>
      </c>
      <c r="J32" s="99"/>
      <c r="O32" s="53"/>
      <c r="P32" s="53"/>
    </row>
    <row r="33" spans="1:16" ht="12.75">
      <c r="A33" t="s">
        <v>117</v>
      </c>
      <c r="B33" t="s">
        <v>66</v>
      </c>
      <c r="C33" s="92">
        <v>7.944199706314244</v>
      </c>
      <c r="D33" s="92">
        <v>9.712175241976567</v>
      </c>
      <c r="E33" s="92">
        <v>13.601648351648352</v>
      </c>
      <c r="F33" s="53"/>
      <c r="G33" s="53"/>
      <c r="H33" s="92">
        <v>13.784969982561673</v>
      </c>
      <c r="J33" s="99"/>
      <c r="O33" s="53"/>
      <c r="P33" s="53"/>
    </row>
    <row r="34" spans="1:16" ht="12.75">
      <c r="A34" t="s">
        <v>158</v>
      </c>
      <c r="B34" t="s">
        <v>199</v>
      </c>
      <c r="C34" s="92">
        <v>7.509615384615385</v>
      </c>
      <c r="D34" s="92">
        <v>9.776923076923078</v>
      </c>
      <c r="E34" s="92">
        <v>16.064</v>
      </c>
      <c r="F34" s="53"/>
      <c r="G34" s="53"/>
      <c r="H34" s="92">
        <v>13.784969982561673</v>
      </c>
      <c r="J34" s="99"/>
      <c r="O34" s="53"/>
      <c r="P34" s="53"/>
    </row>
    <row r="35" spans="1:16" ht="12.75">
      <c r="A35" t="s">
        <v>140</v>
      </c>
      <c r="B35" t="s">
        <v>67</v>
      </c>
      <c r="C35" s="92">
        <v>7.991194276279582</v>
      </c>
      <c r="D35" s="92">
        <v>9.823626373626373</v>
      </c>
      <c r="E35" s="92">
        <v>12.663793103448276</v>
      </c>
      <c r="F35" s="53"/>
      <c r="G35" s="53"/>
      <c r="H35" s="92">
        <v>13.784969982561673</v>
      </c>
      <c r="J35" s="99"/>
      <c r="O35" s="53"/>
      <c r="P35" s="53"/>
    </row>
    <row r="36" spans="1:16" ht="12.75">
      <c r="A36" t="s">
        <v>112</v>
      </c>
      <c r="B36" t="s">
        <v>200</v>
      </c>
      <c r="C36" s="92">
        <v>7.866421568627451</v>
      </c>
      <c r="D36" s="92">
        <v>9.841758241758242</v>
      </c>
      <c r="E36" s="92">
        <v>13.350839198700596</v>
      </c>
      <c r="F36" s="53"/>
      <c r="G36" s="53"/>
      <c r="H36" s="92">
        <v>13.784969982561673</v>
      </c>
      <c r="J36" s="99"/>
      <c r="O36" s="53"/>
      <c r="P36" s="53"/>
    </row>
    <row r="37" spans="1:16" ht="12.75">
      <c r="A37" t="s">
        <v>153</v>
      </c>
      <c r="B37" t="s">
        <v>78</v>
      </c>
      <c r="C37" s="92">
        <v>8.137103684661525</v>
      </c>
      <c r="D37" s="92">
        <v>9.896153846153846</v>
      </c>
      <c r="E37" s="92">
        <v>12.214285714285714</v>
      </c>
      <c r="F37" s="53"/>
      <c r="G37" s="53"/>
      <c r="H37" s="92">
        <v>13.784969982561673</v>
      </c>
      <c r="J37" s="99"/>
      <c r="O37" s="53"/>
      <c r="P37" s="53"/>
    </row>
    <row r="38" spans="1:16" ht="12.75">
      <c r="A38" t="s">
        <v>93</v>
      </c>
      <c r="B38" t="s">
        <v>201</v>
      </c>
      <c r="C38" s="92">
        <v>8.010970927043335</v>
      </c>
      <c r="D38" s="92">
        <v>10.169977924944812</v>
      </c>
      <c r="E38" s="92">
        <v>15.049180327868852</v>
      </c>
      <c r="F38" s="53"/>
      <c r="G38" s="53"/>
      <c r="H38" s="92">
        <v>13.784969982561673</v>
      </c>
      <c r="J38" s="99"/>
      <c r="O38" s="53"/>
      <c r="P38" s="53"/>
    </row>
    <row r="39" spans="1:16" ht="12.75">
      <c r="A39" t="s">
        <v>99</v>
      </c>
      <c r="B39" t="s">
        <v>202</v>
      </c>
      <c r="C39" s="92">
        <v>7.89892578125</v>
      </c>
      <c r="D39" s="92">
        <v>10.224268689057421</v>
      </c>
      <c r="E39" s="92">
        <v>14.103303303303303</v>
      </c>
      <c r="F39" s="53"/>
      <c r="G39" s="53"/>
      <c r="H39" s="92">
        <v>13.784969982561673</v>
      </c>
      <c r="J39" s="99"/>
      <c r="O39" s="53"/>
      <c r="P39" s="53"/>
    </row>
    <row r="40" spans="1:16" ht="12.75">
      <c r="A40" t="s">
        <v>122</v>
      </c>
      <c r="B40" t="s">
        <v>62</v>
      </c>
      <c r="C40" s="92">
        <v>7.912087912087912</v>
      </c>
      <c r="D40" s="92">
        <v>10.276923076923078</v>
      </c>
      <c r="E40" s="92">
        <v>14.71372106154715</v>
      </c>
      <c r="F40" s="53"/>
      <c r="G40" s="53"/>
      <c r="H40" s="92">
        <v>13.784969982561673</v>
      </c>
      <c r="J40" s="99"/>
      <c r="O40" s="53"/>
      <c r="P40" s="53"/>
    </row>
    <row r="41" spans="1:16" ht="12.75">
      <c r="A41" t="s">
        <v>96</v>
      </c>
      <c r="B41" t="s">
        <v>203</v>
      </c>
      <c r="C41" s="92">
        <v>8.118134715025906</v>
      </c>
      <c r="D41" s="92">
        <v>10.287374537770734</v>
      </c>
      <c r="E41" s="92">
        <v>14.001479289940828</v>
      </c>
      <c r="F41" s="53"/>
      <c r="G41" s="53"/>
      <c r="H41" s="92">
        <v>13.784969982561673</v>
      </c>
      <c r="J41" s="99"/>
      <c r="O41" s="53"/>
      <c r="P41" s="53"/>
    </row>
    <row r="42" spans="1:16" ht="12.75">
      <c r="A42" t="s">
        <v>116</v>
      </c>
      <c r="B42" t="s">
        <v>204</v>
      </c>
      <c r="C42" s="92">
        <v>8.293406593406594</v>
      </c>
      <c r="D42" s="92">
        <v>10.473187686196624</v>
      </c>
      <c r="E42" s="92">
        <v>15.058181818181819</v>
      </c>
      <c r="F42" s="53"/>
      <c r="G42" s="53"/>
      <c r="H42" s="92">
        <v>13.784969982561673</v>
      </c>
      <c r="J42" s="99"/>
      <c r="O42" s="53"/>
      <c r="P42" s="53"/>
    </row>
    <row r="43" spans="1:16" ht="12.75">
      <c r="A43" t="s">
        <v>124</v>
      </c>
      <c r="B43" t="s">
        <v>55</v>
      </c>
      <c r="C43" s="92">
        <v>7.8934108527131785</v>
      </c>
      <c r="D43" s="92">
        <v>10.533516483516484</v>
      </c>
      <c r="E43" s="92">
        <v>15.450454545454546</v>
      </c>
      <c r="F43" s="53"/>
      <c r="G43" s="53"/>
      <c r="H43" s="92">
        <v>13.784969982561673</v>
      </c>
      <c r="J43" s="99"/>
      <c r="O43" s="53"/>
      <c r="P43" s="53"/>
    </row>
    <row r="44" spans="1:16" ht="12.75">
      <c r="A44" t="s">
        <v>128</v>
      </c>
      <c r="B44" t="s">
        <v>205</v>
      </c>
      <c r="C44" s="92">
        <v>7.963186813186813</v>
      </c>
      <c r="D44" s="92">
        <v>10.668877833056937</v>
      </c>
      <c r="E44" s="92">
        <v>15.511551155115512</v>
      </c>
      <c r="F44" s="53"/>
      <c r="G44" s="53"/>
      <c r="H44" s="92">
        <v>13.784969982561673</v>
      </c>
      <c r="J44" s="99"/>
      <c r="O44" s="53"/>
      <c r="P44" s="53"/>
    </row>
    <row r="45" spans="1:16" ht="12.75">
      <c r="A45" t="s">
        <v>87</v>
      </c>
      <c r="B45" t="s">
        <v>206</v>
      </c>
      <c r="C45" s="92">
        <v>8.22106552357624</v>
      </c>
      <c r="D45" s="92">
        <v>10.731417244796829</v>
      </c>
      <c r="E45" s="92">
        <v>14.266666666666667</v>
      </c>
      <c r="F45" s="53"/>
      <c r="G45" s="53"/>
      <c r="H45" s="92">
        <v>13.784969982561673</v>
      </c>
      <c r="J45" s="99"/>
      <c r="O45" s="53"/>
      <c r="P45" s="53"/>
    </row>
    <row r="46" spans="1:16" ht="12.75">
      <c r="A46" t="s">
        <v>89</v>
      </c>
      <c r="B46" t="s">
        <v>207</v>
      </c>
      <c r="C46" s="92">
        <v>8.316132264529058</v>
      </c>
      <c r="D46" s="92">
        <v>10.753865182436611</v>
      </c>
      <c r="E46" s="92">
        <v>14.253056234718827</v>
      </c>
      <c r="F46" s="53"/>
      <c r="G46" s="53"/>
      <c r="H46" s="92">
        <v>13.784969982561673</v>
      </c>
      <c r="J46" s="99"/>
      <c r="O46" s="53"/>
      <c r="P46" s="53"/>
    </row>
    <row r="47" spans="1:16" ht="12.75">
      <c r="A47" t="s">
        <v>98</v>
      </c>
      <c r="B47" t="s">
        <v>208</v>
      </c>
      <c r="C47" s="92">
        <v>8.50196463654224</v>
      </c>
      <c r="D47" s="92">
        <v>10.864351600651112</v>
      </c>
      <c r="E47" s="92">
        <v>14.478303747534516</v>
      </c>
      <c r="F47" s="53"/>
      <c r="G47" s="53"/>
      <c r="H47" s="92">
        <v>13.784969982561673</v>
      </c>
      <c r="J47" s="99"/>
      <c r="O47" s="53"/>
      <c r="P47" s="53"/>
    </row>
    <row r="48" spans="1:16" ht="12.75">
      <c r="A48" t="s">
        <v>109</v>
      </c>
      <c r="B48" t="s">
        <v>44</v>
      </c>
      <c r="C48" s="92">
        <v>8.336263736263737</v>
      </c>
      <c r="D48" s="92">
        <v>10.889025893958076</v>
      </c>
      <c r="E48" s="92">
        <v>16.37724215246637</v>
      </c>
      <c r="F48" s="53"/>
      <c r="G48" s="53"/>
      <c r="H48" s="92">
        <v>13.784969982561673</v>
      </c>
      <c r="J48" s="99"/>
      <c r="O48" s="53"/>
      <c r="P48" s="53"/>
    </row>
    <row r="49" spans="1:16" ht="12.75">
      <c r="A49" t="s">
        <v>123</v>
      </c>
      <c r="B49" t="s">
        <v>60</v>
      </c>
      <c r="C49" s="92">
        <v>8.323471400394478</v>
      </c>
      <c r="D49" s="92">
        <v>11.119760479041917</v>
      </c>
      <c r="E49" s="92">
        <v>15.818088911599387</v>
      </c>
      <c r="F49" s="53"/>
      <c r="G49" s="53"/>
      <c r="H49" s="92">
        <v>13.784969982561673</v>
      </c>
      <c r="J49" s="99"/>
      <c r="O49" s="53"/>
      <c r="P49" s="53"/>
    </row>
    <row r="50" spans="1:16" ht="12.75">
      <c r="A50" t="s">
        <v>94</v>
      </c>
      <c r="B50" t="s">
        <v>54</v>
      </c>
      <c r="C50" s="92">
        <v>8.580520199225235</v>
      </c>
      <c r="D50" s="92">
        <v>11.161538461538461</v>
      </c>
      <c r="E50" s="92">
        <v>15.493877551020407</v>
      </c>
      <c r="F50" s="53"/>
      <c r="G50" s="53"/>
      <c r="H50" s="92">
        <v>13.784969982561673</v>
      </c>
      <c r="J50" s="99"/>
      <c r="O50" s="53"/>
      <c r="P50" s="53"/>
    </row>
    <row r="51" spans="1:16" ht="12.75">
      <c r="A51" t="s">
        <v>160</v>
      </c>
      <c r="B51" t="s">
        <v>71</v>
      </c>
      <c r="C51" s="92">
        <v>8.214982042072858</v>
      </c>
      <c r="D51" s="92">
        <v>11.261603375527427</v>
      </c>
      <c r="E51" s="92">
        <v>17.017008504252125</v>
      </c>
      <c r="F51" s="53"/>
      <c r="G51" s="53"/>
      <c r="H51" s="92">
        <v>13.784969982561673</v>
      </c>
      <c r="J51" s="99"/>
      <c r="O51" s="53"/>
      <c r="P51" s="53"/>
    </row>
    <row r="52" spans="1:16" ht="12.75">
      <c r="A52" t="s">
        <v>111</v>
      </c>
      <c r="B52" t="s">
        <v>209</v>
      </c>
      <c r="C52" s="92">
        <v>8.439197166469894</v>
      </c>
      <c r="D52" s="92">
        <v>11.384615384615385</v>
      </c>
      <c r="E52" s="92">
        <v>15.964024390243903</v>
      </c>
      <c r="F52" s="53"/>
      <c r="G52" s="53"/>
      <c r="H52" s="92">
        <v>13.784969982561673</v>
      </c>
      <c r="J52" s="99"/>
      <c r="O52" s="53"/>
      <c r="P52" s="53"/>
    </row>
    <row r="53" spans="1:16" ht="12.75">
      <c r="A53" t="s">
        <v>103</v>
      </c>
      <c r="B53" t="s">
        <v>210</v>
      </c>
      <c r="C53" s="92">
        <v>8.777262180974478</v>
      </c>
      <c r="D53" s="92">
        <v>11.528830313014828</v>
      </c>
      <c r="E53" s="92">
        <v>16.585164835164836</v>
      </c>
      <c r="F53" s="53"/>
      <c r="G53" s="53"/>
      <c r="H53" s="92">
        <v>13.784969982561673</v>
      </c>
      <c r="J53" s="99"/>
      <c r="O53" s="53"/>
      <c r="P53" s="53"/>
    </row>
    <row r="54" spans="1:16" ht="12.75">
      <c r="A54" t="s">
        <v>100</v>
      </c>
      <c r="B54" t="s">
        <v>211</v>
      </c>
      <c r="C54" s="92">
        <v>8.838888888888889</v>
      </c>
      <c r="D54" s="92">
        <v>11.642931392931393</v>
      </c>
      <c r="E54" s="92">
        <v>16.43740340030912</v>
      </c>
      <c r="F54" s="53"/>
      <c r="G54" s="53"/>
      <c r="H54" s="92">
        <v>13.784969982561673</v>
      </c>
      <c r="J54" s="99"/>
      <c r="O54" s="53"/>
      <c r="P54" s="53"/>
    </row>
    <row r="55" spans="1:16" ht="12.75">
      <c r="A55" t="s">
        <v>156</v>
      </c>
      <c r="B55" t="s">
        <v>51</v>
      </c>
      <c r="C55" s="92">
        <v>8.694656488549619</v>
      </c>
      <c r="D55" s="92">
        <v>11.717147435897436</v>
      </c>
      <c r="E55" s="92">
        <v>16.632296781232952</v>
      </c>
      <c r="F55" s="53"/>
      <c r="G55" s="53"/>
      <c r="H55" s="92">
        <v>13.784969982561673</v>
      </c>
      <c r="J55" s="99"/>
      <c r="O55" s="53"/>
      <c r="P55" s="53"/>
    </row>
    <row r="56" spans="1:16" ht="12.75">
      <c r="A56" t="s">
        <v>90</v>
      </c>
      <c r="B56" t="s">
        <v>212</v>
      </c>
      <c r="C56" s="92">
        <v>9.193458980044346</v>
      </c>
      <c r="D56" s="92">
        <v>11.738758029978587</v>
      </c>
      <c r="E56" s="92">
        <v>15.85941790225151</v>
      </c>
      <c r="F56" s="53"/>
      <c r="G56" s="53"/>
      <c r="H56" s="92">
        <v>13.784969982561673</v>
      </c>
      <c r="J56" s="99"/>
      <c r="O56" s="53"/>
      <c r="P56" s="53"/>
    </row>
    <row r="57" spans="1:16" ht="12.75">
      <c r="A57" t="s">
        <v>157</v>
      </c>
      <c r="B57" t="s">
        <v>213</v>
      </c>
      <c r="C57" s="92">
        <v>9.08311345646438</v>
      </c>
      <c r="D57" s="92">
        <v>11.805956678700362</v>
      </c>
      <c r="E57" s="92">
        <v>18.24945054945055</v>
      </c>
      <c r="F57" s="53"/>
      <c r="G57" s="53"/>
      <c r="H57" s="92">
        <v>13.784969982561673</v>
      </c>
      <c r="J57" s="99"/>
      <c r="O57" s="53"/>
      <c r="P57" s="53"/>
    </row>
    <row r="58" spans="1:16" ht="12.75">
      <c r="A58" t="s">
        <v>97</v>
      </c>
      <c r="B58" t="s">
        <v>214</v>
      </c>
      <c r="C58" s="92">
        <v>9.100794438927508</v>
      </c>
      <c r="D58" s="92">
        <v>11.9136</v>
      </c>
      <c r="E58" s="92">
        <v>16.387527839643653</v>
      </c>
      <c r="F58" s="53"/>
      <c r="G58" s="53"/>
      <c r="H58" s="92">
        <v>13.784969982561673</v>
      </c>
      <c r="J58" s="99"/>
      <c r="O58" s="53"/>
      <c r="P58" s="53"/>
    </row>
    <row r="59" spans="1:16" ht="12.75">
      <c r="A59" t="s">
        <v>86</v>
      </c>
      <c r="B59" t="s">
        <v>215</v>
      </c>
      <c r="C59" s="92">
        <v>9.249003984063744</v>
      </c>
      <c r="D59" s="92">
        <v>12.242214532871973</v>
      </c>
      <c r="E59" s="92">
        <v>16.541984732824428</v>
      </c>
      <c r="F59" s="53"/>
      <c r="G59" s="53"/>
      <c r="H59" s="92">
        <v>13.784969982561673</v>
      </c>
      <c r="J59" s="99"/>
      <c r="O59" s="53"/>
      <c r="P59" s="53"/>
    </row>
    <row r="60" spans="1:16" ht="12.75">
      <c r="A60" t="s">
        <v>132</v>
      </c>
      <c r="B60" t="s">
        <v>216</v>
      </c>
      <c r="C60" s="92">
        <v>8.929896907216495</v>
      </c>
      <c r="D60" s="92">
        <v>12.24361493123772</v>
      </c>
      <c r="E60" s="92">
        <v>16.69818181818182</v>
      </c>
      <c r="F60" s="53"/>
      <c r="G60" s="53"/>
      <c r="H60" s="92">
        <v>13.784969982561673</v>
      </c>
      <c r="J60" s="99"/>
      <c r="O60" s="53"/>
      <c r="P60" s="53"/>
    </row>
    <row r="61" spans="1:16" ht="12.75">
      <c r="A61" t="s">
        <v>119</v>
      </c>
      <c r="B61" t="s">
        <v>217</v>
      </c>
      <c r="C61" s="92">
        <v>8.832650672908134</v>
      </c>
      <c r="D61" s="92">
        <v>12.673960612691467</v>
      </c>
      <c r="E61" s="92">
        <v>19.395209580838323</v>
      </c>
      <c r="F61" s="53"/>
      <c r="G61" s="53"/>
      <c r="H61" s="92">
        <v>13.784969982561673</v>
      </c>
      <c r="J61" s="99"/>
      <c r="O61" s="53"/>
      <c r="P61" s="53"/>
    </row>
    <row r="62" spans="1:16" ht="12.75">
      <c r="A62" t="s">
        <v>129</v>
      </c>
      <c r="B62" t="s">
        <v>81</v>
      </c>
      <c r="C62" s="92">
        <v>9.054945054945055</v>
      </c>
      <c r="D62" s="92">
        <v>13.043885601577909</v>
      </c>
      <c r="E62" s="92">
        <v>19.53820780648708</v>
      </c>
      <c r="F62" s="53"/>
      <c r="G62" s="53"/>
      <c r="H62" s="92">
        <v>13.784969982561673</v>
      </c>
      <c r="J62" s="99"/>
      <c r="O62" s="53"/>
      <c r="P62" s="53"/>
    </row>
    <row r="63" spans="1:16" ht="12.75">
      <c r="A63" t="s">
        <v>138</v>
      </c>
      <c r="B63" t="s">
        <v>49</v>
      </c>
      <c r="C63" s="92">
        <v>9.32398921832884</v>
      </c>
      <c r="D63" s="92">
        <v>13.069268829026939</v>
      </c>
      <c r="E63" s="92">
        <v>19.982417582417582</v>
      </c>
      <c r="F63" s="53"/>
      <c r="G63" s="53"/>
      <c r="H63" s="92">
        <v>13.784969982561673</v>
      </c>
      <c r="J63" s="99"/>
      <c r="O63" s="53"/>
      <c r="P63" s="53"/>
    </row>
    <row r="64" spans="1:16" ht="12.75">
      <c r="A64" t="s">
        <v>110</v>
      </c>
      <c r="B64" t="s">
        <v>218</v>
      </c>
      <c r="C64" s="92">
        <v>9.435612082670906</v>
      </c>
      <c r="D64" s="92">
        <v>13.282398452611218</v>
      </c>
      <c r="E64" s="92">
        <v>19.77905701754386</v>
      </c>
      <c r="F64" s="53"/>
      <c r="G64" s="53"/>
      <c r="H64" s="92">
        <v>13.784969982561673</v>
      </c>
      <c r="J64" s="99"/>
      <c r="O64" s="53"/>
      <c r="P64" s="53"/>
    </row>
    <row r="65" spans="1:16" ht="12.75">
      <c r="A65" t="s">
        <v>125</v>
      </c>
      <c r="B65" t="s">
        <v>79</v>
      </c>
      <c r="C65" s="92">
        <v>9.469921104536489</v>
      </c>
      <c r="D65" s="92">
        <v>13.398679532757745</v>
      </c>
      <c r="E65" s="92">
        <v>19.402805611222444</v>
      </c>
      <c r="F65" s="53"/>
      <c r="G65" s="53"/>
      <c r="H65" s="92">
        <v>13.784969982561673</v>
      </c>
      <c r="J65" s="99"/>
      <c r="O65" s="53"/>
      <c r="P65" s="53"/>
    </row>
    <row r="66" spans="1:16" ht="12.75">
      <c r="A66" t="s">
        <v>154</v>
      </c>
      <c r="B66" t="s">
        <v>72</v>
      </c>
      <c r="C66" s="92">
        <v>11.095709570957096</v>
      </c>
      <c r="D66" s="92">
        <v>13.88567222767419</v>
      </c>
      <c r="E66" s="92">
        <v>18.494179894179894</v>
      </c>
      <c r="F66" s="53"/>
      <c r="G66" s="53"/>
      <c r="H66" s="92">
        <v>13.784969982561673</v>
      </c>
      <c r="J66" s="99"/>
      <c r="O66" s="53"/>
      <c r="P66" s="53"/>
    </row>
    <row r="67" spans="1:16" ht="12.75">
      <c r="A67" t="s">
        <v>126</v>
      </c>
      <c r="B67" t="s">
        <v>57</v>
      </c>
      <c r="C67" s="92">
        <v>10.226221079691516</v>
      </c>
      <c r="D67" s="92">
        <v>13.913139087410665</v>
      </c>
      <c r="E67" s="92">
        <v>19.611538461538462</v>
      </c>
      <c r="F67" s="53"/>
      <c r="G67" s="53"/>
      <c r="H67" s="92">
        <v>13.784969982561673</v>
      </c>
      <c r="J67" s="99"/>
      <c r="O67" s="53"/>
      <c r="P67" s="53"/>
    </row>
    <row r="68" spans="1:16" ht="12.75">
      <c r="A68" t="s">
        <v>113</v>
      </c>
      <c r="B68" t="s">
        <v>219</v>
      </c>
      <c r="C68" s="92">
        <v>9.783475783475783</v>
      </c>
      <c r="D68" s="92">
        <v>13.933195235629208</v>
      </c>
      <c r="E68" s="92">
        <v>20.317192600652884</v>
      </c>
      <c r="F68" s="53"/>
      <c r="G68" s="53"/>
      <c r="H68" s="92">
        <v>13.784969982561673</v>
      </c>
      <c r="J68" s="99"/>
      <c r="O68" s="53"/>
      <c r="P68" s="53"/>
    </row>
    <row r="69" spans="1:16" ht="12.75">
      <c r="A69" t="s">
        <v>137</v>
      </c>
      <c r="B69" t="s">
        <v>73</v>
      </c>
      <c r="C69" s="92">
        <v>9.235262593783494</v>
      </c>
      <c r="D69" s="92">
        <v>14.042307692307693</v>
      </c>
      <c r="E69" s="92">
        <v>23.45909090909091</v>
      </c>
      <c r="F69" s="53"/>
      <c r="G69" s="53"/>
      <c r="H69" s="92">
        <v>13.784969982561673</v>
      </c>
      <c r="J69" s="99"/>
      <c r="O69" s="53"/>
      <c r="P69" s="53"/>
    </row>
    <row r="70" spans="1:16" ht="12.75">
      <c r="A70" t="s">
        <v>118</v>
      </c>
      <c r="B70" t="s">
        <v>68</v>
      </c>
      <c r="C70" s="92">
        <v>10.060521932259856</v>
      </c>
      <c r="D70" s="92">
        <v>14.151067323481117</v>
      </c>
      <c r="E70" s="92">
        <v>19.196906603212373</v>
      </c>
      <c r="F70" s="53"/>
      <c r="G70" s="53"/>
      <c r="H70" s="92">
        <v>13.784969982561673</v>
      </c>
      <c r="J70" s="99"/>
      <c r="O70" s="53"/>
      <c r="P70" s="53"/>
    </row>
    <row r="71" spans="1:16" ht="12.75">
      <c r="A71" t="s">
        <v>95</v>
      </c>
      <c r="B71" t="s">
        <v>220</v>
      </c>
      <c r="C71" s="92">
        <v>10.30254424778761</v>
      </c>
      <c r="D71" s="92">
        <v>14.15650406504065</v>
      </c>
      <c r="E71" s="92">
        <v>19.877405167674546</v>
      </c>
      <c r="F71" s="53"/>
      <c r="G71" s="53"/>
      <c r="H71" s="92">
        <v>13.784969982561673</v>
      </c>
      <c r="J71" s="99"/>
      <c r="O71" s="53"/>
      <c r="P71" s="53"/>
    </row>
    <row r="72" spans="1:16" ht="12.75">
      <c r="A72" t="s">
        <v>91</v>
      </c>
      <c r="B72" t="s">
        <v>221</v>
      </c>
      <c r="C72" s="92">
        <v>9.932411674347158</v>
      </c>
      <c r="D72" s="92">
        <v>14.21474358974359</v>
      </c>
      <c r="E72" s="92">
        <v>20.42911877394636</v>
      </c>
      <c r="F72" s="53"/>
      <c r="G72" s="53"/>
      <c r="H72" s="92">
        <v>13.784969982561673</v>
      </c>
      <c r="J72" s="99"/>
      <c r="O72" s="53"/>
      <c r="P72" s="53"/>
    </row>
    <row r="73" spans="1:16" ht="12.75">
      <c r="A73" t="s">
        <v>133</v>
      </c>
      <c r="B73" t="s">
        <v>222</v>
      </c>
      <c r="C73" s="92">
        <v>10.597542997542998</v>
      </c>
      <c r="D73" s="92">
        <v>14.428771929824562</v>
      </c>
      <c r="E73" s="92">
        <v>20.087813620071685</v>
      </c>
      <c r="F73" s="53"/>
      <c r="G73" s="53"/>
      <c r="H73" s="92">
        <v>13.784969982561673</v>
      </c>
      <c r="J73" s="99"/>
      <c r="O73" s="53"/>
      <c r="P73" s="53"/>
    </row>
    <row r="74" spans="1:16" ht="12.75">
      <c r="A74" t="s">
        <v>101</v>
      </c>
      <c r="B74" t="s">
        <v>223</v>
      </c>
      <c r="C74" s="92">
        <v>10.560319042871386</v>
      </c>
      <c r="D74" s="92">
        <v>14.597374179431073</v>
      </c>
      <c r="E74" s="92">
        <v>20.58108108108108</v>
      </c>
      <c r="F74" s="53"/>
      <c r="G74" s="53"/>
      <c r="H74" s="92">
        <v>13.784969982561673</v>
      </c>
      <c r="J74" s="99"/>
      <c r="O74" s="53"/>
      <c r="P74" s="53"/>
    </row>
    <row r="75" spans="1:16" ht="12.75">
      <c r="A75" t="s">
        <v>152</v>
      </c>
      <c r="B75" t="s">
        <v>224</v>
      </c>
      <c r="C75" s="92">
        <v>8.963186813186812</v>
      </c>
      <c r="D75" s="92">
        <v>14.927777777777777</v>
      </c>
      <c r="E75" s="92">
        <v>27.441666666666666</v>
      </c>
      <c r="F75" s="53"/>
      <c r="G75" s="53"/>
      <c r="H75" s="92">
        <v>13.784969982561673</v>
      </c>
      <c r="J75" s="99"/>
      <c r="O75" s="53"/>
      <c r="P75" s="53"/>
    </row>
    <row r="76" spans="1:16" ht="12.75">
      <c r="A76" t="s">
        <v>104</v>
      </c>
      <c r="B76" t="s">
        <v>225</v>
      </c>
      <c r="C76" s="92">
        <v>10.827674567584882</v>
      </c>
      <c r="D76" s="92">
        <v>15.068376068376068</v>
      </c>
      <c r="E76" s="92">
        <v>21.78285391990976</v>
      </c>
      <c r="F76" s="53"/>
      <c r="G76" s="53"/>
      <c r="H76" s="92">
        <v>13.784969982561673</v>
      </c>
      <c r="J76" s="99"/>
      <c r="O76" s="53"/>
      <c r="P76" s="53"/>
    </row>
    <row r="77" spans="1:16" ht="12.75">
      <c r="A77" t="s">
        <v>159</v>
      </c>
      <c r="B77" t="s">
        <v>38</v>
      </c>
      <c r="C77" s="92">
        <v>10.273626373626374</v>
      </c>
      <c r="D77" s="92">
        <v>15.358241758241759</v>
      </c>
      <c r="E77" s="92">
        <v>28.614718614718615</v>
      </c>
      <c r="F77" s="53"/>
      <c r="G77" s="53"/>
      <c r="H77" s="92">
        <v>13.784969982561673</v>
      </c>
      <c r="J77" s="99"/>
      <c r="O77" s="53"/>
      <c r="P77" s="53"/>
    </row>
    <row r="78" spans="1:16" ht="12.75">
      <c r="A78" t="s">
        <v>143</v>
      </c>
      <c r="B78" t="s">
        <v>47</v>
      </c>
      <c r="C78" s="92">
        <v>10.023746701846965</v>
      </c>
      <c r="D78" s="92">
        <v>16.18139534883721</v>
      </c>
      <c r="E78" s="92">
        <v>24.844276583381756</v>
      </c>
      <c r="F78" s="53"/>
      <c r="G78" s="53"/>
      <c r="H78" s="92">
        <v>13.784969982561673</v>
      </c>
      <c r="J78" s="99"/>
      <c r="O78" s="53"/>
      <c r="P78" s="53"/>
    </row>
    <row r="79" spans="1:16" ht="12.75">
      <c r="A79" t="s">
        <v>151</v>
      </c>
      <c r="B79" t="s">
        <v>226</v>
      </c>
      <c r="C79" s="92">
        <v>11.208241758241758</v>
      </c>
      <c r="D79" s="92">
        <v>19.380769230769232</v>
      </c>
      <c r="E79" s="92">
        <v>33.59395604395604</v>
      </c>
      <c r="F79" s="53"/>
      <c r="G79" s="53"/>
      <c r="H79" s="92">
        <v>13.784969982561673</v>
      </c>
      <c r="J79" s="99"/>
      <c r="O79" s="53"/>
      <c r="P79" s="53"/>
    </row>
    <row r="80" spans="1:16" ht="12.75">
      <c r="A80" t="s">
        <v>130</v>
      </c>
      <c r="B80" t="s">
        <v>61</v>
      </c>
      <c r="C80" s="92">
        <v>13.764705882352942</v>
      </c>
      <c r="D80" s="92">
        <v>20.500598086124402</v>
      </c>
      <c r="E80" s="92">
        <v>31.383292383292382</v>
      </c>
      <c r="F80" s="53"/>
      <c r="G80" s="53"/>
      <c r="H80" s="92">
        <v>13.784969982561673</v>
      </c>
      <c r="I80" s="100"/>
      <c r="J80" s="100"/>
      <c r="O80" s="53"/>
      <c r="P80" s="53"/>
    </row>
    <row r="81" spans="1:16" ht="12.75">
      <c r="A81" t="s">
        <v>92</v>
      </c>
      <c r="B81" t="s">
        <v>227</v>
      </c>
      <c r="C81" s="92">
        <v>13.63076923076923</v>
      </c>
      <c r="D81" s="92">
        <v>20.9145</v>
      </c>
      <c r="E81" s="92">
        <v>32.96153846153846</v>
      </c>
      <c r="F81" s="53"/>
      <c r="G81" s="53"/>
      <c r="H81" s="92">
        <v>13.784969982561673</v>
      </c>
      <c r="J81" s="99"/>
      <c r="O81" s="53"/>
      <c r="P81" s="53"/>
    </row>
    <row r="82" spans="1:16" ht="12.75">
      <c r="A82" t="s">
        <v>139</v>
      </c>
      <c r="B82" t="s">
        <v>39</v>
      </c>
      <c r="C82" s="92">
        <v>13.855029585798816</v>
      </c>
      <c r="D82" s="92">
        <v>21.999508599508598</v>
      </c>
      <c r="E82" s="92">
        <v>37.983579638752055</v>
      </c>
      <c r="F82" s="53"/>
      <c r="G82" s="53"/>
      <c r="H82" s="92">
        <v>13.784969982561673</v>
      </c>
      <c r="J82" s="99"/>
      <c r="O82" s="53"/>
      <c r="P82" s="53"/>
    </row>
    <row r="83" spans="1:16" ht="12.75">
      <c r="A83" t="s">
        <v>120</v>
      </c>
      <c r="B83" t="s">
        <v>228</v>
      </c>
      <c r="C83" s="92">
        <v>14.642857142857142</v>
      </c>
      <c r="D83" s="92">
        <v>22.142307692307693</v>
      </c>
      <c r="E83" s="92">
        <v>46.07857142857143</v>
      </c>
      <c r="F83" s="53"/>
      <c r="G83" s="53"/>
      <c r="H83" s="92">
        <v>13.784969982561673</v>
      </c>
      <c r="J83" s="99"/>
      <c r="O83" s="53"/>
      <c r="P83" s="53"/>
    </row>
    <row r="84" spans="1:16" ht="12.75">
      <c r="A84" t="s">
        <v>127</v>
      </c>
      <c r="B84" t="s">
        <v>229</v>
      </c>
      <c r="C84" s="92">
        <v>14.135379061371841</v>
      </c>
      <c r="D84" s="92">
        <v>22.156593406593405</v>
      </c>
      <c r="E84" s="92">
        <v>38.777272727272724</v>
      </c>
      <c r="F84" s="53"/>
      <c r="G84" s="53"/>
      <c r="H84" s="92">
        <v>13.784969982561673</v>
      </c>
      <c r="J84" s="99"/>
      <c r="O84" s="53"/>
      <c r="P84" s="53"/>
    </row>
    <row r="85" spans="1:16" ht="12.75">
      <c r="A85" t="s">
        <v>114</v>
      </c>
      <c r="B85" t="s">
        <v>230</v>
      </c>
      <c r="C85" s="92">
        <v>15.313186813186814</v>
      </c>
      <c r="D85" s="92">
        <v>22.8032</v>
      </c>
      <c r="E85" s="92">
        <v>39.2315157116451</v>
      </c>
      <c r="F85" s="53"/>
      <c r="G85" s="53"/>
      <c r="H85" s="92">
        <v>13.784969982561673</v>
      </c>
      <c r="J85" s="99"/>
      <c r="O85" s="53"/>
      <c r="P85" s="53"/>
    </row>
    <row r="86" spans="1:16" ht="12.75">
      <c r="A86" t="s">
        <v>134</v>
      </c>
      <c r="B86" t="s">
        <v>231</v>
      </c>
      <c r="C86" s="92">
        <v>15.24972914409534</v>
      </c>
      <c r="D86" s="92">
        <v>23.003636363636364</v>
      </c>
      <c r="E86" s="92">
        <v>40.323181818181816</v>
      </c>
      <c r="F86" s="53"/>
      <c r="G86" s="53"/>
      <c r="H86" s="92">
        <v>13.784969982561673</v>
      </c>
      <c r="J86" s="99"/>
      <c r="O86" s="53"/>
      <c r="P86" s="53"/>
    </row>
    <row r="87" spans="1:16" ht="12.75">
      <c r="A87" t="s">
        <v>131</v>
      </c>
      <c r="B87" t="s">
        <v>232</v>
      </c>
      <c r="C87" s="92">
        <v>15.27898326100434</v>
      </c>
      <c r="D87" s="92">
        <v>23.376220053238686</v>
      </c>
      <c r="E87" s="92">
        <v>36.16630785791173</v>
      </c>
      <c r="F87" s="53"/>
      <c r="G87" s="53"/>
      <c r="H87" s="92">
        <v>13.784969982561673</v>
      </c>
      <c r="J87" s="99"/>
      <c r="O87" s="53"/>
      <c r="P87" s="53"/>
    </row>
    <row r="88" spans="1:16" ht="12.75">
      <c r="A88" t="s">
        <v>155</v>
      </c>
      <c r="B88" t="s">
        <v>32</v>
      </c>
      <c r="C88" s="92">
        <v>15.182749326145553</v>
      </c>
      <c r="D88" s="92">
        <v>23.385043754972155</v>
      </c>
      <c r="E88" s="92">
        <v>42.43772727272727</v>
      </c>
      <c r="F88" s="53"/>
      <c r="G88" s="53"/>
      <c r="H88" s="92">
        <v>13.784969982561673</v>
      </c>
      <c r="J88" s="99"/>
      <c r="O88" s="53"/>
      <c r="P88" s="53"/>
    </row>
    <row r="90" spans="2:10" ht="30" customHeight="1">
      <c r="B90" s="196" t="s">
        <v>242</v>
      </c>
      <c r="C90" s="196"/>
      <c r="D90" s="196"/>
      <c r="E90" s="196"/>
      <c r="F90" s="196"/>
      <c r="G90" s="196"/>
      <c r="H90" s="196"/>
      <c r="I90" s="196"/>
      <c r="J90" s="196"/>
    </row>
    <row r="91" spans="2:10" ht="30" customHeight="1">
      <c r="B91" s="196" t="s">
        <v>250</v>
      </c>
      <c r="C91" s="196"/>
      <c r="D91" s="196"/>
      <c r="E91" s="196"/>
      <c r="F91" s="196"/>
      <c r="G91" s="196"/>
      <c r="H91" s="196"/>
      <c r="I91" s="196"/>
      <c r="J91" s="196"/>
    </row>
    <row r="92" ht="30" customHeight="1">
      <c r="B92" t="s">
        <v>252</v>
      </c>
    </row>
  </sheetData>
  <sheetProtection/>
  <mergeCells count="2">
    <mergeCell ref="B90:J90"/>
    <mergeCell ref="B91:J91"/>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
    </sheetView>
  </sheetViews>
  <sheetFormatPr defaultColWidth="11.421875" defaultRowHeight="12.75"/>
  <cols>
    <col min="2" max="2" width="46.8515625" style="0" customWidth="1"/>
    <col min="3" max="3" width="49.421875" style="0" customWidth="1"/>
  </cols>
  <sheetData>
    <row r="1" ht="12.75">
      <c r="A1" s="25" t="s">
        <v>281</v>
      </c>
    </row>
    <row r="4" spans="1:3" ht="12.75">
      <c r="A4" t="s">
        <v>163</v>
      </c>
      <c r="B4" t="s">
        <v>164</v>
      </c>
      <c r="C4" t="s">
        <v>165</v>
      </c>
    </row>
    <row r="5" spans="1:7" ht="12.75">
      <c r="A5" t="s">
        <v>85</v>
      </c>
      <c r="B5" s="92">
        <v>55.16061905639602</v>
      </c>
      <c r="C5" s="92">
        <v>49.931696753426905</v>
      </c>
      <c r="D5" s="92"/>
      <c r="F5" s="91"/>
      <c r="G5" s="91"/>
    </row>
    <row r="6" spans="1:7" ht="12.75">
      <c r="A6" t="s">
        <v>86</v>
      </c>
      <c r="B6" s="92">
        <v>73.99096699710522</v>
      </c>
      <c r="C6" s="92">
        <v>49.86971049292009</v>
      </c>
      <c r="D6" s="92"/>
      <c r="F6" s="91"/>
      <c r="G6" s="91"/>
    </row>
    <row r="7" spans="1:7" ht="12.75">
      <c r="A7" t="s">
        <v>87</v>
      </c>
      <c r="B7" s="92">
        <v>78.69774550351791</v>
      </c>
      <c r="C7" s="92">
        <v>49.89151834915678</v>
      </c>
      <c r="D7" s="92"/>
      <c r="F7" s="91"/>
      <c r="G7" s="91"/>
    </row>
    <row r="8" spans="1:7" ht="12.75">
      <c r="A8" t="s">
        <v>88</v>
      </c>
      <c r="B8" s="92">
        <v>75.22955620965584</v>
      </c>
      <c r="C8" s="92">
        <v>49.52359034732179</v>
      </c>
      <c r="D8" s="92"/>
      <c r="F8" s="91"/>
      <c r="G8" s="91"/>
    </row>
    <row r="9" spans="1:7" ht="12.75">
      <c r="A9" t="s">
        <v>89</v>
      </c>
      <c r="B9" s="92">
        <v>77.615388221363</v>
      </c>
      <c r="C9" s="92">
        <v>49.65392267511668</v>
      </c>
      <c r="D9" s="92"/>
      <c r="F9" s="91"/>
      <c r="G9" s="91"/>
    </row>
    <row r="10" spans="1:7" ht="12.75">
      <c r="A10" t="s">
        <v>90</v>
      </c>
      <c r="B10" s="92">
        <v>67.59785953628281</v>
      </c>
      <c r="C10" s="92">
        <v>49.86262300908325</v>
      </c>
      <c r="D10" s="92"/>
      <c r="F10" s="91"/>
      <c r="G10" s="91"/>
    </row>
    <row r="11" spans="1:7" ht="12.75">
      <c r="A11" t="s">
        <v>91</v>
      </c>
      <c r="B11" s="92">
        <v>74.90325620468076</v>
      </c>
      <c r="C11" s="92">
        <v>47.6176143779787</v>
      </c>
      <c r="D11" s="92"/>
      <c r="F11" s="91"/>
      <c r="G11" s="91"/>
    </row>
    <row r="12" spans="1:7" ht="12.75">
      <c r="A12" t="s">
        <v>92</v>
      </c>
      <c r="B12" s="92">
        <v>76.34187912662405</v>
      </c>
      <c r="C12" s="92">
        <v>44.59685916970884</v>
      </c>
      <c r="D12" s="92"/>
      <c r="F12" s="91"/>
      <c r="G12" s="91"/>
    </row>
    <row r="13" spans="1:7" ht="12.75">
      <c r="A13" t="s">
        <v>93</v>
      </c>
      <c r="B13" s="92">
        <v>61.95668545573877</v>
      </c>
      <c r="C13" s="92">
        <v>41.78547401042946</v>
      </c>
      <c r="D13" s="92"/>
      <c r="F13" s="91"/>
      <c r="G13" s="91"/>
    </row>
    <row r="14" spans="1:7" ht="12.75">
      <c r="A14" t="s">
        <v>94</v>
      </c>
      <c r="B14" s="92">
        <v>63.651525542912914</v>
      </c>
      <c r="C14" s="92">
        <v>44.54137965328631</v>
      </c>
      <c r="D14" s="92"/>
      <c r="F14" s="91"/>
      <c r="G14" s="91"/>
    </row>
    <row r="15" spans="1:7" ht="12.75">
      <c r="A15" t="s">
        <v>95</v>
      </c>
      <c r="B15" s="92">
        <v>66.82273049352143</v>
      </c>
      <c r="C15" s="92">
        <v>47.73463224446509</v>
      </c>
      <c r="D15" s="92"/>
      <c r="F15" s="91"/>
      <c r="G15" s="91"/>
    </row>
    <row r="16" spans="1:7" ht="12.75">
      <c r="A16" t="s">
        <v>96</v>
      </c>
      <c r="B16" s="92">
        <v>71.26280799250853</v>
      </c>
      <c r="C16" s="92">
        <v>46.518638425948225</v>
      </c>
      <c r="D16" s="92"/>
      <c r="F16" s="91"/>
      <c r="G16" s="91"/>
    </row>
    <row r="17" spans="1:7" ht="12.75">
      <c r="A17" t="s">
        <v>97</v>
      </c>
      <c r="B17" s="92">
        <v>78.38104347156761</v>
      </c>
      <c r="C17" s="92">
        <v>47.84512898352291</v>
      </c>
      <c r="D17" s="92"/>
      <c r="F17" s="91"/>
      <c r="G17" s="91"/>
    </row>
    <row r="18" spans="1:7" ht="12.75">
      <c r="A18" t="s">
        <v>98</v>
      </c>
      <c r="B18" s="92">
        <v>78.4786485190484</v>
      </c>
      <c r="C18" s="92">
        <v>49.409735211322584</v>
      </c>
      <c r="D18" s="92"/>
      <c r="F18" s="91"/>
      <c r="G18" s="91"/>
    </row>
    <row r="19" spans="1:7" ht="12.75">
      <c r="A19" t="s">
        <v>99</v>
      </c>
      <c r="B19" s="92">
        <v>56.01589306183945</v>
      </c>
      <c r="C19" s="92">
        <v>48.576422043391126</v>
      </c>
      <c r="D19" s="92"/>
      <c r="F19" s="91"/>
      <c r="G19" s="91"/>
    </row>
    <row r="20" spans="1:7" ht="12.75">
      <c r="A20" t="s">
        <v>100</v>
      </c>
      <c r="B20" s="92">
        <v>71.05964038981323</v>
      </c>
      <c r="C20" s="92">
        <v>47.95244860301051</v>
      </c>
      <c r="D20" s="92"/>
      <c r="F20" s="91"/>
      <c r="G20" s="91"/>
    </row>
    <row r="21" spans="1:7" ht="12.75">
      <c r="A21" t="s">
        <v>101</v>
      </c>
      <c r="B21" s="92">
        <v>67.23072826587146</v>
      </c>
      <c r="C21" s="92">
        <v>48.613916122124365</v>
      </c>
      <c r="D21" s="92"/>
      <c r="F21" s="91"/>
      <c r="G21" s="91"/>
    </row>
    <row r="22" spans="1:7" ht="12.75">
      <c r="A22" t="s">
        <v>102</v>
      </c>
      <c r="B22" s="92">
        <v>60.04772808734013</v>
      </c>
      <c r="C22" s="92">
        <v>44.618747659402636</v>
      </c>
      <c r="D22" s="92"/>
      <c r="F22" s="91"/>
      <c r="G22" s="91"/>
    </row>
    <row r="23" spans="1:7" ht="12.75">
      <c r="A23" t="s">
        <v>103</v>
      </c>
      <c r="B23" s="92">
        <v>72.64332464059173</v>
      </c>
      <c r="C23" s="92">
        <v>42.93377694184103</v>
      </c>
      <c r="D23" s="92"/>
      <c r="F23" s="91"/>
      <c r="G23" s="91"/>
    </row>
    <row r="24" spans="1:7" ht="12.75">
      <c r="A24" t="s">
        <v>104</v>
      </c>
      <c r="B24" s="92">
        <v>65.18034091244871</v>
      </c>
      <c r="C24" s="92">
        <v>45.8481531515917</v>
      </c>
      <c r="D24" s="92"/>
      <c r="F24" s="91"/>
      <c r="G24" s="91"/>
    </row>
    <row r="25" spans="1:7" ht="12.75">
      <c r="A25" t="s">
        <v>105</v>
      </c>
      <c r="B25" s="92">
        <v>57.05258215206689</v>
      </c>
      <c r="C25" s="92">
        <v>36.054082592627196</v>
      </c>
      <c r="D25" s="92"/>
      <c r="F25" s="91"/>
      <c r="G25" s="91"/>
    </row>
    <row r="26" spans="1:7" ht="12.75">
      <c r="A26" t="s">
        <v>106</v>
      </c>
      <c r="B26" s="92">
        <v>58.55605882389039</v>
      </c>
      <c r="C26" s="92">
        <v>33.764157218037674</v>
      </c>
      <c r="D26" s="92"/>
      <c r="F26" s="91"/>
      <c r="G26" s="91"/>
    </row>
    <row r="27" spans="1:7" ht="12.75">
      <c r="A27" t="s">
        <v>107</v>
      </c>
      <c r="B27" s="92">
        <v>58.841238106912044</v>
      </c>
      <c r="C27" s="92">
        <v>48.350601772488304</v>
      </c>
      <c r="D27" s="92"/>
      <c r="F27" s="91"/>
      <c r="G27" s="91"/>
    </row>
    <row r="28" spans="1:7" ht="12.75">
      <c r="A28" t="s">
        <v>108</v>
      </c>
      <c r="B28" s="92">
        <v>65.1476954521418</v>
      </c>
      <c r="C28" s="92">
        <v>48.53145744408264</v>
      </c>
      <c r="D28" s="92"/>
      <c r="F28" s="91"/>
      <c r="G28" s="91"/>
    </row>
    <row r="29" spans="1:7" ht="12.75">
      <c r="A29" t="s">
        <v>109</v>
      </c>
      <c r="B29" s="92">
        <v>73.81756160505782</v>
      </c>
      <c r="C29" s="92">
        <v>41.47422888968801</v>
      </c>
      <c r="D29" s="92"/>
      <c r="F29" s="91"/>
      <c r="G29" s="91"/>
    </row>
    <row r="30" spans="1:7" ht="12.75">
      <c r="A30" t="s">
        <v>110</v>
      </c>
      <c r="B30" s="92">
        <v>64.747624699614</v>
      </c>
      <c r="C30" s="92">
        <v>45.251546613172614</v>
      </c>
      <c r="D30" s="92"/>
      <c r="F30" s="91"/>
      <c r="G30" s="91"/>
    </row>
    <row r="31" spans="1:7" ht="12.75">
      <c r="A31" t="s">
        <v>111</v>
      </c>
      <c r="B31" s="92">
        <v>87.92900852561455</v>
      </c>
      <c r="C31" s="92">
        <v>47.8395740888959</v>
      </c>
      <c r="D31" s="92"/>
      <c r="F31" s="91"/>
      <c r="G31" s="91"/>
    </row>
    <row r="32" spans="1:7" ht="12.75">
      <c r="A32" t="s">
        <v>112</v>
      </c>
      <c r="B32" s="92">
        <v>41.78576358632352</v>
      </c>
      <c r="C32" s="92">
        <v>50.06828035247414</v>
      </c>
      <c r="D32" s="92"/>
      <c r="F32" s="91"/>
      <c r="G32" s="91"/>
    </row>
    <row r="33" spans="1:7" ht="12.75">
      <c r="A33" t="s">
        <v>113</v>
      </c>
      <c r="B33" s="92">
        <v>68.00694590838857</v>
      </c>
      <c r="C33" s="92">
        <v>47.84237162645253</v>
      </c>
      <c r="D33" s="92"/>
      <c r="F33" s="91"/>
      <c r="G33" s="91"/>
    </row>
    <row r="34" spans="1:7" ht="12.75">
      <c r="A34" t="s">
        <v>114</v>
      </c>
      <c r="B34" s="92">
        <v>66.93186528614238</v>
      </c>
      <c r="C34" s="92">
        <v>46.476428305066264</v>
      </c>
      <c r="D34" s="92"/>
      <c r="F34" s="91"/>
      <c r="G34" s="91"/>
    </row>
    <row r="35" spans="1:7" ht="12.75">
      <c r="A35" t="s">
        <v>115</v>
      </c>
      <c r="B35" s="92">
        <v>60.91852858793274</v>
      </c>
      <c r="C35" s="92">
        <v>45.633758379035235</v>
      </c>
      <c r="D35" s="92"/>
      <c r="F35" s="91"/>
      <c r="G35" s="91"/>
    </row>
    <row r="36" spans="1:7" ht="12.75">
      <c r="A36" t="s">
        <v>116</v>
      </c>
      <c r="B36" s="92">
        <v>60.42414086675666</v>
      </c>
      <c r="C36" s="92">
        <v>48.62724215689545</v>
      </c>
      <c r="D36" s="92"/>
      <c r="F36" s="91"/>
      <c r="G36" s="91"/>
    </row>
    <row r="37" spans="1:7" ht="12.75">
      <c r="A37" t="s">
        <v>117</v>
      </c>
      <c r="B37" s="92">
        <v>65.66929928339971</v>
      </c>
      <c r="C37" s="92">
        <v>48.26607112332927</v>
      </c>
      <c r="D37" s="92"/>
      <c r="F37" s="91"/>
      <c r="G37" s="91"/>
    </row>
    <row r="38" spans="1:7" ht="12.75">
      <c r="A38" t="s">
        <v>118</v>
      </c>
      <c r="B38" s="92">
        <v>59.498886002447215</v>
      </c>
      <c r="C38" s="92">
        <v>47.00783813445011</v>
      </c>
      <c r="D38" s="92"/>
      <c r="F38" s="91"/>
      <c r="G38" s="91"/>
    </row>
    <row r="39" spans="1:7" ht="12.75">
      <c r="A39" t="s">
        <v>119</v>
      </c>
      <c r="B39" s="92">
        <v>57.19269723252323</v>
      </c>
      <c r="C39" s="92">
        <v>39.61312828722568</v>
      </c>
      <c r="D39" s="92"/>
      <c r="F39" s="91"/>
      <c r="G39" s="91"/>
    </row>
    <row r="40" spans="1:7" ht="12.75">
      <c r="A40" t="s">
        <v>120</v>
      </c>
      <c r="B40" s="92">
        <v>66.4099080513143</v>
      </c>
      <c r="C40" s="92">
        <v>45.593361778474</v>
      </c>
      <c r="D40" s="92"/>
      <c r="F40" s="91"/>
      <c r="G40" s="91"/>
    </row>
    <row r="41" spans="1:7" ht="12.75">
      <c r="A41" t="s">
        <v>121</v>
      </c>
      <c r="B41" s="92">
        <v>71.87480422232062</v>
      </c>
      <c r="C41" s="92">
        <v>41.23088026120486</v>
      </c>
      <c r="D41" s="92"/>
      <c r="F41" s="91"/>
      <c r="G41" s="91"/>
    </row>
    <row r="42" spans="1:7" ht="12.75">
      <c r="A42" t="s">
        <v>122</v>
      </c>
      <c r="B42" s="92">
        <v>50.229078040240815</v>
      </c>
      <c r="C42" s="92">
        <v>44.274167056711065</v>
      </c>
      <c r="D42" s="92"/>
      <c r="F42" s="91"/>
      <c r="G42" s="91"/>
    </row>
    <row r="43" spans="1:7" ht="12.75">
      <c r="A43" t="s">
        <v>123</v>
      </c>
      <c r="B43" s="92">
        <v>52.593999021542224</v>
      </c>
      <c r="C43" s="92">
        <v>39.723644789652354</v>
      </c>
      <c r="D43" s="92"/>
      <c r="F43" s="91"/>
      <c r="G43" s="91"/>
    </row>
    <row r="44" spans="1:7" ht="12.75">
      <c r="A44" t="s">
        <v>124</v>
      </c>
      <c r="B44" s="92">
        <v>53.71720909332986</v>
      </c>
      <c r="C44" s="92">
        <v>39.560947677745595</v>
      </c>
      <c r="D44" s="92"/>
      <c r="F44" s="91"/>
      <c r="G44" s="91"/>
    </row>
    <row r="45" spans="1:7" ht="12.75">
      <c r="A45" t="s">
        <v>125</v>
      </c>
      <c r="B45" s="92">
        <v>49.90461050344145</v>
      </c>
      <c r="C45" s="92">
        <v>51.567235434304436</v>
      </c>
      <c r="D45" s="92"/>
      <c r="F45" s="91"/>
      <c r="G45" s="91"/>
    </row>
    <row r="46" spans="1:7" ht="12.75">
      <c r="A46" t="s">
        <v>126</v>
      </c>
      <c r="B46" s="92">
        <v>54.2579593281375</v>
      </c>
      <c r="C46" s="92">
        <v>40.11227936539024</v>
      </c>
      <c r="D46" s="92"/>
      <c r="F46" s="91"/>
      <c r="G46" s="91"/>
    </row>
    <row r="47" spans="1:7" ht="12.75">
      <c r="A47" t="s">
        <v>127</v>
      </c>
      <c r="B47" s="92">
        <v>62.50598749777472</v>
      </c>
      <c r="C47" s="92">
        <v>37.33062649592124</v>
      </c>
      <c r="D47" s="92"/>
      <c r="F47" s="91"/>
      <c r="G47" s="91"/>
    </row>
    <row r="48" spans="1:7" ht="12.75">
      <c r="A48" t="s">
        <v>128</v>
      </c>
      <c r="B48" s="92">
        <v>63.02439209383607</v>
      </c>
      <c r="C48" s="92">
        <v>41.75050737093146</v>
      </c>
      <c r="D48" s="92"/>
      <c r="F48" s="91"/>
      <c r="G48" s="91"/>
    </row>
    <row r="49" spans="1:7" ht="12.75">
      <c r="A49" t="s">
        <v>129</v>
      </c>
      <c r="B49" s="92">
        <v>51.535999817991254</v>
      </c>
      <c r="C49" s="92">
        <v>49.72422799593201</v>
      </c>
      <c r="D49" s="92"/>
      <c r="F49" s="91"/>
      <c r="G49" s="91"/>
    </row>
    <row r="50" spans="1:7" ht="12.75">
      <c r="A50" t="s">
        <v>130</v>
      </c>
      <c r="B50" s="92">
        <v>58.636395600593296</v>
      </c>
      <c r="C50" s="92">
        <v>47.916037289333964</v>
      </c>
      <c r="D50" s="92"/>
      <c r="F50" s="91"/>
      <c r="G50" s="91"/>
    </row>
    <row r="51" spans="1:7" ht="12.75">
      <c r="A51" t="s">
        <v>131</v>
      </c>
      <c r="B51" s="92">
        <v>64.39276497351959</v>
      </c>
      <c r="C51" s="92">
        <v>46.11871974773618</v>
      </c>
      <c r="D51" s="92"/>
      <c r="F51" s="91"/>
      <c r="G51" s="91"/>
    </row>
    <row r="52" spans="1:7" ht="12.75">
      <c r="A52" t="s">
        <v>132</v>
      </c>
      <c r="B52" s="92">
        <v>53.136326836916915</v>
      </c>
      <c r="C52" s="92">
        <v>40.94907985209563</v>
      </c>
      <c r="D52" s="92"/>
      <c r="F52" s="91"/>
      <c r="G52" s="91"/>
    </row>
    <row r="53" spans="1:7" ht="12.75">
      <c r="A53" t="s">
        <v>133</v>
      </c>
      <c r="B53" s="92">
        <v>56.06715482255933</v>
      </c>
      <c r="C53" s="92">
        <v>39.10872496277219</v>
      </c>
      <c r="D53" s="92"/>
      <c r="F53" s="91"/>
      <c r="G53" s="91"/>
    </row>
    <row r="54" spans="1:7" ht="12.75">
      <c r="A54" t="s">
        <v>134</v>
      </c>
      <c r="B54" s="92">
        <v>66.39958079254548</v>
      </c>
      <c r="C54" s="92">
        <v>37.41078749685005</v>
      </c>
      <c r="D54" s="92"/>
      <c r="F54" s="91"/>
      <c r="G54" s="91"/>
    </row>
    <row r="55" spans="1:7" ht="12.75">
      <c r="A55" t="s">
        <v>135</v>
      </c>
      <c r="B55" s="92">
        <v>53.45986662599388</v>
      </c>
      <c r="C55" s="92">
        <v>42.7867823362501</v>
      </c>
      <c r="D55" s="92"/>
      <c r="F55" s="91"/>
      <c r="G55" s="91"/>
    </row>
    <row r="56" spans="1:7" ht="12.75">
      <c r="A56" t="s">
        <v>136</v>
      </c>
      <c r="B56" s="92">
        <v>58.2637974177533</v>
      </c>
      <c r="C56" s="92">
        <v>36.103195498978316</v>
      </c>
      <c r="D56" s="92"/>
      <c r="F56" s="91"/>
      <c r="G56" s="91"/>
    </row>
    <row r="57" spans="1:7" ht="12.75">
      <c r="A57" t="s">
        <v>137</v>
      </c>
      <c r="B57" s="92">
        <v>57.26041103125178</v>
      </c>
      <c r="C57" s="92">
        <v>47.008853086430136</v>
      </c>
      <c r="D57" s="92"/>
      <c r="F57" s="91"/>
      <c r="G57" s="91"/>
    </row>
    <row r="58" spans="1:7" ht="12.75">
      <c r="A58" t="s">
        <v>138</v>
      </c>
      <c r="B58" s="92">
        <v>60.58010086345895</v>
      </c>
      <c r="C58" s="92">
        <v>41.51242156354502</v>
      </c>
      <c r="D58" s="92"/>
      <c r="F58" s="91"/>
      <c r="G58" s="91"/>
    </row>
    <row r="59" spans="1:7" ht="12.75">
      <c r="A59" t="s">
        <v>139</v>
      </c>
      <c r="B59" s="92">
        <v>67.04753686071385</v>
      </c>
      <c r="C59" s="92">
        <v>43.263658951447916</v>
      </c>
      <c r="D59" s="92"/>
      <c r="F59" s="91"/>
      <c r="G59" s="91"/>
    </row>
    <row r="60" spans="1:7" ht="12.75">
      <c r="A60" t="s">
        <v>140</v>
      </c>
      <c r="B60" s="92">
        <v>63.283030515602654</v>
      </c>
      <c r="C60" s="92">
        <v>48.04756827858687</v>
      </c>
      <c r="D60" s="92"/>
      <c r="F60" s="91"/>
      <c r="G60" s="91"/>
    </row>
    <row r="61" spans="1:7" ht="12.75">
      <c r="A61" t="s">
        <v>141</v>
      </c>
      <c r="B61" s="92">
        <v>61.33213784081168</v>
      </c>
      <c r="C61" s="92">
        <v>43.89152391268393</v>
      </c>
      <c r="D61" s="92"/>
      <c r="F61" s="91"/>
      <c r="G61" s="91"/>
    </row>
    <row r="62" spans="1:7" ht="12.75">
      <c r="A62" t="s">
        <v>142</v>
      </c>
      <c r="B62" s="92">
        <v>56.13523633121055</v>
      </c>
      <c r="C62" s="92">
        <v>42.713218570042066</v>
      </c>
      <c r="D62" s="92"/>
      <c r="F62" s="91"/>
      <c r="G62" s="91"/>
    </row>
    <row r="63" spans="1:7" ht="12.75">
      <c r="A63" t="s">
        <v>143</v>
      </c>
      <c r="B63" s="92">
        <v>59.02780931104461</v>
      </c>
      <c r="C63" s="92">
        <v>45.68376744999983</v>
      </c>
      <c r="D63" s="92"/>
      <c r="F63" s="91"/>
      <c r="G63" s="91"/>
    </row>
    <row r="64" spans="1:7" ht="12.75">
      <c r="A64" t="s">
        <v>144</v>
      </c>
      <c r="B64" s="92">
        <v>51.12519612032852</v>
      </c>
      <c r="C64" s="92">
        <v>40.03531053079652</v>
      </c>
      <c r="D64" s="92"/>
      <c r="F64" s="91"/>
      <c r="G64" s="91"/>
    </row>
    <row r="65" spans="1:7" ht="12.75">
      <c r="A65" t="s">
        <v>145</v>
      </c>
      <c r="B65" s="92">
        <v>53.71311838765007</v>
      </c>
      <c r="C65" s="92">
        <v>32.243237987164655</v>
      </c>
      <c r="D65" s="92"/>
      <c r="F65" s="91"/>
      <c r="G65" s="91"/>
    </row>
    <row r="66" spans="1:7" ht="12.75">
      <c r="A66" t="s">
        <v>146</v>
      </c>
      <c r="B66" s="92">
        <v>50.37119096521954</v>
      </c>
      <c r="C66" s="92">
        <v>37.11320414671796</v>
      </c>
      <c r="D66" s="92"/>
      <c r="F66" s="91"/>
      <c r="G66" s="91"/>
    </row>
    <row r="67" spans="1:7" ht="12.75">
      <c r="A67" t="s">
        <v>147</v>
      </c>
      <c r="B67" s="92">
        <v>51.91046112394094</v>
      </c>
      <c r="C67" s="92">
        <v>28.085975885895643</v>
      </c>
      <c r="D67" s="92"/>
      <c r="F67" s="91"/>
      <c r="G67" s="91"/>
    </row>
    <row r="68" spans="1:7" ht="12.75">
      <c r="A68" t="s">
        <v>148</v>
      </c>
      <c r="B68" s="92">
        <v>41.43631244438676</v>
      </c>
      <c r="C68" s="92">
        <v>52.08161244538634</v>
      </c>
      <c r="D68" s="92"/>
      <c r="F68" s="91"/>
      <c r="G68" s="91"/>
    </row>
    <row r="69" spans="1:7" ht="12.75">
      <c r="A69" t="s">
        <v>149</v>
      </c>
      <c r="B69" s="92">
        <v>56.394087523838245</v>
      </c>
      <c r="C69" s="92">
        <v>40.177703454827785</v>
      </c>
      <c r="D69" s="92"/>
      <c r="F69" s="91"/>
      <c r="G69" s="91"/>
    </row>
    <row r="70" spans="1:7" ht="12.75">
      <c r="A70" t="s">
        <v>150</v>
      </c>
      <c r="B70" s="92">
        <v>55.93508049313994</v>
      </c>
      <c r="C70" s="92">
        <v>44.74895767833692</v>
      </c>
      <c r="D70" s="92"/>
      <c r="F70" s="91"/>
      <c r="G70" s="91"/>
    </row>
    <row r="71" spans="1:7" ht="12.75">
      <c r="A71" t="s">
        <v>151</v>
      </c>
      <c r="B71" s="92">
        <v>56.716187725690716</v>
      </c>
      <c r="C71" s="92">
        <v>41.2975290560653</v>
      </c>
      <c r="D71" s="92"/>
      <c r="F71" s="91"/>
      <c r="G71" s="91"/>
    </row>
    <row r="72" spans="1:7" ht="12.75">
      <c r="A72" t="s">
        <v>152</v>
      </c>
      <c r="B72" s="92">
        <v>56.09599966210721</v>
      </c>
      <c r="C72" s="92">
        <v>46.14903446009886</v>
      </c>
      <c r="D72" s="92"/>
      <c r="F72" s="91"/>
      <c r="G72" s="91"/>
    </row>
    <row r="73" spans="1:7" ht="12.75">
      <c r="A73" t="s">
        <v>153</v>
      </c>
      <c r="B73" s="92">
        <v>50.84973019814646</v>
      </c>
      <c r="C73" s="92">
        <v>42.225028375992856</v>
      </c>
      <c r="D73" s="92"/>
      <c r="F73" s="91"/>
      <c r="G73" s="91"/>
    </row>
    <row r="74" spans="1:7" ht="12.75">
      <c r="A74" t="s">
        <v>154</v>
      </c>
      <c r="B74" s="92">
        <v>51.24668111179754</v>
      </c>
      <c r="C74" s="92">
        <v>41.01892254328455</v>
      </c>
      <c r="D74" s="92"/>
      <c r="F74" s="91"/>
      <c r="G74" s="91"/>
    </row>
    <row r="75" spans="1:7" ht="12.75">
      <c r="A75" t="s">
        <v>155</v>
      </c>
      <c r="B75" s="92">
        <v>59.71873717720004</v>
      </c>
      <c r="C75" s="92">
        <v>32.933001188870975</v>
      </c>
      <c r="D75" s="92"/>
      <c r="F75" s="91"/>
      <c r="G75" s="91"/>
    </row>
    <row r="76" spans="1:7" ht="12.75">
      <c r="A76" t="s">
        <v>156</v>
      </c>
      <c r="B76" s="92">
        <v>54.026019719654116</v>
      </c>
      <c r="C76" s="92">
        <v>35.16901052213335</v>
      </c>
      <c r="D76" s="92"/>
      <c r="F76" s="91"/>
      <c r="G76" s="91"/>
    </row>
    <row r="77" spans="1:7" ht="12.75">
      <c r="A77" t="s">
        <v>157</v>
      </c>
      <c r="B77" s="92">
        <v>52.056335336905505</v>
      </c>
      <c r="C77" s="92">
        <v>45.98287580491253</v>
      </c>
      <c r="D77" s="92"/>
      <c r="F77" s="91"/>
      <c r="G77" s="91"/>
    </row>
    <row r="78" spans="1:7" ht="12.75">
      <c r="A78" t="s">
        <v>158</v>
      </c>
      <c r="B78" s="92">
        <v>59.07735726861208</v>
      </c>
      <c r="C78" s="92">
        <v>40.58423626779362</v>
      </c>
      <c r="D78" s="92"/>
      <c r="F78" s="91"/>
      <c r="G78" s="91"/>
    </row>
    <row r="79" spans="1:7" ht="12.75">
      <c r="A79" t="s">
        <v>159</v>
      </c>
      <c r="B79" s="92">
        <v>59.51398684601739</v>
      </c>
      <c r="C79" s="92">
        <v>39.38833474681651</v>
      </c>
      <c r="D79" s="92"/>
      <c r="F79" s="91"/>
      <c r="G79" s="91"/>
    </row>
    <row r="80" spans="1:7" ht="12.75">
      <c r="A80" t="s">
        <v>160</v>
      </c>
      <c r="B80" s="92">
        <v>55.66154116588067</v>
      </c>
      <c r="C80" s="92">
        <v>44.834268649044354</v>
      </c>
      <c r="D80" s="92"/>
      <c r="F80" s="91"/>
      <c r="G80" s="91"/>
    </row>
    <row r="82" spans="2:10" ht="39" customHeight="1">
      <c r="B82" s="196" t="s">
        <v>245</v>
      </c>
      <c r="C82" s="196"/>
      <c r="D82" s="196"/>
      <c r="E82" s="196"/>
      <c r="F82" s="196"/>
      <c r="G82" s="196"/>
      <c r="H82" s="196"/>
      <c r="I82" s="196"/>
      <c r="J82" s="196"/>
    </row>
    <row r="83" ht="12.75">
      <c r="B83" t="s">
        <v>249</v>
      </c>
    </row>
    <row r="84" ht="12.75">
      <c r="B84" t="s">
        <v>252</v>
      </c>
    </row>
  </sheetData>
  <sheetProtection/>
  <mergeCells count="1">
    <mergeCell ref="B82:J8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A1" sqref="A1"/>
    </sheetView>
  </sheetViews>
  <sheetFormatPr defaultColWidth="11.421875" defaultRowHeight="12.75"/>
  <cols>
    <col min="1" max="1" width="4.8515625" style="0" customWidth="1"/>
    <col min="2" max="2" width="1.28515625" style="0" customWidth="1"/>
    <col min="3" max="3" width="3.8515625" style="68" customWidth="1"/>
    <col min="4" max="4" width="4.421875" style="68" customWidth="1"/>
    <col min="5" max="5" width="62.421875" style="0" customWidth="1"/>
    <col min="7" max="7" width="12.7109375" style="0" customWidth="1"/>
    <col min="9" max="11" width="9.7109375" style="0" customWidth="1"/>
    <col min="12" max="12" width="0.9921875" style="0" customWidth="1"/>
  </cols>
  <sheetData>
    <row r="1" ht="12.75">
      <c r="A1" s="25" t="s">
        <v>265</v>
      </c>
    </row>
    <row r="2" spans="3:4" ht="12.75">
      <c r="C2" s="67"/>
      <c r="D2" s="67"/>
    </row>
    <row r="3" ht="13.5" thickBot="1">
      <c r="K3" s="106" t="s">
        <v>17</v>
      </c>
    </row>
    <row r="4" spans="2:12" ht="18" customHeight="1">
      <c r="B4" s="2"/>
      <c r="C4" s="69"/>
      <c r="D4" s="69"/>
      <c r="E4" s="3"/>
      <c r="F4" s="76"/>
      <c r="G4" s="58"/>
      <c r="H4" s="76"/>
      <c r="I4" s="86" t="s">
        <v>166</v>
      </c>
      <c r="J4" s="87"/>
      <c r="K4" s="87"/>
      <c r="L4" s="88"/>
    </row>
    <row r="5" spans="2:12" s="54" customFormat="1" ht="42.75" customHeight="1">
      <c r="B5" s="55"/>
      <c r="C5" s="85" t="s">
        <v>181</v>
      </c>
      <c r="D5" s="85"/>
      <c r="E5" s="56"/>
      <c r="F5" s="73" t="s">
        <v>177</v>
      </c>
      <c r="G5" s="59" t="s">
        <v>178</v>
      </c>
      <c r="H5" s="73" t="s">
        <v>179</v>
      </c>
      <c r="I5" s="89" t="s">
        <v>236</v>
      </c>
      <c r="J5" s="59" t="s">
        <v>237</v>
      </c>
      <c r="K5" s="59" t="s">
        <v>238</v>
      </c>
      <c r="L5" s="57"/>
    </row>
    <row r="6" spans="2:12" ht="4.5" customHeight="1" thickBot="1">
      <c r="B6" s="11"/>
      <c r="C6" s="70"/>
      <c r="D6" s="70"/>
      <c r="E6" s="12"/>
      <c r="F6" s="18"/>
      <c r="G6" s="12"/>
      <c r="H6" s="18"/>
      <c r="I6" s="18"/>
      <c r="J6" s="12"/>
      <c r="K6" s="12"/>
      <c r="L6" s="13"/>
    </row>
    <row r="7" spans="2:12" ht="18.75" customHeight="1">
      <c r="B7" s="5"/>
      <c r="C7" s="103" t="s">
        <v>167</v>
      </c>
      <c r="D7" s="103"/>
      <c r="E7" s="3"/>
      <c r="F7" s="22"/>
      <c r="G7" s="3"/>
      <c r="H7" s="22"/>
      <c r="I7" s="22"/>
      <c r="J7" s="3"/>
      <c r="K7" s="3"/>
      <c r="L7" s="7"/>
    </row>
    <row r="8" spans="2:19" ht="18" customHeight="1">
      <c r="B8" s="5"/>
      <c r="C8" s="132">
        <v>1</v>
      </c>
      <c r="D8" s="60" t="s">
        <v>134</v>
      </c>
      <c r="E8" s="140" t="s">
        <v>27</v>
      </c>
      <c r="F8" s="77" t="s">
        <v>28</v>
      </c>
      <c r="G8" s="60" t="s">
        <v>26</v>
      </c>
      <c r="H8" s="120">
        <v>43.830114394495425</v>
      </c>
      <c r="I8" s="160">
        <f>-0.286990304715395*100</f>
        <v>-28.6990304715395</v>
      </c>
      <c r="J8" s="161">
        <v>-3.0661613670335734</v>
      </c>
      <c r="K8" s="161">
        <v>-25.63286910450593</v>
      </c>
      <c r="L8" s="7"/>
      <c r="M8" s="53"/>
      <c r="N8" s="90"/>
      <c r="O8" s="129"/>
      <c r="P8" s="104"/>
      <c r="Q8" s="129"/>
      <c r="R8" s="129"/>
      <c r="S8" s="129"/>
    </row>
    <row r="9" spans="2:19" ht="12.75">
      <c r="B9" s="5"/>
      <c r="C9" s="132">
        <v>2</v>
      </c>
      <c r="D9" s="60" t="s">
        <v>158</v>
      </c>
      <c r="E9" s="140" t="s">
        <v>24</v>
      </c>
      <c r="F9" s="141" t="s">
        <v>25</v>
      </c>
      <c r="G9" s="140" t="s">
        <v>26</v>
      </c>
      <c r="H9" s="120">
        <v>53.9123584295247</v>
      </c>
      <c r="I9" s="160">
        <v>-37.9221219216692</v>
      </c>
      <c r="J9" s="161">
        <v>-15.407454759798837</v>
      </c>
      <c r="K9" s="161">
        <v>-22.514667161870396</v>
      </c>
      <c r="L9" s="7"/>
      <c r="M9" s="53"/>
      <c r="N9" s="90"/>
      <c r="O9" s="129"/>
      <c r="P9" s="104"/>
      <c r="Q9" s="129"/>
      <c r="R9" s="129"/>
      <c r="S9" s="129"/>
    </row>
    <row r="10" spans="2:19" ht="12.75">
      <c r="B10" s="5"/>
      <c r="C10" s="132">
        <v>3</v>
      </c>
      <c r="D10" s="60" t="s">
        <v>127</v>
      </c>
      <c r="E10" s="140" t="s">
        <v>31</v>
      </c>
      <c r="F10" s="141" t="s">
        <v>28</v>
      </c>
      <c r="G10" s="140" t="s">
        <v>26</v>
      </c>
      <c r="H10" s="120">
        <v>51.10459468967075</v>
      </c>
      <c r="I10" s="160">
        <v>-24.27779768857259</v>
      </c>
      <c r="J10" s="161">
        <v>-2.542101490392978</v>
      </c>
      <c r="K10" s="161">
        <v>-21.73569619817961</v>
      </c>
      <c r="L10" s="7"/>
      <c r="M10" s="53"/>
      <c r="N10" s="90"/>
      <c r="O10" s="129"/>
      <c r="P10" s="104"/>
      <c r="Q10" s="130"/>
      <c r="R10" s="130"/>
      <c r="S10" s="129"/>
    </row>
    <row r="11" spans="2:19" ht="12.75">
      <c r="B11" s="5"/>
      <c r="C11" s="132">
        <v>4</v>
      </c>
      <c r="D11" s="60" t="s">
        <v>111</v>
      </c>
      <c r="E11" s="140" t="s">
        <v>36</v>
      </c>
      <c r="F11" s="141" t="s">
        <v>35</v>
      </c>
      <c r="G11" s="140" t="s">
        <v>30</v>
      </c>
      <c r="H11" s="120">
        <v>6.1579193557756104</v>
      </c>
      <c r="I11" s="160">
        <v>-23.82326665369623</v>
      </c>
      <c r="J11" s="161">
        <v>-2.964574449365955</v>
      </c>
      <c r="K11" s="161">
        <v>-20.85869220433027</v>
      </c>
      <c r="L11" s="7"/>
      <c r="M11" s="53"/>
      <c r="N11" s="90"/>
      <c r="O11" s="129"/>
      <c r="P11" s="104"/>
      <c r="Q11" s="129"/>
      <c r="R11" s="129"/>
      <c r="S11" s="129"/>
    </row>
    <row r="12" spans="2:19" ht="12.75">
      <c r="B12" s="62"/>
      <c r="C12" s="132">
        <v>5</v>
      </c>
      <c r="D12" s="60" t="s">
        <v>120</v>
      </c>
      <c r="E12" s="142" t="s">
        <v>37</v>
      </c>
      <c r="F12" s="141" t="s">
        <v>28</v>
      </c>
      <c r="G12" s="140" t="s">
        <v>30</v>
      </c>
      <c r="H12" s="120">
        <v>20.791076876006734</v>
      </c>
      <c r="I12" s="160">
        <v>-23.11727494624625</v>
      </c>
      <c r="J12" s="161">
        <v>-4.143188978785995</v>
      </c>
      <c r="K12" s="161">
        <v>-18.974085967460255</v>
      </c>
      <c r="L12" s="16"/>
      <c r="M12" s="53"/>
      <c r="N12" s="90"/>
      <c r="O12" s="129"/>
      <c r="P12" s="104"/>
      <c r="Q12" s="130"/>
      <c r="R12" s="130"/>
      <c r="S12" s="129"/>
    </row>
    <row r="13" spans="2:19" ht="12.75">
      <c r="B13" s="5"/>
      <c r="C13" s="143">
        <v>6</v>
      </c>
      <c r="D13" s="144" t="s">
        <v>159</v>
      </c>
      <c r="E13" s="140" t="s">
        <v>38</v>
      </c>
      <c r="F13" s="145" t="s">
        <v>25</v>
      </c>
      <c r="G13" s="146" t="s">
        <v>26</v>
      </c>
      <c r="H13" s="147">
        <v>53.07132459970888</v>
      </c>
      <c r="I13" s="162">
        <v>-21.990012750785187</v>
      </c>
      <c r="J13" s="163">
        <v>-3.6671138993553654</v>
      </c>
      <c r="K13" s="163">
        <v>-18.322898851429823</v>
      </c>
      <c r="L13" s="7"/>
      <c r="M13" s="53"/>
      <c r="N13" s="90"/>
      <c r="O13" s="129"/>
      <c r="P13" s="104"/>
      <c r="Q13" s="129"/>
      <c r="R13" s="129"/>
      <c r="S13" s="129"/>
    </row>
    <row r="14" spans="2:19" ht="12.75">
      <c r="B14" s="5"/>
      <c r="C14" s="132">
        <v>7</v>
      </c>
      <c r="D14" s="60" t="s">
        <v>139</v>
      </c>
      <c r="E14" s="140" t="s">
        <v>39</v>
      </c>
      <c r="F14" s="141" t="s">
        <v>28</v>
      </c>
      <c r="G14" s="140" t="s">
        <v>26</v>
      </c>
      <c r="H14" s="120">
        <v>28.372358484848686</v>
      </c>
      <c r="I14" s="160">
        <v>-19.249841349486736</v>
      </c>
      <c r="J14" s="161">
        <v>-3.8861310218564924</v>
      </c>
      <c r="K14" s="161">
        <v>-15.363710327630242</v>
      </c>
      <c r="L14" s="7"/>
      <c r="M14" s="53"/>
      <c r="N14" s="90"/>
      <c r="O14" s="129"/>
      <c r="P14" s="104"/>
      <c r="Q14" s="129"/>
      <c r="R14" s="129"/>
      <c r="S14" s="129"/>
    </row>
    <row r="15" spans="2:19" ht="12.75">
      <c r="B15" s="5"/>
      <c r="C15" s="132">
        <v>8</v>
      </c>
      <c r="D15" s="60" t="s">
        <v>97</v>
      </c>
      <c r="E15" s="140" t="s">
        <v>48</v>
      </c>
      <c r="F15" s="141" t="s">
        <v>35</v>
      </c>
      <c r="G15" s="140" t="s">
        <v>30</v>
      </c>
      <c r="H15" s="120">
        <v>7.082868798257075</v>
      </c>
      <c r="I15" s="160">
        <v>-15.611903567731394</v>
      </c>
      <c r="J15" s="161">
        <v>-0.4345245508103111</v>
      </c>
      <c r="K15" s="161">
        <v>-15.177379016921083</v>
      </c>
      <c r="L15" s="7"/>
      <c r="M15" s="53"/>
      <c r="N15" s="90"/>
      <c r="O15" s="129"/>
      <c r="P15" s="104"/>
      <c r="Q15" s="129"/>
      <c r="R15" s="129"/>
      <c r="S15" s="129"/>
    </row>
    <row r="16" spans="2:19" ht="12.75">
      <c r="B16" s="5"/>
      <c r="C16" s="132">
        <v>9</v>
      </c>
      <c r="D16" s="60" t="s">
        <v>121</v>
      </c>
      <c r="E16" s="140" t="s">
        <v>34</v>
      </c>
      <c r="F16" s="141" t="s">
        <v>35</v>
      </c>
      <c r="G16" s="140" t="s">
        <v>26</v>
      </c>
      <c r="H16" s="120">
        <v>30.0352195642199</v>
      </c>
      <c r="I16" s="160">
        <v>-23.657967821325627</v>
      </c>
      <c r="J16" s="161">
        <v>-9.12684889740481</v>
      </c>
      <c r="K16" s="161">
        <v>-14.531118923920816</v>
      </c>
      <c r="L16" s="7"/>
      <c r="M16" s="53"/>
      <c r="N16" s="90"/>
      <c r="O16" s="129"/>
      <c r="P16" s="104"/>
      <c r="Q16" s="129"/>
      <c r="R16" s="129"/>
      <c r="S16" s="129"/>
    </row>
    <row r="17" spans="2:19" ht="12.75">
      <c r="B17" s="5"/>
      <c r="C17" s="132">
        <v>10</v>
      </c>
      <c r="D17" s="60" t="s">
        <v>109</v>
      </c>
      <c r="E17" s="140" t="s">
        <v>44</v>
      </c>
      <c r="F17" s="141" t="s">
        <v>45</v>
      </c>
      <c r="G17" s="140" t="s">
        <v>30</v>
      </c>
      <c r="H17" s="120">
        <v>27.728187456926257</v>
      </c>
      <c r="I17" s="160">
        <v>-16.108977268884377</v>
      </c>
      <c r="J17" s="161">
        <v>-1.7132010088299419</v>
      </c>
      <c r="K17" s="161">
        <v>-14.395776260054435</v>
      </c>
      <c r="L17" s="7"/>
      <c r="M17" s="53"/>
      <c r="N17" s="90"/>
      <c r="O17" s="129"/>
      <c r="P17" s="104"/>
      <c r="Q17" s="129"/>
      <c r="R17" s="129"/>
      <c r="S17" s="129"/>
    </row>
    <row r="18" spans="2:19" ht="12.75">
      <c r="B18" s="62"/>
      <c r="C18" s="134">
        <v>11</v>
      </c>
      <c r="D18" s="63" t="s">
        <v>103</v>
      </c>
      <c r="E18" s="142" t="s">
        <v>46</v>
      </c>
      <c r="F18" s="148" t="s">
        <v>35</v>
      </c>
      <c r="G18" s="149" t="s">
        <v>26</v>
      </c>
      <c r="H18" s="122">
        <v>38.84291229736807</v>
      </c>
      <c r="I18" s="164">
        <v>-15.46673915413956</v>
      </c>
      <c r="J18" s="165">
        <v>-1.4443413291484226</v>
      </c>
      <c r="K18" s="165">
        <v>-14.02239782499114</v>
      </c>
      <c r="L18" s="16"/>
      <c r="M18" s="53"/>
      <c r="N18" s="90"/>
      <c r="O18" s="129"/>
      <c r="P18" s="104"/>
      <c r="Q18" s="129"/>
      <c r="R18" s="129"/>
      <c r="S18" s="129"/>
    </row>
    <row r="19" spans="2:19" ht="12.75">
      <c r="B19" s="5"/>
      <c r="C19" s="132">
        <v>12</v>
      </c>
      <c r="D19" s="60" t="s">
        <v>138</v>
      </c>
      <c r="E19" s="140" t="s">
        <v>49</v>
      </c>
      <c r="F19" s="141" t="s">
        <v>25</v>
      </c>
      <c r="G19" s="140" t="s">
        <v>26</v>
      </c>
      <c r="H19" s="120">
        <v>45.41235000670808</v>
      </c>
      <c r="I19" s="160">
        <v>-13.863592472766562</v>
      </c>
      <c r="J19" s="161">
        <v>-0.1930089344058561</v>
      </c>
      <c r="K19" s="161">
        <v>-13.670583538360706</v>
      </c>
      <c r="L19" s="7"/>
      <c r="M19" s="53"/>
      <c r="N19" s="90"/>
      <c r="O19" s="129"/>
      <c r="P19" s="104"/>
      <c r="Q19" s="130"/>
      <c r="R19" s="130"/>
      <c r="S19" s="129"/>
    </row>
    <row r="20" spans="2:19" ht="12.75">
      <c r="B20" s="5"/>
      <c r="C20" s="132">
        <v>13</v>
      </c>
      <c r="D20" s="60" t="s">
        <v>143</v>
      </c>
      <c r="E20" s="140" t="s">
        <v>47</v>
      </c>
      <c r="F20" s="141" t="s">
        <v>28</v>
      </c>
      <c r="G20" s="140" t="s">
        <v>26</v>
      </c>
      <c r="H20" s="120">
        <v>32.57378548562986</v>
      </c>
      <c r="I20" s="160">
        <v>-14.713319422755639</v>
      </c>
      <c r="J20" s="161">
        <v>-1.2088639797569107</v>
      </c>
      <c r="K20" s="161">
        <v>-13.504455442998728</v>
      </c>
      <c r="L20" s="7"/>
      <c r="M20" s="53"/>
      <c r="N20" s="90"/>
      <c r="O20" s="129"/>
      <c r="P20" s="104"/>
      <c r="Q20" s="130"/>
      <c r="R20" s="130"/>
      <c r="S20" s="129"/>
    </row>
    <row r="21" spans="2:19" ht="12.75">
      <c r="B21" s="5"/>
      <c r="C21" s="132">
        <v>14</v>
      </c>
      <c r="D21" s="60" t="s">
        <v>98</v>
      </c>
      <c r="E21" s="140" t="s">
        <v>50</v>
      </c>
      <c r="F21" s="141" t="s">
        <v>35</v>
      </c>
      <c r="G21" s="140" t="s">
        <v>30</v>
      </c>
      <c r="H21" s="120">
        <v>2.100977711472186</v>
      </c>
      <c r="I21" s="160">
        <v>-13.725212050320993</v>
      </c>
      <c r="J21" s="161">
        <v>-0.4628065825139323</v>
      </c>
      <c r="K21" s="161">
        <v>-13.26240546780706</v>
      </c>
      <c r="L21" s="7"/>
      <c r="M21" s="53"/>
      <c r="N21" s="90"/>
      <c r="O21" s="129"/>
      <c r="P21" s="104"/>
      <c r="Q21" s="129"/>
      <c r="R21" s="129"/>
      <c r="S21" s="129"/>
    </row>
    <row r="22" spans="2:19" ht="13.5" thickBot="1">
      <c r="B22" s="11"/>
      <c r="C22" s="136">
        <v>15</v>
      </c>
      <c r="D22" s="60" t="s">
        <v>151</v>
      </c>
      <c r="E22" s="140" t="s">
        <v>40</v>
      </c>
      <c r="F22" s="141" t="s">
        <v>25</v>
      </c>
      <c r="G22" s="140" t="s">
        <v>26</v>
      </c>
      <c r="H22" s="120">
        <v>57.04186130075458</v>
      </c>
      <c r="I22" s="160">
        <v>-19.3068694671095</v>
      </c>
      <c r="J22" s="161">
        <v>-6.064565718539421</v>
      </c>
      <c r="K22" s="161">
        <v>-13.242303748570079</v>
      </c>
      <c r="L22" s="13"/>
      <c r="M22" s="53"/>
      <c r="N22" s="90"/>
      <c r="O22" s="129"/>
      <c r="P22" s="104"/>
      <c r="Q22" s="129"/>
      <c r="R22" s="129"/>
      <c r="S22" s="129"/>
    </row>
    <row r="23" spans="2:19" ht="12.75">
      <c r="B23" s="5"/>
      <c r="C23" s="69"/>
      <c r="D23" s="69"/>
      <c r="E23" s="101"/>
      <c r="F23" s="102"/>
      <c r="G23" s="101"/>
      <c r="H23" s="128"/>
      <c r="I23" s="166"/>
      <c r="J23" s="167"/>
      <c r="K23" s="167"/>
      <c r="L23" s="7"/>
      <c r="M23" s="53"/>
      <c r="N23" s="90"/>
      <c r="O23" s="129"/>
      <c r="P23" s="129"/>
      <c r="Q23" s="129"/>
      <c r="R23" s="129"/>
      <c r="S23" s="129"/>
    </row>
    <row r="24" spans="2:14" ht="12.75">
      <c r="B24" s="5"/>
      <c r="C24" s="80" t="s">
        <v>168</v>
      </c>
      <c r="D24" s="80"/>
      <c r="E24" s="65"/>
      <c r="F24" s="83"/>
      <c r="G24" s="65"/>
      <c r="H24" s="120"/>
      <c r="I24" s="160"/>
      <c r="J24" s="161"/>
      <c r="K24" s="161"/>
      <c r="L24" s="7"/>
      <c r="M24" s="53"/>
      <c r="N24" s="90"/>
    </row>
    <row r="25" spans="2:14" ht="18" customHeight="1">
      <c r="B25" s="5"/>
      <c r="C25" s="71">
        <v>62</v>
      </c>
      <c r="D25" s="65" t="s">
        <v>150</v>
      </c>
      <c r="E25" t="s">
        <v>70</v>
      </c>
      <c r="F25" s="83" t="s">
        <v>53</v>
      </c>
      <c r="G25" s="65" t="s">
        <v>26</v>
      </c>
      <c r="H25" s="126">
        <v>48.36387616270998</v>
      </c>
      <c r="I25" s="168">
        <v>-6.934868593340517</v>
      </c>
      <c r="J25" s="169">
        <v>-1.1098591436256535</v>
      </c>
      <c r="K25" s="169">
        <v>-5.825009449714863</v>
      </c>
      <c r="L25" s="7"/>
      <c r="M25" s="53"/>
      <c r="N25" s="90"/>
    </row>
    <row r="26" spans="2:14" ht="12.75">
      <c r="B26" s="5"/>
      <c r="C26" s="71">
        <v>63</v>
      </c>
      <c r="D26" s="65" t="s">
        <v>160</v>
      </c>
      <c r="E26" t="s">
        <v>71</v>
      </c>
      <c r="F26" s="83" t="s">
        <v>25</v>
      </c>
      <c r="G26" s="65" t="s">
        <v>26</v>
      </c>
      <c r="H26" s="126">
        <v>51.25016828011603</v>
      </c>
      <c r="I26" s="168">
        <v>-7.395082270215488</v>
      </c>
      <c r="J26" s="169">
        <v>-1.7814353854506515</v>
      </c>
      <c r="K26" s="169">
        <v>-5.613646884764837</v>
      </c>
      <c r="L26" s="7"/>
      <c r="M26" s="53"/>
      <c r="N26" s="90"/>
    </row>
    <row r="27" spans="2:14" ht="12.75">
      <c r="B27" s="5"/>
      <c r="C27" s="71">
        <v>64</v>
      </c>
      <c r="D27" s="65" t="s">
        <v>146</v>
      </c>
      <c r="E27" t="s">
        <v>76</v>
      </c>
      <c r="F27" s="83" t="s">
        <v>53</v>
      </c>
      <c r="G27" s="65" t="s">
        <v>33</v>
      </c>
      <c r="H27" s="126">
        <v>97.49422473018662</v>
      </c>
      <c r="I27" s="168">
        <v>-6.464037383839718</v>
      </c>
      <c r="J27" s="169">
        <v>-1.4358525439160887</v>
      </c>
      <c r="K27" s="169">
        <v>-5.028184839923629</v>
      </c>
      <c r="L27" s="7"/>
      <c r="M27" s="53"/>
      <c r="N27" s="90"/>
    </row>
    <row r="28" spans="2:14" ht="12.75">
      <c r="B28" s="5"/>
      <c r="C28" s="71">
        <v>65</v>
      </c>
      <c r="D28" s="65" t="s">
        <v>135</v>
      </c>
      <c r="E28" t="s">
        <v>75</v>
      </c>
      <c r="F28" s="83" t="s">
        <v>53</v>
      </c>
      <c r="G28" s="65" t="s">
        <v>33</v>
      </c>
      <c r="H28" s="126">
        <v>70.01520282236068</v>
      </c>
      <c r="I28" s="168">
        <v>-5.289079389387062</v>
      </c>
      <c r="J28" s="169">
        <v>-0.4860826242256058</v>
      </c>
      <c r="K28" s="169">
        <v>-4.802996765161457</v>
      </c>
      <c r="L28" s="7"/>
      <c r="M28" s="53"/>
      <c r="N28" s="90"/>
    </row>
    <row r="29" spans="2:14" ht="12.75">
      <c r="B29" s="62"/>
      <c r="C29" s="72">
        <v>66</v>
      </c>
      <c r="D29" s="66" t="s">
        <v>153</v>
      </c>
      <c r="E29" s="150" t="s">
        <v>78</v>
      </c>
      <c r="F29" s="84" t="s">
        <v>53</v>
      </c>
      <c r="G29" s="66" t="s">
        <v>33</v>
      </c>
      <c r="H29" s="127">
        <v>90.62135140843107</v>
      </c>
      <c r="I29" s="170">
        <v>-4.830643195709395</v>
      </c>
      <c r="J29" s="171">
        <v>-0.10085223638274246</v>
      </c>
      <c r="K29" s="171">
        <v>-4.729790959326652</v>
      </c>
      <c r="L29" s="16"/>
      <c r="M29" s="53"/>
      <c r="N29" s="90"/>
    </row>
    <row r="30" spans="2:14" ht="12.75">
      <c r="B30" s="5"/>
      <c r="C30" s="71">
        <v>67</v>
      </c>
      <c r="D30" s="65" t="s">
        <v>144</v>
      </c>
      <c r="E30" t="s">
        <v>63</v>
      </c>
      <c r="F30" s="83" t="s">
        <v>53</v>
      </c>
      <c r="G30" s="65" t="s">
        <v>33</v>
      </c>
      <c r="H30" s="126">
        <v>89.80189161193448</v>
      </c>
      <c r="I30" s="168">
        <v>-8.39809436358521</v>
      </c>
      <c r="J30" s="169">
        <v>-3.9256438605483432</v>
      </c>
      <c r="K30" s="169">
        <v>-4.4724505030368675</v>
      </c>
      <c r="L30" s="7"/>
      <c r="M30" s="53"/>
      <c r="N30" s="90"/>
    </row>
    <row r="31" spans="2:14" ht="12.75">
      <c r="B31" s="5"/>
      <c r="C31" s="71">
        <v>68</v>
      </c>
      <c r="D31" s="65" t="s">
        <v>149</v>
      </c>
      <c r="E31" t="s">
        <v>58</v>
      </c>
      <c r="F31" s="83" t="s">
        <v>45</v>
      </c>
      <c r="G31" s="65" t="s">
        <v>33</v>
      </c>
      <c r="H31" s="126">
        <v>65.00471465038295</v>
      </c>
      <c r="I31" s="168">
        <v>-10.773706832055122</v>
      </c>
      <c r="J31" s="169">
        <v>-6.847498719783434</v>
      </c>
      <c r="K31" s="169">
        <v>-3.9262081122716874</v>
      </c>
      <c r="L31" s="7"/>
      <c r="M31" s="53"/>
      <c r="N31" s="90"/>
    </row>
    <row r="32" spans="2:14" ht="12.75">
      <c r="B32" s="5"/>
      <c r="C32" s="71">
        <v>69</v>
      </c>
      <c r="D32" s="65" t="s">
        <v>157</v>
      </c>
      <c r="E32" t="s">
        <v>65</v>
      </c>
      <c r="F32" s="83" t="s">
        <v>25</v>
      </c>
      <c r="G32" s="65" t="s">
        <v>33</v>
      </c>
      <c r="H32" s="126">
        <v>67.34714172849874</v>
      </c>
      <c r="I32" s="168">
        <v>-8.164650174351834</v>
      </c>
      <c r="J32" s="169">
        <v>-4.7011304556101825</v>
      </c>
      <c r="K32" s="169">
        <v>-3.4635197187416518</v>
      </c>
      <c r="L32" s="7"/>
      <c r="M32" s="53"/>
      <c r="N32" s="90"/>
    </row>
    <row r="33" spans="2:14" ht="12.75">
      <c r="B33" s="5"/>
      <c r="C33" s="71">
        <v>70</v>
      </c>
      <c r="D33" s="65" t="s">
        <v>107</v>
      </c>
      <c r="E33" t="s">
        <v>77</v>
      </c>
      <c r="F33" s="83" t="s">
        <v>35</v>
      </c>
      <c r="G33" s="65" t="s">
        <v>30</v>
      </c>
      <c r="H33" s="126">
        <v>9.49914324542572</v>
      </c>
      <c r="I33" s="168">
        <v>-3.9624836616133017</v>
      </c>
      <c r="J33" s="169">
        <v>-0.6796771019651033</v>
      </c>
      <c r="K33" s="169">
        <v>-3.2828065596481983</v>
      </c>
      <c r="L33" s="7"/>
      <c r="M33" s="53"/>
      <c r="N33" s="90"/>
    </row>
    <row r="34" spans="2:14" ht="12.75">
      <c r="B34" s="62"/>
      <c r="C34" s="72">
        <v>71</v>
      </c>
      <c r="D34" s="66" t="s">
        <v>99</v>
      </c>
      <c r="E34" s="150" t="s">
        <v>74</v>
      </c>
      <c r="F34" s="84" t="s">
        <v>45</v>
      </c>
      <c r="G34" s="66" t="s">
        <v>30</v>
      </c>
      <c r="H34" s="127">
        <v>20.18869791838485</v>
      </c>
      <c r="I34" s="170">
        <v>-5.07726550155254</v>
      </c>
      <c r="J34" s="171">
        <v>-2.024236895301233</v>
      </c>
      <c r="K34" s="171">
        <v>-3.0530286062513063</v>
      </c>
      <c r="L34" s="16"/>
      <c r="M34" s="53"/>
      <c r="N34" s="90"/>
    </row>
    <row r="35" spans="2:14" ht="12.75">
      <c r="B35" s="5"/>
      <c r="C35" s="71">
        <v>72</v>
      </c>
      <c r="D35" s="65" t="s">
        <v>112</v>
      </c>
      <c r="E35" t="s">
        <v>82</v>
      </c>
      <c r="F35" s="83" t="s">
        <v>35</v>
      </c>
      <c r="G35" s="65" t="s">
        <v>30</v>
      </c>
      <c r="H35" s="126">
        <v>1.0997982988499997</v>
      </c>
      <c r="I35" s="168">
        <v>8.228700712084583</v>
      </c>
      <c r="J35" s="169">
        <v>10.217180227951033</v>
      </c>
      <c r="K35" s="169">
        <v>-1.98847951586645</v>
      </c>
      <c r="L35" s="7"/>
      <c r="M35" s="53"/>
      <c r="N35" s="90"/>
    </row>
    <row r="36" spans="2:14" ht="12.75">
      <c r="B36" s="5"/>
      <c r="C36" s="71">
        <v>73</v>
      </c>
      <c r="D36" s="65" t="s">
        <v>148</v>
      </c>
      <c r="E36" t="s">
        <v>80</v>
      </c>
      <c r="F36" s="83" t="s">
        <v>53</v>
      </c>
      <c r="G36" s="65" t="s">
        <v>30</v>
      </c>
      <c r="H36" s="126">
        <v>22.461843915469153</v>
      </c>
      <c r="I36" s="168">
        <v>-3.557108369735059</v>
      </c>
      <c r="J36" s="169">
        <v>-2.222222765359339</v>
      </c>
      <c r="K36" s="169">
        <v>-1.3348856043757202</v>
      </c>
      <c r="L36" s="7"/>
      <c r="M36" s="53"/>
      <c r="N36" s="90"/>
    </row>
    <row r="37" spans="2:14" ht="12.75">
      <c r="B37" s="5"/>
      <c r="C37" s="71">
        <v>74</v>
      </c>
      <c r="D37" s="65" t="s">
        <v>125</v>
      </c>
      <c r="E37" t="s">
        <v>79</v>
      </c>
      <c r="F37" s="83" t="s">
        <v>25</v>
      </c>
      <c r="G37" s="65" t="s">
        <v>33</v>
      </c>
      <c r="H37" s="126">
        <v>94.78081974210583</v>
      </c>
      <c r="I37" s="168">
        <v>-2.924343783964665</v>
      </c>
      <c r="J37" s="169">
        <v>-1.614947423996677</v>
      </c>
      <c r="K37" s="169">
        <v>-1.3093963599679883</v>
      </c>
      <c r="L37" s="7"/>
      <c r="M37" s="53"/>
      <c r="N37" s="90"/>
    </row>
    <row r="38" spans="2:14" ht="12.75">
      <c r="B38" s="5"/>
      <c r="C38" s="71">
        <v>75</v>
      </c>
      <c r="D38" s="65" t="s">
        <v>129</v>
      </c>
      <c r="E38" t="s">
        <v>81</v>
      </c>
      <c r="F38" s="83" t="s">
        <v>25</v>
      </c>
      <c r="G38" s="65" t="s">
        <v>30</v>
      </c>
      <c r="H38" s="126">
        <v>15.488369900178725</v>
      </c>
      <c r="I38" s="168">
        <v>-2.2116112274028423</v>
      </c>
      <c r="J38" s="169">
        <v>-1.065914349121718</v>
      </c>
      <c r="K38" s="169">
        <v>-1.1456968782811243</v>
      </c>
      <c r="L38" s="7"/>
      <c r="M38" s="53"/>
      <c r="N38" s="90"/>
    </row>
    <row r="39" spans="2:14" ht="12.75">
      <c r="B39" s="5"/>
      <c r="C39" s="71">
        <v>76</v>
      </c>
      <c r="D39" s="65" t="s">
        <v>85</v>
      </c>
      <c r="E39" t="s">
        <v>176</v>
      </c>
      <c r="F39" s="83" t="s">
        <v>45</v>
      </c>
      <c r="G39" s="65" t="s">
        <v>30</v>
      </c>
      <c r="H39" s="126">
        <v>1.2840368733825835</v>
      </c>
      <c r="I39" s="168">
        <v>-1.688244324702741</v>
      </c>
      <c r="J39" s="169">
        <v>-0.648832389604141</v>
      </c>
      <c r="K39" s="169">
        <v>-1.0394119350986</v>
      </c>
      <c r="L39" s="7"/>
      <c r="M39" s="53"/>
      <c r="N39" s="90"/>
    </row>
    <row r="40" spans="2:12" ht="6" customHeight="1" thickBot="1">
      <c r="B40" s="11"/>
      <c r="C40" s="70"/>
      <c r="D40" s="70"/>
      <c r="E40" s="12"/>
      <c r="F40" s="18"/>
      <c r="G40" s="12"/>
      <c r="H40" s="18"/>
      <c r="I40" s="172"/>
      <c r="J40" s="173"/>
      <c r="K40" s="173"/>
      <c r="L40" s="13"/>
    </row>
    <row r="42" ht="12.75">
      <c r="B42" t="s">
        <v>233</v>
      </c>
    </row>
    <row r="43" ht="12.75">
      <c r="B43" t="s">
        <v>246</v>
      </c>
    </row>
    <row r="44" ht="12.75">
      <c r="B44" t="s">
        <v>241</v>
      </c>
    </row>
    <row r="45" spans="2:11" ht="43.5" customHeight="1">
      <c r="B45" s="196" t="s">
        <v>266</v>
      </c>
      <c r="C45" s="196"/>
      <c r="D45" s="196"/>
      <c r="E45" s="196"/>
      <c r="F45" s="196"/>
      <c r="G45" s="196"/>
      <c r="H45" s="196"/>
      <c r="I45" s="196"/>
      <c r="J45" s="196"/>
      <c r="K45" s="196"/>
    </row>
    <row r="46" spans="2:4" ht="12.75">
      <c r="B46" t="s">
        <v>249</v>
      </c>
      <c r="C46"/>
      <c r="D46"/>
    </row>
    <row r="47" spans="2:4" ht="12.75">
      <c r="B47" t="s">
        <v>252</v>
      </c>
      <c r="C47"/>
      <c r="D47"/>
    </row>
  </sheetData>
  <sheetProtection/>
  <mergeCells count="1">
    <mergeCell ref="B45:K45"/>
  </mergeCells>
  <printOptions/>
  <pageMargins left="0.75" right="0.75" top="1" bottom="1" header="0.4921259845" footer="0.4921259845"/>
  <pageSetup fitToHeight="1" fitToWidth="1" horizontalDpi="300" verticalDpi="300" orientation="portrait" paperSize="9" scale="58" r:id="rId1"/>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2" max="2" width="19.57421875" style="0" customWidth="1"/>
    <col min="3" max="3" width="43.00390625" style="0" customWidth="1"/>
    <col min="4" max="4" width="28.421875" style="0" customWidth="1"/>
  </cols>
  <sheetData>
    <row r="1" ht="12.75">
      <c r="A1" s="25" t="s">
        <v>188</v>
      </c>
    </row>
    <row r="2" ht="21" customHeight="1">
      <c r="E2" t="s">
        <v>17</v>
      </c>
    </row>
    <row r="3" spans="2:7" ht="12.75">
      <c r="B3" s="25" t="s">
        <v>282</v>
      </c>
      <c r="C3" s="25" t="s">
        <v>283</v>
      </c>
      <c r="D3" s="25" t="s">
        <v>284</v>
      </c>
      <c r="G3" s="25" t="s">
        <v>19</v>
      </c>
    </row>
    <row r="4" spans="1:3" ht="12.75">
      <c r="A4">
        <v>1995</v>
      </c>
      <c r="B4" s="52">
        <v>56.14205474658488</v>
      </c>
      <c r="C4" s="52">
        <v>21.86411149825784</v>
      </c>
    </row>
    <row r="5" spans="1:3" ht="12.75">
      <c r="A5">
        <v>1996</v>
      </c>
      <c r="B5" s="52">
        <v>56.18798121131028</v>
      </c>
      <c r="C5" s="52">
        <v>22.30266821933067</v>
      </c>
    </row>
    <row r="6" spans="1:3" ht="12.75">
      <c r="A6">
        <v>1997</v>
      </c>
      <c r="B6" s="52">
        <v>56.216380353244425</v>
      </c>
      <c r="C6" s="52">
        <v>21.72786607543221</v>
      </c>
    </row>
    <row r="7" spans="1:3" ht="12.75">
      <c r="A7">
        <v>1998</v>
      </c>
      <c r="B7" s="52">
        <v>55.860366602535436</v>
      </c>
      <c r="C7" s="52">
        <v>21.15668338742992</v>
      </c>
    </row>
    <row r="8" spans="1:3" ht="12.75">
      <c r="A8">
        <v>1999</v>
      </c>
      <c r="B8" s="52">
        <v>55.52979292760046</v>
      </c>
      <c r="C8" s="52">
        <v>21.067848882035467</v>
      </c>
    </row>
    <row r="9" spans="1:3" ht="12.75">
      <c r="A9">
        <v>2000</v>
      </c>
      <c r="B9" s="52">
        <v>55.01113831075762</v>
      </c>
      <c r="C9" s="52">
        <v>21.241106346887804</v>
      </c>
    </row>
    <row r="10" spans="1:3" ht="12.75">
      <c r="A10">
        <v>2001</v>
      </c>
      <c r="B10" s="52">
        <v>54.596080014072136</v>
      </c>
      <c r="C10" s="52">
        <v>21.190498112512657</v>
      </c>
    </row>
    <row r="11" spans="1:3" ht="12.75">
      <c r="A11">
        <v>2002</v>
      </c>
      <c r="B11" s="52">
        <v>54.050328734964445</v>
      </c>
      <c r="C11" s="52">
        <v>21.21143886512047</v>
      </c>
    </row>
    <row r="12" spans="1:3" ht="12.75">
      <c r="A12">
        <v>2003</v>
      </c>
      <c r="B12" s="52">
        <v>53.82754865002125</v>
      </c>
      <c r="C12" s="52">
        <v>20.912983974217468</v>
      </c>
    </row>
    <row r="13" spans="1:3" ht="12.75">
      <c r="A13">
        <v>2004</v>
      </c>
      <c r="B13" s="52">
        <v>53.766100560652355</v>
      </c>
      <c r="C13" s="52">
        <v>20.86874002501833</v>
      </c>
    </row>
    <row r="14" spans="1:3" ht="12.75">
      <c r="A14">
        <v>2005</v>
      </c>
      <c r="B14" s="52">
        <v>53.81750637647714</v>
      </c>
      <c r="C14" s="52">
        <v>20.265613179793228</v>
      </c>
    </row>
    <row r="15" spans="1:3" ht="12.75">
      <c r="A15">
        <v>2006</v>
      </c>
      <c r="B15" s="52">
        <v>53.809719526307035</v>
      </c>
      <c r="C15" s="52">
        <v>20.02147961501921</v>
      </c>
    </row>
    <row r="16" spans="1:3" ht="12.75">
      <c r="A16">
        <v>2007</v>
      </c>
      <c r="B16" s="52">
        <v>53.63059797002614</v>
      </c>
      <c r="C16" s="52">
        <v>20.21110711287034</v>
      </c>
    </row>
    <row r="17" spans="1:3" ht="12.75">
      <c r="A17">
        <v>2008</v>
      </c>
      <c r="B17" s="52">
        <v>53.330623535188046</v>
      </c>
      <c r="C17" s="52">
        <v>20.22946625838211</v>
      </c>
    </row>
    <row r="18" spans="1:4" ht="12.75">
      <c r="A18">
        <v>2009</v>
      </c>
      <c r="B18" s="52">
        <v>53.06200618135788</v>
      </c>
      <c r="C18" s="52">
        <v>19.49620427881298</v>
      </c>
      <c r="D18" s="52">
        <v>16.889442609414075</v>
      </c>
    </row>
    <row r="19" spans="1:4" ht="12.75">
      <c r="A19">
        <v>2010</v>
      </c>
      <c r="B19" s="52">
        <v>52.56580138465328</v>
      </c>
      <c r="C19" s="52">
        <v>19.326467714049468</v>
      </c>
      <c r="D19" s="52">
        <v>16.813084032602283</v>
      </c>
    </row>
    <row r="20" spans="1:4" ht="12.75">
      <c r="A20">
        <v>2011</v>
      </c>
      <c r="B20" s="52">
        <v>52.093950369840215</v>
      </c>
      <c r="C20" s="52">
        <v>19.12034657463837</v>
      </c>
      <c r="D20" s="52">
        <v>16.401038195549663</v>
      </c>
    </row>
    <row r="21" spans="1:4" ht="12.75">
      <c r="A21">
        <v>2012</v>
      </c>
      <c r="C21" s="52">
        <v>18.83008759863897</v>
      </c>
      <c r="D21" s="52">
        <v>16.280006427477872</v>
      </c>
    </row>
    <row r="23" ht="12.75">
      <c r="B23" t="s">
        <v>253</v>
      </c>
    </row>
    <row r="24" ht="19.5" customHeight="1">
      <c r="B24" t="s">
        <v>18</v>
      </c>
    </row>
    <row r="25" spans="2:5" ht="38.25" customHeight="1">
      <c r="B25" s="196" t="s">
        <v>243</v>
      </c>
      <c r="C25" s="196"/>
      <c r="D25" s="196"/>
      <c r="E25" s="196"/>
    </row>
    <row r="26" ht="12.75">
      <c r="B26" t="s">
        <v>259</v>
      </c>
    </row>
    <row r="27" ht="12.75">
      <c r="B27" t="s">
        <v>267</v>
      </c>
    </row>
  </sheetData>
  <sheetProtection/>
  <mergeCells count="1">
    <mergeCell ref="B25:E25"/>
  </mergeCells>
  <printOptions/>
  <pageMargins left="0.75" right="0.75" top="1" bottom="1"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cols>
    <col min="1" max="1" width="8.00390625" style="0" customWidth="1"/>
    <col min="2" max="2" width="0.85546875" style="0" customWidth="1"/>
    <col min="3" max="3" width="38.7109375" style="0" customWidth="1"/>
    <col min="4" max="6" width="10.7109375" style="0" customWidth="1"/>
    <col min="7" max="8" width="12.7109375" style="0" customWidth="1"/>
    <col min="9" max="12" width="10.7109375" style="0" customWidth="1"/>
    <col min="13" max="13" width="1.28515625" style="0" customWidth="1"/>
  </cols>
  <sheetData>
    <row r="1" ht="12.75">
      <c r="A1" s="151" t="s">
        <v>244</v>
      </c>
    </row>
    <row r="2" ht="13.5" thickBot="1"/>
    <row r="3" spans="2:13" ht="4.5" customHeight="1">
      <c r="B3" s="2"/>
      <c r="C3" s="3"/>
      <c r="D3" s="2"/>
      <c r="E3" s="22"/>
      <c r="F3" s="21"/>
      <c r="G3" s="22"/>
      <c r="H3" s="4"/>
      <c r="I3" s="2"/>
      <c r="J3" s="3"/>
      <c r="K3" s="3"/>
      <c r="L3" s="3"/>
      <c r="M3" s="4"/>
    </row>
    <row r="4" spans="2:13" ht="18.75" customHeight="1">
      <c r="B4" s="5"/>
      <c r="C4" s="24"/>
      <c r="D4" s="199" t="s">
        <v>3</v>
      </c>
      <c r="E4" s="201" t="s">
        <v>170</v>
      </c>
      <c r="F4" s="203" t="s">
        <v>10</v>
      </c>
      <c r="G4" s="201" t="s">
        <v>9</v>
      </c>
      <c r="H4" s="197" t="s">
        <v>171</v>
      </c>
      <c r="I4" s="14" t="s">
        <v>4</v>
      </c>
      <c r="J4" s="15"/>
      <c r="K4" s="15"/>
      <c r="L4" s="15"/>
      <c r="M4" s="16"/>
    </row>
    <row r="5" spans="2:13" s="1" customFormat="1" ht="52.5" customHeight="1">
      <c r="B5" s="8"/>
      <c r="C5" s="9"/>
      <c r="D5" s="200"/>
      <c r="E5" s="202"/>
      <c r="F5" s="204"/>
      <c r="G5" s="202"/>
      <c r="H5" s="198"/>
      <c r="I5" s="8" t="s">
        <v>6</v>
      </c>
      <c r="J5" s="17" t="s">
        <v>5</v>
      </c>
      <c r="K5" s="19" t="s">
        <v>7</v>
      </c>
      <c r="L5" s="9" t="s">
        <v>8</v>
      </c>
      <c r="M5" s="10"/>
    </row>
    <row r="6" spans="2:13" ht="9" customHeight="1" thickBot="1">
      <c r="B6" s="11"/>
      <c r="C6" s="12"/>
      <c r="D6" s="11"/>
      <c r="E6" s="18"/>
      <c r="F6" s="20"/>
      <c r="G6" s="18"/>
      <c r="H6" s="13"/>
      <c r="I6" s="11"/>
      <c r="J6" s="18"/>
      <c r="K6" s="20"/>
      <c r="L6" s="12"/>
      <c r="M6" s="13"/>
    </row>
    <row r="7" spans="2:13" ht="21.75" customHeight="1">
      <c r="B7" s="5"/>
      <c r="C7" s="6" t="s">
        <v>174</v>
      </c>
      <c r="D7" s="5">
        <v>22</v>
      </c>
      <c r="E7" s="33">
        <v>36.49511922173643</v>
      </c>
      <c r="F7" s="39">
        <v>34.40566983192334</v>
      </c>
      <c r="G7" s="33">
        <v>76.13494579270049</v>
      </c>
      <c r="H7" s="44">
        <v>24.538354918765215</v>
      </c>
      <c r="I7" s="47">
        <v>11.323285265843111</v>
      </c>
      <c r="J7" s="31">
        <v>10.988889035333974</v>
      </c>
      <c r="K7" s="37">
        <v>12.296041413977973</v>
      </c>
      <c r="L7" s="41">
        <f>(J7/K7-1)*100</f>
        <v>-10.63067644809691</v>
      </c>
      <c r="M7" s="7"/>
    </row>
    <row r="8" spans="2:13" ht="21.75" customHeight="1">
      <c r="B8" s="28"/>
      <c r="C8" s="29" t="s">
        <v>169</v>
      </c>
      <c r="D8" s="28">
        <v>20</v>
      </c>
      <c r="E8" s="34">
        <v>25.073443475674075</v>
      </c>
      <c r="F8" s="40">
        <v>25.415527068069906</v>
      </c>
      <c r="G8" s="34">
        <v>42.1471380677079</v>
      </c>
      <c r="H8" s="45">
        <v>4.658130377730959</v>
      </c>
      <c r="I8" s="48">
        <v>16.82678746324116</v>
      </c>
      <c r="J8" s="32">
        <v>15.091577822864627</v>
      </c>
      <c r="K8" s="38">
        <v>17.99865421155819</v>
      </c>
      <c r="L8" s="42">
        <f>(J8/K8-1)*100</f>
        <v>-16.15163197494358</v>
      </c>
      <c r="M8" s="30"/>
    </row>
    <row r="9" spans="2:13" ht="21.75" customHeight="1">
      <c r="B9" s="28"/>
      <c r="C9" s="29" t="s">
        <v>175</v>
      </c>
      <c r="D9" s="28">
        <v>34</v>
      </c>
      <c r="E9" s="34">
        <v>38.431437302589494</v>
      </c>
      <c r="F9" s="40">
        <v>40.17880310000675</v>
      </c>
      <c r="G9" s="34">
        <v>12.475212829249033</v>
      </c>
      <c r="H9" s="45">
        <v>24.027009508508986</v>
      </c>
      <c r="I9" s="48">
        <v>13.968811125340043</v>
      </c>
      <c r="J9" s="32">
        <v>13.844563210549754</v>
      </c>
      <c r="K9" s="38">
        <v>13.985271191899814</v>
      </c>
      <c r="L9" s="42">
        <f>(J9/K9-1)*100</f>
        <v>-1.0061155012250134</v>
      </c>
      <c r="M9" s="30"/>
    </row>
    <row r="10" spans="2:13" s="25" customFormat="1" ht="21.75" customHeight="1">
      <c r="B10" s="107"/>
      <c r="C10" s="108" t="s">
        <v>2</v>
      </c>
      <c r="D10" s="107">
        <f>SUM(D7:D9)</f>
        <v>76</v>
      </c>
      <c r="E10" s="109">
        <f>SUM(E7:E9)</f>
        <v>100</v>
      </c>
      <c r="F10" s="110">
        <f>SUM(F7:F9)</f>
        <v>100</v>
      </c>
      <c r="G10" s="109">
        <v>43.14768167330894</v>
      </c>
      <c r="H10" s="111">
        <f>SUM(H7:H9)</f>
        <v>53.22349480500516</v>
      </c>
      <c r="I10" s="112">
        <v>13.784969982561673</v>
      </c>
      <c r="J10" s="113">
        <v>12.356481042718537</v>
      </c>
      <c r="K10" s="114">
        <v>14.759295259638048</v>
      </c>
      <c r="L10" s="115">
        <f>(J10/K10-1)*100</f>
        <v>-16.280006427477865</v>
      </c>
      <c r="M10" s="116"/>
    </row>
    <row r="11" spans="2:13" s="25" customFormat="1" ht="21.75" customHeight="1">
      <c r="B11" s="26"/>
      <c r="C11" s="23" t="s">
        <v>268</v>
      </c>
      <c r="D11" s="26"/>
      <c r="E11" s="35"/>
      <c r="F11" s="36"/>
      <c r="G11" s="35"/>
      <c r="H11" s="46"/>
      <c r="I11" s="117">
        <f>(I7/I9-1)*100</f>
        <v>-18.938804711145607</v>
      </c>
      <c r="J11" s="118">
        <f>(J7/J9-1)*100</f>
        <v>-20.626683065304043</v>
      </c>
      <c r="K11" s="119">
        <f>(K7/K9-1)*100</f>
        <v>-12.078634405747046</v>
      </c>
      <c r="L11" s="43"/>
      <c r="M11" s="27"/>
    </row>
    <row r="12" spans="2:13" ht="5.25" customHeight="1" thickBot="1">
      <c r="B12" s="11"/>
      <c r="C12" s="12"/>
      <c r="D12" s="11"/>
      <c r="E12" s="18"/>
      <c r="F12" s="20"/>
      <c r="G12" s="18"/>
      <c r="H12" s="13"/>
      <c r="I12" s="11"/>
      <c r="J12" s="18"/>
      <c r="K12" s="20"/>
      <c r="L12" s="12"/>
      <c r="M12" s="13"/>
    </row>
    <row r="14" ht="12.75">
      <c r="B14" t="s">
        <v>247</v>
      </c>
    </row>
    <row r="15" ht="12.75">
      <c r="B15" t="s">
        <v>172</v>
      </c>
    </row>
    <row r="16" ht="12.75">
      <c r="B16" t="s">
        <v>173</v>
      </c>
    </row>
    <row r="18" spans="2:11" s="152" customFormat="1" ht="60" customHeight="1">
      <c r="B18" s="195" t="s">
        <v>254</v>
      </c>
      <c r="C18" s="195"/>
      <c r="D18" s="195"/>
      <c r="E18" s="195"/>
      <c r="F18" s="195"/>
      <c r="G18" s="195"/>
      <c r="H18" s="195"/>
      <c r="I18" s="195"/>
      <c r="J18" s="195"/>
      <c r="K18" s="195"/>
    </row>
    <row r="19" ht="12.75">
      <c r="B19" t="s">
        <v>249</v>
      </c>
    </row>
    <row r="20" ht="12.75">
      <c r="B20" t="s">
        <v>252</v>
      </c>
    </row>
    <row r="22" ht="12.75">
      <c r="I22" s="53"/>
    </row>
    <row r="23" ht="12.75">
      <c r="L23" s="153"/>
    </row>
    <row r="24" ht="12.75">
      <c r="L24" s="153"/>
    </row>
    <row r="25" ht="12.75">
      <c r="L25" s="90"/>
    </row>
  </sheetData>
  <sheetProtection/>
  <mergeCells count="6">
    <mergeCell ref="B18:K18"/>
    <mergeCell ref="H4:H5"/>
    <mergeCell ref="D4:D5"/>
    <mergeCell ref="E4:E5"/>
    <mergeCell ref="F4:F5"/>
    <mergeCell ref="G4:G5"/>
  </mergeCells>
  <printOptions/>
  <pageMargins left="0.75" right="0.75" top="1" bottom="1" header="0.4921259845" footer="0.49212598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11.421875" defaultRowHeight="12.75"/>
  <cols>
    <col min="1" max="1" width="8.00390625" style="0" customWidth="1"/>
    <col min="2" max="2" width="0.85546875" style="0" customWidth="1"/>
    <col min="3" max="3" width="28.8515625" style="0" customWidth="1"/>
    <col min="4" max="9" width="10.7109375" style="0" customWidth="1"/>
    <col min="10" max="10" width="12.7109375" style="0" customWidth="1"/>
    <col min="11" max="11" width="1.28515625" style="0" customWidth="1"/>
  </cols>
  <sheetData>
    <row r="1" ht="12.75">
      <c r="A1" s="151" t="s">
        <v>270</v>
      </c>
    </row>
    <row r="2" ht="22.5" customHeight="1" thickBot="1"/>
    <row r="3" spans="2:11" ht="4.5" customHeight="1">
      <c r="B3" s="2"/>
      <c r="C3" s="3"/>
      <c r="D3" s="2"/>
      <c r="E3" s="22"/>
      <c r="F3" s="21"/>
      <c r="G3" s="3"/>
      <c r="H3" s="22"/>
      <c r="I3" s="3"/>
      <c r="J3" s="22"/>
      <c r="K3" s="4"/>
    </row>
    <row r="4" spans="2:11" ht="18.75" customHeight="1">
      <c r="B4" s="5"/>
      <c r="C4" s="205"/>
      <c r="D4" s="199" t="s">
        <v>3</v>
      </c>
      <c r="E4" s="201" t="s">
        <v>11</v>
      </c>
      <c r="F4" s="203" t="s">
        <v>10</v>
      </c>
      <c r="G4" s="201" t="s">
        <v>14</v>
      </c>
      <c r="H4" s="201" t="s">
        <v>15</v>
      </c>
      <c r="I4" s="203" t="s">
        <v>16</v>
      </c>
      <c r="J4" s="201" t="s">
        <v>9</v>
      </c>
      <c r="K4" s="7"/>
    </row>
    <row r="5" spans="2:11" s="1" customFormat="1" ht="38.25" customHeight="1">
      <c r="B5" s="8"/>
      <c r="C5" s="206"/>
      <c r="D5" s="200"/>
      <c r="E5" s="202"/>
      <c r="F5" s="204"/>
      <c r="G5" s="202"/>
      <c r="H5" s="202"/>
      <c r="I5" s="204"/>
      <c r="J5" s="202"/>
      <c r="K5" s="10"/>
    </row>
    <row r="6" spans="2:11" ht="9" customHeight="1" thickBot="1">
      <c r="B6" s="11"/>
      <c r="C6" s="12"/>
      <c r="D6" s="11"/>
      <c r="E6" s="18"/>
      <c r="F6" s="20"/>
      <c r="G6" s="12"/>
      <c r="H6" s="18"/>
      <c r="I6" s="12"/>
      <c r="J6" s="18"/>
      <c r="K6" s="13"/>
    </row>
    <row r="7" spans="2:11" ht="21.75" customHeight="1">
      <c r="B7" s="5"/>
      <c r="C7" s="6" t="s">
        <v>0</v>
      </c>
      <c r="D7" s="5">
        <v>22</v>
      </c>
      <c r="E7" s="33">
        <v>36.49511922173643</v>
      </c>
      <c r="F7" s="39">
        <v>34.40566983192334</v>
      </c>
      <c r="G7" s="49">
        <v>1198.5969636100745</v>
      </c>
      <c r="H7" s="93">
        <v>38.826343769591034</v>
      </c>
      <c r="I7" s="96">
        <v>30.870714242962556</v>
      </c>
      <c r="J7" s="33">
        <v>76.13494579270049</v>
      </c>
      <c r="K7" s="7"/>
    </row>
    <row r="8" spans="2:11" ht="21.75" customHeight="1">
      <c r="B8" s="28"/>
      <c r="C8" s="29" t="s">
        <v>1</v>
      </c>
      <c r="D8" s="28">
        <v>20</v>
      </c>
      <c r="E8" s="34">
        <v>25.073443475674075</v>
      </c>
      <c r="F8" s="40">
        <v>25.415527068069906</v>
      </c>
      <c r="G8" s="50">
        <v>1209.7449426296723</v>
      </c>
      <c r="H8" s="94">
        <v>37.60859205915258</v>
      </c>
      <c r="I8" s="97">
        <v>32.16671713546011</v>
      </c>
      <c r="J8" s="34">
        <v>42.1471380677079</v>
      </c>
      <c r="K8" s="30"/>
    </row>
    <row r="9" spans="2:11" ht="21.75" customHeight="1">
      <c r="B9" s="28"/>
      <c r="C9" s="29" t="s">
        <v>12</v>
      </c>
      <c r="D9" s="28">
        <v>34</v>
      </c>
      <c r="E9" s="34">
        <v>38.431437302589494</v>
      </c>
      <c r="F9" s="40">
        <v>40.17880310000675</v>
      </c>
      <c r="G9" s="50">
        <v>1431.779064388218</v>
      </c>
      <c r="H9" s="94">
        <v>41.63854520090775</v>
      </c>
      <c r="I9" s="97">
        <v>34.3859051145957</v>
      </c>
      <c r="J9" s="34">
        <v>12.475212829249033</v>
      </c>
      <c r="K9" s="30"/>
    </row>
    <row r="10" spans="2:11" s="25" customFormat="1" ht="21.75" customHeight="1">
      <c r="B10" s="26"/>
      <c r="C10" s="23" t="s">
        <v>2</v>
      </c>
      <c r="D10" s="26">
        <f>SUM(D7:D9)</f>
        <v>76</v>
      </c>
      <c r="E10" s="35">
        <v>100</v>
      </c>
      <c r="F10" s="36">
        <v>100</v>
      </c>
      <c r="G10" s="51">
        <f>H10*I10</f>
        <v>1285.7842847887255</v>
      </c>
      <c r="H10" s="95">
        <v>39.513364602336374</v>
      </c>
      <c r="I10" s="98">
        <v>32.540490989033586</v>
      </c>
      <c r="J10" s="35">
        <v>43.14768167330894</v>
      </c>
      <c r="K10" s="27"/>
    </row>
    <row r="11" spans="2:11" ht="5.25" customHeight="1" thickBot="1">
      <c r="B11" s="11"/>
      <c r="C11" s="12"/>
      <c r="D11" s="11"/>
      <c r="E11" s="18"/>
      <c r="F11" s="20"/>
      <c r="G11" s="12"/>
      <c r="H11" s="18"/>
      <c r="I11" s="12"/>
      <c r="J11" s="18"/>
      <c r="K11" s="13"/>
    </row>
    <row r="13" ht="12.75">
      <c r="B13" t="s">
        <v>13</v>
      </c>
    </row>
    <row r="14" s="152" customFormat="1" ht="12.75">
      <c r="B14" s="152" t="s">
        <v>269</v>
      </c>
    </row>
    <row r="15" ht="12.75">
      <c r="B15" t="s">
        <v>249</v>
      </c>
    </row>
    <row r="16" ht="12.75">
      <c r="B16" t="s">
        <v>256</v>
      </c>
    </row>
    <row r="17" ht="12.75">
      <c r="G17" s="53"/>
    </row>
    <row r="19" spans="7:9" ht="12.75">
      <c r="G19" s="52"/>
      <c r="H19" s="52"/>
      <c r="I19" s="52"/>
    </row>
  </sheetData>
  <sheetProtection/>
  <mergeCells count="8">
    <mergeCell ref="C4:C5"/>
    <mergeCell ref="J4:J5"/>
    <mergeCell ref="H4:H5"/>
    <mergeCell ref="I4:I5"/>
    <mergeCell ref="D4:D5"/>
    <mergeCell ref="E4:E5"/>
    <mergeCell ref="F4:F5"/>
    <mergeCell ref="G4:G5"/>
  </mergeCells>
  <printOptions/>
  <pageMargins left="0.75" right="0.75" top="1" bottom="1" header="0.4921259845" footer="0.492125984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14.7109375" defaultRowHeight="12.75"/>
  <cols>
    <col min="1" max="1" width="8.00390625" style="0" customWidth="1"/>
    <col min="2" max="2" width="3.28125" style="0" customWidth="1"/>
    <col min="3" max="3" width="25.57421875" style="0" customWidth="1"/>
    <col min="4" max="4" width="17.28125" style="0" customWidth="1"/>
    <col min="5" max="5" width="19.57421875" style="0" customWidth="1"/>
    <col min="6" max="8" width="16.7109375" style="0" customWidth="1"/>
    <col min="9" max="9" width="1.28515625" style="0" customWidth="1"/>
  </cols>
  <sheetData>
    <row r="1" ht="12.75">
      <c r="A1" s="151" t="s">
        <v>239</v>
      </c>
    </row>
    <row r="2" ht="22.5" customHeight="1" thickBot="1">
      <c r="H2" s="106" t="s">
        <v>258</v>
      </c>
    </row>
    <row r="3" spans="2:9" ht="4.5" customHeight="1">
      <c r="B3" s="2"/>
      <c r="C3" s="3"/>
      <c r="D3" s="2"/>
      <c r="E3" s="22"/>
      <c r="F3" s="22"/>
      <c r="G3" s="3"/>
      <c r="H3" s="3"/>
      <c r="I3" s="4"/>
    </row>
    <row r="4" spans="2:9" ht="18.75" customHeight="1">
      <c r="B4" s="5"/>
      <c r="C4" s="205"/>
      <c r="D4" s="199" t="s">
        <v>187</v>
      </c>
      <c r="E4" s="201" t="s">
        <v>240</v>
      </c>
      <c r="F4" s="181" t="s">
        <v>274</v>
      </c>
      <c r="G4" s="15"/>
      <c r="H4" s="182"/>
      <c r="I4" s="16"/>
    </row>
    <row r="5" spans="2:9" ht="18.75" customHeight="1">
      <c r="B5" s="5"/>
      <c r="C5" s="205"/>
      <c r="D5" s="199"/>
      <c r="E5" s="201"/>
      <c r="F5" s="179" t="s">
        <v>271</v>
      </c>
      <c r="G5" s="180" t="s">
        <v>272</v>
      </c>
      <c r="H5" s="180" t="s">
        <v>273</v>
      </c>
      <c r="I5" s="7"/>
    </row>
    <row r="6" spans="2:9" ht="9" customHeight="1" thickBot="1">
      <c r="B6" s="11"/>
      <c r="C6" s="12"/>
      <c r="D6" s="11"/>
      <c r="E6" s="18"/>
      <c r="F6" s="18"/>
      <c r="G6" s="12"/>
      <c r="H6" s="12"/>
      <c r="I6" s="13"/>
    </row>
    <row r="7" spans="2:9" ht="21.75" customHeight="1">
      <c r="B7" s="5"/>
      <c r="C7" s="23" t="s">
        <v>185</v>
      </c>
      <c r="D7" s="183">
        <v>-16.3</v>
      </c>
      <c r="E7" s="184">
        <v>-3.5</v>
      </c>
      <c r="F7" s="185">
        <v>-12.8</v>
      </c>
      <c r="G7" s="186">
        <v>-2.3</v>
      </c>
      <c r="H7" s="186">
        <v>-10.5</v>
      </c>
      <c r="I7" s="7"/>
    </row>
    <row r="8" spans="2:9" ht="21.75" customHeight="1">
      <c r="B8" s="28"/>
      <c r="C8" s="108" t="s">
        <v>257</v>
      </c>
      <c r="D8" s="187">
        <v>-16.3</v>
      </c>
      <c r="E8" s="188">
        <v>-3.8</v>
      </c>
      <c r="F8" s="189">
        <v>-12.5</v>
      </c>
      <c r="G8" s="190">
        <v>-2.4</v>
      </c>
      <c r="H8" s="190">
        <v>-10.1</v>
      </c>
      <c r="I8" s="30"/>
    </row>
    <row r="9" spans="2:9" ht="21.75" customHeight="1">
      <c r="B9" s="157"/>
      <c r="C9" s="159" t="s">
        <v>186</v>
      </c>
      <c r="D9" s="191">
        <v>-16.3</v>
      </c>
      <c r="E9" s="192">
        <v>-4.7</v>
      </c>
      <c r="F9" s="193">
        <v>-11.8</v>
      </c>
      <c r="G9" s="194" t="s">
        <v>275</v>
      </c>
      <c r="H9" s="194" t="s">
        <v>275</v>
      </c>
      <c r="I9" s="158"/>
    </row>
    <row r="10" spans="2:9" ht="5.25" customHeight="1" thickBot="1">
      <c r="B10" s="11"/>
      <c r="C10" s="12"/>
      <c r="D10" s="11"/>
      <c r="E10" s="18"/>
      <c r="F10" s="18"/>
      <c r="G10" s="12"/>
      <c r="H10" s="12"/>
      <c r="I10" s="13"/>
    </row>
    <row r="12" spans="2:8" s="152" customFormat="1" ht="40.5" customHeight="1">
      <c r="B12" s="195" t="s">
        <v>255</v>
      </c>
      <c r="C12" s="195"/>
      <c r="D12" s="195"/>
      <c r="E12" s="195"/>
      <c r="F12" s="195"/>
      <c r="G12" s="195"/>
      <c r="H12" s="195"/>
    </row>
    <row r="13" ht="12.75">
      <c r="B13" t="s">
        <v>249</v>
      </c>
    </row>
    <row r="14" ht="12.75">
      <c r="B14" t="s">
        <v>252</v>
      </c>
    </row>
    <row r="15" ht="12.75">
      <c r="F15" s="156"/>
    </row>
    <row r="17" spans="6:8" ht="12.75">
      <c r="F17" s="52"/>
      <c r="G17" s="52"/>
      <c r="H17" s="52"/>
    </row>
  </sheetData>
  <sheetProtection/>
  <mergeCells count="4">
    <mergeCell ref="B12:H12"/>
    <mergeCell ref="C4:C5"/>
    <mergeCell ref="D4:D5"/>
    <mergeCell ref="E4:E5"/>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ftoutlemonde</dc:creator>
  <cp:keywords/>
  <dc:description/>
  <cp:lastModifiedBy>rocio.prados</cp:lastModifiedBy>
  <cp:lastPrinted>2015-05-07T16:13:10Z</cp:lastPrinted>
  <dcterms:created xsi:type="dcterms:W3CDTF">2015-02-05T12:40:35Z</dcterms:created>
  <dcterms:modified xsi:type="dcterms:W3CDTF">2016-11-23T16:21:11Z</dcterms:modified>
  <cp:category/>
  <cp:version/>
  <cp:contentType/>
  <cp:contentStatus/>
</cp:coreProperties>
</file>