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xl/drawings/drawing15.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Covid19 - Crise sanitaire\TDB Hebdo - Bimensuel\19-15-10-2020\"/>
    </mc:Choice>
  </mc:AlternateContent>
  <bookViews>
    <workbookView xWindow="15045" yWindow="-75" windowWidth="13530" windowHeight="12525" tabRatio="827"/>
  </bookViews>
  <sheets>
    <sheet name="Lisez-moi" sheetId="18" r:id="rId1"/>
    <sheet name="Figure 1" sheetId="31" r:id="rId2"/>
    <sheet name="Figure 2" sheetId="32" r:id="rId3"/>
    <sheet name="Figure 3" sheetId="33" r:id="rId4"/>
    <sheet name="Figure 4" sheetId="34" r:id="rId5"/>
    <sheet name="Figure 5" sheetId="35" r:id="rId6"/>
    <sheet name="Figure 6" sheetId="36" r:id="rId7"/>
    <sheet name="Figure 7" sheetId="37" r:id="rId8"/>
    <sheet name="Figure 8" sheetId="38" r:id="rId9"/>
    <sheet name="Figure 9" sheetId="39" r:id="rId10"/>
    <sheet name="Figure 10" sheetId="30" r:id="rId11"/>
    <sheet name="Figure 11" sheetId="41" r:id="rId12"/>
    <sheet name="Figure  12" sheetId="26" r:id="rId13"/>
    <sheet name="Figure 13" sheetId="27" r:id="rId14"/>
    <sheet name="Figure 14" sheetId="28" r:id="rId15"/>
    <sheet name="Figure 15" sheetId="29" r:id="rId16"/>
    <sheet name="Figure 16" sheetId="24" r:id="rId17"/>
    <sheet name="Annexe 1" sheetId="40" r:id="rId18"/>
  </sheets>
  <externalReferences>
    <externalReference r:id="rId19"/>
    <externalReference r:id="rId20"/>
    <externalReference r:id="rId21"/>
    <externalReference r:id="rId22"/>
    <externalReference r:id="rId23"/>
  </externalReferences>
  <definedNames>
    <definedName name="_xlnm._FilterDatabase" localSheetId="17" hidden="1">'Annexe 1'!$A$3:$H$1835</definedName>
    <definedName name="_Lisez_moi">OFFSET('Lisez-moi'!po,#REF!,0)</definedName>
    <definedName name="ad" localSheetId="9">OFFSET('Figure 9'!po,#REF!,0)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9">#REF!</definedName>
    <definedName name="bilan_circ" localSheetId="0">#REF!</definedName>
    <definedName name="bilan_circ">#REF!</definedName>
    <definedName name="bilan_dep" localSheetId="9">#REF!</definedName>
    <definedName name="bilan_dep" localSheetId="0">#REF!</definedName>
    <definedName name="bilan_dep">#REF!</definedName>
    <definedName name="bilan_dep_a17_secret" localSheetId="0">#REF!</definedName>
    <definedName name="bilan_dep_a17_secret">#REF!</definedName>
    <definedName name="bilan_dep_taille_ent" localSheetId="9">#REF!</definedName>
    <definedName name="bilan_dep_taille_ent" localSheetId="0">#REF!</definedName>
    <definedName name="bilan_dep_taille_ent">#REF!</definedName>
    <definedName name="bilan_dep_taille_ent_NM" localSheetId="9">#REF!</definedName>
    <definedName name="bilan_dep_taille_ent_NM" localSheetId="0">#REF!</definedName>
    <definedName name="bilan_dep_taille_ent_NM">#REF!</definedName>
    <definedName name="bilan_dep_taille_etab" localSheetId="9">#REF!</definedName>
    <definedName name="bilan_dep_taille_etab" localSheetId="0">#REF!</definedName>
    <definedName name="bilan_dep_taille_etab">#REF!</definedName>
    <definedName name="bilan_dep_taille_etab_NM" localSheetId="9">#REF!</definedName>
    <definedName name="bilan_dep_taille_etab_NM" localSheetId="0">#REF!</definedName>
    <definedName name="bilan_dep_taille_etab_NM">#REF!</definedName>
    <definedName name="bilan_depot" localSheetId="9">#REF!</definedName>
    <definedName name="bilan_depot" localSheetId="0">#REF!</definedName>
    <definedName name="bilan_depot">#REF!</definedName>
    <definedName name="bilan_motif" localSheetId="9">#REF!</definedName>
    <definedName name="bilan_motif" localSheetId="0">#REF!</definedName>
    <definedName name="bilan_motif">#REF!</definedName>
    <definedName name="bilan_naf17" localSheetId="9">#REF!</definedName>
    <definedName name="bilan_naf17" localSheetId="0">#REF!</definedName>
    <definedName name="bilan_naf17">#REF!</definedName>
    <definedName name="bilan_naf38" localSheetId="9">#REF!</definedName>
    <definedName name="bilan_naf38" localSheetId="0">#REF!</definedName>
    <definedName name="bilan_naf38">#REF!</definedName>
    <definedName name="bilan_naf88" localSheetId="9">#REF!</definedName>
    <definedName name="bilan_naf88" localSheetId="0">#REF!</definedName>
    <definedName name="bilan_naf88">#REF!</definedName>
    <definedName name="bilan_reg" localSheetId="9">#REF!</definedName>
    <definedName name="bilan_reg" localSheetId="0">#REF!</definedName>
    <definedName name="bilan_reg">#REF!</definedName>
    <definedName name="bilan_REV2" localSheetId="9">#REF!</definedName>
    <definedName name="bilan_REV2" localSheetId="0">#REF!</definedName>
    <definedName name="bilan_REV2">#REF!</definedName>
    <definedName name="bilan_statut" localSheetId="9">#REF!</definedName>
    <definedName name="bilan_statut" localSheetId="0">#REF!</definedName>
    <definedName name="bilan_statut">#REF!</definedName>
    <definedName name="bilan_taille_ent" localSheetId="9">#REF!</definedName>
    <definedName name="bilan_taille_ent" localSheetId="0">#REF!</definedName>
    <definedName name="bilan_taille_ent">#REF!</definedName>
    <definedName name="bilan_taille_ent_b" localSheetId="9">#REF!</definedName>
    <definedName name="bilan_taille_ent_b" localSheetId="0">#REF!</definedName>
    <definedName name="bilan_taille_ent_b">#REF!</definedName>
    <definedName name="bilan_taille_etab" localSheetId="9">#REF!</definedName>
    <definedName name="bilan_taille_etab" localSheetId="0">#REF!</definedName>
    <definedName name="bilan_taille_etab">#REF!</definedName>
    <definedName name="bilan_taille_etab_b" localSheetId="9">#REF!</definedName>
    <definedName name="bilan_taille_etab_b" localSheetId="0">#REF!</definedName>
    <definedName name="bilan_taille_etab_b">#REF!</definedName>
    <definedName name="blabla" localSheetId="0">#REF!</definedName>
    <definedName name="blabla">#REF!</definedName>
    <definedName name="choix" localSheetId="12">OFFSET('Figure  12'!periode,#REF!,0)</definedName>
    <definedName name="choix" localSheetId="10">OFFSET('Figure 10'!periode,#REF!,0)</definedName>
    <definedName name="choix" localSheetId="11">OFFSET('Figure 11'!periode,#REF!,0)</definedName>
    <definedName name="choix" localSheetId="13">OFFSET('Figure 13'!periode,#REF!,0)</definedName>
    <definedName name="choix" localSheetId="16">OFFSET('Figure 16'!periode,#REF!,0)</definedName>
    <definedName name="choix" localSheetId="9">OFFSET('Figure 9'!periode,#REF!,0)</definedName>
    <definedName name="choix" localSheetId="0">OFFSET('Lisez-moi'!periode,#REF!,0)</definedName>
    <definedName name="choix">OFFSET(periode,#REF!,0)</definedName>
    <definedName name="choix_mesure" localSheetId="12">OFFSET('Figure  12'!periode,#REF!,0)</definedName>
    <definedName name="choix_mesure" localSheetId="10">OFFSET('Figure 10'!periode,#REF!,0)</definedName>
    <definedName name="choix_mesure" localSheetId="11">OFFSET('Figure 11'!periode,#REF!,0)</definedName>
    <definedName name="choix_mesure" localSheetId="13">OFFSET('Figure 13'!periode,#REF!,0)</definedName>
    <definedName name="choix_mesure" localSheetId="16">OFFSET('Figure 16'!periode,#REF!,0)</definedName>
    <definedName name="choix_mesure" localSheetId="9">OFFSET('Figure 9'!periode,#REF!,0)</definedName>
    <definedName name="choix_mesure" localSheetId="0">OFFSET('Lisez-moi'!periode,#REF!,0)</definedName>
    <definedName name="choix_mesure">OFFSET(periode,#REF!,0)</definedName>
    <definedName name="choix_mesure2" localSheetId="12">OFFSET('Figure  12'!periode,#REF!,0)</definedName>
    <definedName name="choix_mesure2" localSheetId="10">OFFSET('Figure 10'!periode,#REF!,0)</definedName>
    <definedName name="choix_mesure2" localSheetId="11">OFFSET('Figure 11'!periode,#REF!,0)</definedName>
    <definedName name="choix_mesure2" localSheetId="13">OFFSET('Figure 13'!periode,#REF!,0)</definedName>
    <definedName name="choix_mesure2" localSheetId="16">OFFSET('Figure 16'!periode,#REF!,0)</definedName>
    <definedName name="choix_mesure2" localSheetId="9">OFFSET('Figure 9'!periode,#REF!,0)</definedName>
    <definedName name="choix_mesure2" localSheetId="0">OFFSET('Lisez-moi'!periode,#REF!,0)</definedName>
    <definedName name="choix_mesure2">OFFSET(periode,#REF!,0)</definedName>
    <definedName name="Cout_mh_avril_0J">INDEX([1]Data!$A$4:$SG$3992,MATCH(DATE(YEAR(date_ref),MONTH(date_ref),DAY(date_ref)- "0"),[1]Data!$A$4:$A$3992,0),MATCH("Cout_mh_avril",[1]Data!$A$3:$SG$3,0))</definedName>
    <definedName name="Cout_mh_mai_0J">INDEX([1]Data!$A$4:$SG$4000,MATCH(DATE(YEAR(date_ref),MONTH(date_ref),DAY(date_ref)- "0"),[1]Data!$A$4:$A$4000,0),MATCH("Cout_mh_mai",[1]Data!$A$3:$SG$3,0))</definedName>
    <definedName name="Cout_mh_mars_0J">INDEX([1]Data!$A$4:$SG$3992,MATCH(DATE(YEAR(date_ref),MONTH(date_ref),DAY(date_ref)- "0"),[1]Data!$A$4:$A$3992,0),MATCH("Cout_mh_mars",[1]Data!$A$3:$SG$3,0))</definedName>
    <definedName name="CVS_DUR" localSheetId="12">[2]données_graph1!#REF!</definedName>
    <definedName name="CVS_DUR" localSheetId="10">[2]données_graph1!#REF!</definedName>
    <definedName name="CVS_DUR" localSheetId="11">[3]données_graph1!#REF!</definedName>
    <definedName name="CVS_DUR" localSheetId="13">[2]données_graph1!#REF!</definedName>
    <definedName name="CVS_DUR" localSheetId="9">[3]données_graph1!#REF!</definedName>
    <definedName name="CVS_DUR" localSheetId="0">[2]données_graph1!#REF!</definedName>
    <definedName name="CVS_DUR">[2]données_graph1!#REF!</definedName>
    <definedName name="DAP_avril_0J">INDEX([1]Data!$A$4:$SG$3992,MATCH(DATE(YEAR(date_ref),MONTH(date_ref),DAY(date_ref)- "0"),[1]Data!$A$4:$A$3992,0),MATCH("DAP_avril",[1]Data!$A$3:$SG$3,0))</definedName>
    <definedName name="DAP_mai_0J">INDEX([1]Data!$A$4:$SG$4000,MATCH(DATE(YEAR(date_ref),MONTH(date_ref),DAY(date_ref)- "0"),[1]Data!$A$4:$A$4000,0),MATCH("DAP_mai",[1]Data!$A$3:$SG$3,0))</definedName>
    <definedName name="DAP_mars_0J">INDEX([1]Data!$A$4:$SG$3992,MATCH(DATE(YEAR(date_ref),MONTH(date_ref),DAY(date_ref)- "0"),[1]Data!$A$4:$A$3992,0),MATCH("DAP_mars",[1]Data!$A$3:$SG$3,0))</definedName>
    <definedName name="date_ref">OFFSET([1]Listes!$A$6,[1]Calculs!$B$2,0)</definedName>
    <definedName name="defmABCDE_0T">INDEX([1]Data!$A$4:$SG$3978,MATCH(DATE(YEAR(date_ref),MONTH(date_ref)- "0",DAY(date_ref)),[1]Data!$A$4:$A$3978,0),MATCH("defmABCDE",[1]Data!$A$3:$SG$3,0))</definedName>
    <definedName name="DI_avril_0J">INDEX([1]Data!$A$4:$SG$3992,MATCH(DATE(YEAR(date_ref),MONTH(date_ref),DAY(date_ref)- "0"),[1]Data!$A$4:$A$3992,0),MATCH("DI_avril",[1]Data!$A$3:$SG$3,0))</definedName>
    <definedName name="DI_avril_val_0J">INDEX([1]Data!$A$4:$SG$3992,MATCH(DATE(YEAR(date_ref),MONTH(date_ref),DAY(date_ref)- "0"),[1]Data!$A$4:$A$3992,0),MATCH("DI_avril_val",[1]Data!$A$3:$SG$3,0))</definedName>
    <definedName name="DI_mai_0J">INDEX([1]Data!$A$4:$SG$4000,MATCH(DATE(YEAR(date_ref),MONTH(date_ref),DAY(date_ref)- "0"),[1]Data!$A$4:$A$4000,0),MATCH("DI_mai",[1]Data!$A$3:$SG$3,0))</definedName>
    <definedName name="DI_mai_val_0J">INDEX([1]Data!$A$4:$SG$4000,MATCH(DATE(YEAR(date_ref),MONTH(date_ref),DAY(date_ref)- "0"),[1]Data!$A$4:$A$4000,0),MATCH("DI_mai_val",[1]Data!$A$3:$SG$3,0))</definedName>
    <definedName name="DI_mars_0J">INDEX([1]Data!$A$4:$SG$3992,MATCH(DATE(YEAR(date_ref),MONTH(date_ref),DAY(date_ref)- "0"),[1]Data!$A$4:$A$3992,0),MATCH("DI_mars",[1]Data!$A$3:$SG$3,0))</definedName>
    <definedName name="DI_mars_val_0J">INDEX([1]Data!$A$4:$SG$3992,MATCH(DATE(YEAR(date_ref),MONTH(date_ref),DAY(date_ref)- "0"),[1]Data!$A$4:$A$3992,0),MATCH("DI_mars_val",[1]Data!$A$3:$SG$3,0))</definedName>
    <definedName name="DI_ul_avril_0J">INDEX([1]Data!$A$4:$SG$3992,MATCH(DATE(YEAR(date_ref),MONTH(date_ref),DAY(date_ref)- "0"),[1]Data!$A$4:$A$3992,0),MATCH("DI_ul_avril",[1]Data!$A$3:$SG$3,0))</definedName>
    <definedName name="DI_ul_mai_0J">INDEX([1]Data!$A$4:$SG$4000,MATCH(DATE(YEAR(date_ref),MONTH(date_ref),DAY(date_ref)- "0"),[1]Data!$A$4:$A$4000,0),MATCH("DI_ul_mai",[1]Data!$A$3:$SG$3,0))</definedName>
    <definedName name="DI_ul_mars_0J">INDEX([1]Data!$A$4:$SG$3992,MATCH(DATE(YEAR(date_ref),MONTH(date_ref),DAY(date_ref)- "0"),[1]Data!$A$4:$A$3992,0),MATCH("DI_ul_mars",[1]Data!$A$3:$SG$3,0))</definedName>
    <definedName name="Eff_DAP_att_0J">INDEX([1]Data!$A$4:$SG$3991,MATCH(DATE(YEAR(date_ref),MONTH(date_ref),DAY(date_ref)- "0"),[1]Data!$A$4:$A$3991,0),MATCH("Eff_DAP_att",[1]Data!$A$3:$SG$3,0))</definedName>
    <definedName name="Eff_DAP_avril_0J">INDEX([1]Data!$A$4:$SG$3992,MATCH(DATE(YEAR(date_ref),MONTH(date_ref),DAY(date_ref)- "0"),[1]Data!$A$4:$A$3992,0),MATCH("Eff_DAP_avril",[1]Data!$A$3:$SG$3,0))</definedName>
    <definedName name="Eff_DAP_cumul_0J">INDEX([1]Data!$A$4:$SG$3991,MATCH(DATE(YEAR(date_ref),MONTH(date_ref),DAY(date_ref)- "0"),[1]Data!$A$4:$A$3991,0),MATCH("Eff_DAP_cumul",[1]Data!$A$3:$SG$3,0))</definedName>
    <definedName name="Eff_DAP_mai_0J">INDEX([1]Data!$A$4:$SG$4000,MATCH(DATE(YEAR(date_ref),MONTH(date_ref),DAY(date_ref)- "0"),[1]Data!$A$4:$A$4000,0),MATCH("Eff_DAP_mai",[1]Data!$A$3:$SG$3,0))</definedName>
    <definedName name="Eff_DAP_mars_0J">INDEX([1]Data!$A$4:$SG$3992,MATCH(DATE(YEAR(date_ref),MONTH(date_ref),DAY(date_ref)- "0"),[1]Data!$A$4:$A$3992,0),MATCH("Eff_DAP_mars",[1]Data!$A$3:$SG$3,0))</definedName>
    <definedName name="Eff_DAP_poss_0J">INDEX([1]Data!$A$4:$SG$3991,MATCH(DATE(YEAR(date_ref),MONTH(date_ref),DAY(date_ref)- "0"),[1]Data!$A$4:$A$3991,0),MATCH("Eff_DAP_poss",[1]Data!$A$3:$SG$3,0))</definedName>
    <definedName name="Eff_DAP_r11_0J">INDEX([1]Data!$A$4:$SG$3991,MATCH(DATE(YEAR(date_ref),MONTH(date_ref),DAY(date_ref)- "0"),[1]Data!$A$4:$A$3991,0),MATCH("Eff_DAP_r11",[1]Data!$A$3:$SG$3,0))</definedName>
    <definedName name="Eff_DAP_r84_0J">INDEX([1]Data!$A$4:$SG$3991,MATCH(DATE(YEAR(date_ref),MONTH(date_ref),DAY(date_ref)- "0"),[1]Data!$A$4:$A$3991,0),MATCH("Eff_DAP_r84",[1]Data!$A$3:$SG$3,0))</definedName>
    <definedName name="Eff_DAP_refu_0J">INDEX([1]Data!$A$4:$SG$3991,MATCH(DATE(YEAR(date_ref),MONTH(date_ref),DAY(date_ref)- "0"),[1]Data!$A$4:$A$3991,0),MATCH("Eff_DAP_refu",[1]Data!$A$3:$SG$3,0))</definedName>
    <definedName name="Eff_DI_avril_0J">INDEX([1]Data!$A$4:$SG$3992,MATCH(DATE(YEAR(date_ref),MONTH(date_ref),DAY(date_ref)- "0"),[1]Data!$A$4:$A$3992,0),MATCH("Eff_DI_avril",[1]Data!$A$3:$SG$3,0))</definedName>
    <definedName name="Eff_DI_mai_0J">INDEX([1]Data!$A$4:$SG$4000,MATCH(DATE(YEAR(date_ref),MONTH(date_ref),DAY(date_ref)- "0"),[1]Data!$A$4:$A$4000,0),MATCH("Eff_DI_mai",[1]Data!$A$3:$SG$3,0))</definedName>
    <definedName name="Eff_DI_mars_0J">INDEX([1]Data!$A$4:$SG$3991,MATCH(DATE(YEAR(date_ref),MONTH(date_ref),DAY(date_ref)- "0"),[1]Data!$A$4:$A$3991,0),MATCH("Eff_DI_mars",[1]Data!$A$3:$SG$3,0))</definedName>
    <definedName name="Eff_DI_r11_avril_0J">INDEX([1]Data!$A$4:$SG$3992,MATCH(DATE(YEAR(date_ref),MONTH(date_ref),DAY(date_ref)- "0"),[1]Data!$A$4:$A$3992,0),MATCH("Eff_DI_r11_avril",[1]Data!$A$3:$SG$3,0))</definedName>
    <definedName name="Eff_DI_r11_mai_0J">INDEX([1]Data!$A$4:$SG$4000,MATCH(DATE(YEAR(date_ref),MONTH(date_ref),DAY(date_ref)- "0"),[1]Data!$A$4:$A$4000,0),MATCH("Eff_DI_r11_mai",[1]Data!$A$3:$SG$3,0))</definedName>
    <definedName name="Eff_DI_r11_mars_0J">INDEX([1]Data!$A$4:$SG$3992,MATCH(DATE(YEAR(date_ref),MONTH(date_ref),DAY(date_ref)- "0"),[1]Data!$A$4:$A$3992,0),MATCH("Eff_DI_r11_mars",[1]Data!$A$3:$SG$3,0))</definedName>
    <definedName name="Eff_DI_r84_avril_0J">INDEX([1]Data!$A$4:$SG$3992,MATCH(DATE(YEAR(date_ref),MONTH(date_ref),DAY(date_ref)- "0"),[1]Data!$A$4:$A$3992,0),MATCH("Eff_DI_r84_avril",[1]Data!$A$3:$SG$3,0))</definedName>
    <definedName name="Eff_DI_r84_mai_0J">INDEX([1]Data!$A$4:$SG$4000,MATCH(DATE(YEAR(date_ref),MONTH(date_ref),DAY(date_ref)- "0"),[1]Data!$A$4:$A$4000,0),MATCH("Eff_DI_r84_mai",[1]Data!$A$3:$SG$3,0))</definedName>
    <definedName name="Eff_DI_r84_mars_0J">INDEX([1]Data!$A$4:$SG$3992,MATCH(DATE(YEAR(date_ref),MONTH(date_ref),DAY(date_ref)- "0"),[1]Data!$A$4:$A$3992,0),MATCH("Eff_DI_r84_mars",[1]Data!$A$3:$SG$3,0))</definedName>
    <definedName name="env_0">[4]prevision!$E$5</definedName>
    <definedName name="env_1">[4]prevision!$E$6</definedName>
    <definedName name="env_2">[4]prevision!$E$7</definedName>
    <definedName name="env_3">[4]prevision!$E$8</definedName>
    <definedName name="env_4">[4]prevision!$E$9</definedName>
    <definedName name="env_5">[4]prevision!$E$10</definedName>
    <definedName name="Evo_Eff_DAP_poss_0J">INDEX([1]Data!$A$4:$SG$3992,MATCH(DATE(YEAR(date_ref),MONTH(date_ref),DAY(date_ref)- "0"),[1]Data!$A$4:$A$3992,0),MATCH("Evo_Eff_DAP_poss",[1]Data!$A$3:$SG$3,0))</definedName>
    <definedName name="fig" localSheetId="9">OFFSET('Figure 9'!periode,#REF!,0)</definedName>
    <definedName name="fig" localSheetId="0">OFFSET('Lisez-moi'!periode,#REF!,0)</definedName>
    <definedName name="fig">OFFSET(periode,#REF!,0)</definedName>
    <definedName name="figure" localSheetId="9">#REF!</definedName>
    <definedName name="figure" localSheetId="0">#REF!</definedName>
    <definedName name="figure">#REF!</definedName>
    <definedName name="frijzijizj" localSheetId="9">#REF!</definedName>
    <definedName name="frijzijizj" localSheetId="0">#REF!</definedName>
    <definedName name="frijzijizj">#REF!</definedName>
    <definedName name="fsd" localSheetId="0">OFFSET('Lisez-moi'!po,#REF!,0)</definedName>
    <definedName name="fsd">OFFSET(po,#REF!,0)</definedName>
    <definedName name="graph" localSheetId="9">#REF!</definedName>
    <definedName name="graph" localSheetId="0">#REF!</definedName>
    <definedName name="graph">#REF!</definedName>
    <definedName name="grenouille" localSheetId="9">#REF!</definedName>
    <definedName name="grenouille" localSheetId="0">#REF!</definedName>
    <definedName name="grenouille">#REF!</definedName>
    <definedName name="H_par_par_sal_0J">INDEX([1]Data!$A$4:$SG$3991,MATCH(DATE(YEAR(date_ref),MONTH(date_ref),DAY(date_ref)- "0"),[1]Data!$A$4:$A$3991,0),MATCH("H_par_par_sal",[1]Data!$A$3:$SG$3,0))</definedName>
    <definedName name="Heur_DAP_cumul_0J">INDEX([1]Data!$A$4:$SG$3991,MATCH(DATE(YEAR(date_ref),MONTH(date_ref),DAY(date_ref)- "0"),[1]Data!$A$4:$A$3991,0),MATCH("Heur_DAP_cumul",[1]Data!$A$3:$SG$3,0))</definedName>
    <definedName name="Heur_DI_avril_0J">INDEX([1]Data!$A$4:$SG$3992,MATCH(DATE(YEAR(date_ref),MONTH(date_ref),DAY(date_ref)- "0"),[1]Data!$A$4:$A$3992,0),MATCH("Heur_DI_avril",[1]Data!$A$3:$SG$3,0))</definedName>
    <definedName name="Heur_DI_avril_val_0J">INDEX([1]Data!$A$4:$SG$3992,MATCH(DATE(YEAR(date_ref),MONTH(date_ref),DAY(date_ref)- "0"),[1]Data!$A$4:$A$3992,0),MATCH("Heur_DI_avril_val",[1]Data!$A$3:$SG$3,0))</definedName>
    <definedName name="Heur_DI_mai_0J">INDEX([1]Data!$A$4:$SG$4000,MATCH(DATE(YEAR(date_ref),MONTH(date_ref),DAY(date_ref)- "0"),[1]Data!$A$4:$A$4000,0),MATCH("Heur_DI_mai",[1]Data!$A$3:$SG$3,0))</definedName>
    <definedName name="Heur_DI_mai_val_0J">INDEX([1]Data!$A$4:$SG$4000,MATCH(DATE(YEAR(date_ref),MONTH(date_ref),DAY(date_ref)- "0"),[1]Data!$A$4:$A$4000,0),MATCH("Heur_DI_mai_val",[1]Data!$A$3:$SG$3,0))</definedName>
    <definedName name="Heur_DI_mars_0J">INDEX([1]Data!$A$4:$SG$3992,MATCH(DATE(YEAR(date_ref),MONTH(date_ref),DAY(date_ref)- "0"),[1]Data!$A$4:$A$3992,0),MATCH("Heur_DI_mars",[1]Data!$A$3:$SG$3,0))</definedName>
    <definedName name="Heur_DI_mars_val_0J">INDEX([1]Data!$A$4:$SG$3992,MATCH(DATE(YEAR(date_ref),MONTH(date_ref),DAY(date_ref)- "0"),[1]Data!$A$4:$A$3992,0),MATCH("Heur_DI_mars_val",[1]Data!$A$3:$SG$3,0))</definedName>
    <definedName name="ii" localSheetId="12">#REF!</definedName>
    <definedName name="ii" localSheetId="10">#REF!</definedName>
    <definedName name="ii" localSheetId="11">#REF!</definedName>
    <definedName name="ii" localSheetId="13">#REF!</definedName>
    <definedName name="ii" localSheetId="16">#REF!</definedName>
    <definedName name="ii" localSheetId="9">#REF!</definedName>
    <definedName name="ii" localSheetId="0">#REF!</definedName>
    <definedName name="ii">#REF!</definedName>
    <definedName name="in" localSheetId="9">#REF!</definedName>
    <definedName name="in" localSheetId="0">#REF!</definedName>
    <definedName name="in">#REF!</definedName>
    <definedName name="Interim_trimcvs" localSheetId="12">#REF!</definedName>
    <definedName name="Interim_trimcvs" localSheetId="10">#REF!</definedName>
    <definedName name="Interim_trimcvs" localSheetId="11">#REF!</definedName>
    <definedName name="Interim_trimcvs" localSheetId="13">#REF!</definedName>
    <definedName name="Interim_trimcvs" localSheetId="16">#REF!</definedName>
    <definedName name="Interim_trimcvs" localSheetId="9">#REF!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12">#REF!</definedName>
    <definedName name="mesure" localSheetId="10">#REF!</definedName>
    <definedName name="mesure" localSheetId="11">#REF!</definedName>
    <definedName name="mesure" localSheetId="13">#REF!</definedName>
    <definedName name="mesure" localSheetId="16">#REF!</definedName>
    <definedName name="mesure" localSheetId="9">#REF!</definedName>
    <definedName name="mesure" localSheetId="0">#REF!</definedName>
    <definedName name="mesure">#REF!</definedName>
    <definedName name="Montan_DI_avril_val_0J">INDEX([1]Data!$A$4:$SG$3992,MATCH(DATE(YEAR(date_ref),MONTH(date_ref),DAY(date_ref)- "0"),[1]Data!$A$4:$A$3992,0),MATCH("Montan_DI_avril_val",[1]Data!$A$3:$SG$3,0))</definedName>
    <definedName name="Montan_DI_mai_val_0J">INDEX([1]Data!$A$4:$SG$4000,MATCH(DATE(YEAR(date_ref),MONTH(date_ref),DAY(date_ref)- "0"),[1]Data!$A$4:$A$4000,0),MATCH("Montan_DI_mai_val",[1]Data!$A$3:$SG$3,0))</definedName>
    <definedName name="Montan_DI_mars_val_0J">INDEX([1]Data!$A$4:$SG$3992,MATCH(DATE(YEAR(date_ref),MONTH(date_ref),DAY(date_ref)- "0"),[1]Data!$A$4:$A$3992,0),MATCH("Montan_DI_mars_val",[1]Data!$A$3:$SG$3,0))</definedName>
    <definedName name="Nb_DAP_0J">INDEX([1]Data!$A$4:$SG$3991,MATCH(DATE(YEAR(date_ref),MONTH(date_ref),DAY(date_ref)- "0"),[1]Data!$A$4:$A$3991,0),MATCH("Nb_DAP",[1]Data!$A$3:$SG$3,0))</definedName>
    <definedName name="Nb_DAP_att_0J">INDEX([1]Data!$A$4:$SG$3991,MATCH(DATE(YEAR(date_ref),MONTH(date_ref),DAY(date_ref)- "0"),[1]Data!$A$4:$A$3991,0),MATCH("Nb_DAP_att",[1]Data!$A$3:$SG$3,0))</definedName>
    <definedName name="Nb_semaine_0J">INDEX([1]Data!$A$4:$SG$3991,MATCH(DATE(YEAR(date_ref),MONTH(date_ref),DAY(date_ref)- "0"),[1]Data!$A$4:$A$3991,0),MATCH("Nb_semaine",[1]Data!$A$3:$SG$3,0))</definedName>
    <definedName name="Nb_ul_0J">INDEX([1]Data!$A$4:$SG$3991,MATCH(DATE(YEAR(date_ref),MONTH(date_ref),DAY(date_ref)- "0"),[1]Data!$A$4:$A$3991,0),MATCH("Nb_ul",[1]Data!$A$3:$SG$3,0))</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IF((DAY(date_ref)-0)=1,"1er "&amp;UPPER(TEXT(date_ref,"mmmm aaaa")),UPPER(TEXT(DATE(YEAR(date_ref),MONTH(date_ref),DAY(date_ref)-0),"j mmmm aaaa")))</definedName>
    <definedName name="Odate_F2_J_0">IF((DAY(date_ref)-0)=1,"1er "&amp;TEXT(date_ref,"mmmm aaaa"),TEXT(DATE(YEAR(date_ref),MONTH(date_ref),DAY(date_ref)-0),"j mmmm aaaa"))</definedName>
    <definedName name="Odate_F3_J_0">IF((DAY(date_ref)-0)=1,"1er "&amp;TEXT(date_ref,"mmmm"),TEXT(DATE(YEAR(date_ref),MONTH(date_ref),DAY(date_ref)-0),"j mmmm"))</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UPPER(TEXT(DATE(YEAR(date_ref),MONTH(date_ref)-0,DAY(date_ref)),"mmmm"))</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INDEX([1]Data!$A$4:$SG$3991,MATCH(DATE(YEAR(date_ref),MONTH(date_ref),DAY(date_ref)- "0"),[1]Data!$A$4:$A$3991,0),MATCH("Part_DAP_att",[1]Data!$A$3:$SG$3,0))</definedName>
    <definedName name="Part_DAP_DI_avril_0J">INDEX([1]Data!$A$4:$SG$3992,MATCH(DATE(YEAR(date_ref),MONTH(date_ref),DAY(date_ref)- "0"),[1]Data!$A$4:$A$3992,0),MATCH("Part_DAP_DI_avril",[1]Data!$A$3:$SG$3,0))</definedName>
    <definedName name="Part_DAP_DI_mai_0J">INDEX([1]Data!$A$4:$SG$4000,MATCH(DATE(YEAR(date_ref),MONTH(date_ref),DAY(date_ref)- "0"),[1]Data!$A$4:$A$4000,0),MATCH("Part_DAP_DI_mai",[1]Data!$A$3:$SG$3,0))</definedName>
    <definedName name="Part_DAP_DI_mars_0J">INDEX([1]Data!$A$4:$SG$3992,MATCH(DATE(YEAR(date_ref),MONTH(date_ref),DAY(date_ref)- "0"),[1]Data!$A$4:$A$3992,0),MATCH("Part_DAP_DI_mars",[1]Data!$A$3:$SG$3,0))</definedName>
    <definedName name="Part_DI_avril_val_0J">INDEX([1]Data!$A$4:$SG$3992,MATCH(DATE(YEAR(date_ref),MONTH(date_ref),DAY(date_ref)- "0"),[1]Data!$A$4:$A$3992,0),MATCH("Part_DI_avril_val",[1]Data!$A$3:$SG$3,0))</definedName>
    <definedName name="Part_DI_mai_val_0J">INDEX([1]Data!$A$4:$SG$4000,MATCH(DATE(YEAR(date_ref),MONTH(date_ref),DAY(date_ref)- "0"),[1]Data!$A$4:$A$4000,0),MATCH("Part_DI_mai_val",[1]Data!$A$3:$SG$3,0))</definedName>
    <definedName name="Part_DI_mars_val_0J">INDEX([1]Data!$A$4:$SG$3992,MATCH(DATE(YEAR(date_ref),MONTH(date_ref),DAY(date_ref)- "0"),[1]Data!$A$4:$A$3992,0),MATCH("Part_DI_mars_val",[1]Data!$A$3:$SG$3,0))</definedName>
    <definedName name="Part_Eff_DAP_DI_avril_0J">INDEX([1]Data!$A$4:$SG$3992,MATCH(DATE(YEAR(date_ref),MONTH(date_ref),DAY(date_ref)- "0"),[1]Data!$A$4:$A$3992,0),MATCH("Part_Eff_DAP_DI_avril",[1]Data!$A$3:$SG$3,0))</definedName>
    <definedName name="Part_Eff_DAP_DI_mai_0J">INDEX([1]Data!$A$4:$SG$4000,MATCH(DATE(YEAR(date_ref),MONTH(date_ref),DAY(date_ref)- "0"),[1]Data!$A$4:$A$4000,0),MATCH("Part_Eff_DAP_DI_mai",[1]Data!$A$3:$SG$3,0))</definedName>
    <definedName name="Part_Eff_DAP_DI_mars_0J">INDEX([1]Data!$A$4:$SG$3992,MATCH(DATE(YEAR(date_ref),MONTH(date_ref),DAY(date_ref)- "0"),[1]Data!$A$4:$A$3992,0),MATCH("Part_Eff_DAP_DI_mars",[1]Data!$A$3:$SG$3,0))</definedName>
    <definedName name="part_FZ_0J">INDEX([1]Data!$A$4:$SG$3991,MATCH(DATE(YEAR(date_ref),MONTH(date_ref),DAY(date_ref)- "0"),[1]Data!$A$4:$A$3991,0),MATCH("part_FZ",[1]Data!$A$3:$SG$3,0))</definedName>
    <definedName name="part_GZ_0J">INDEX([1]Data!$A$4:$SG$3991,MATCH(DATE(YEAR(date_ref),MONTH(date_ref),DAY(date_ref)- "0"),[1]Data!$A$4:$A$3991,0),MATCH("part_GZ",[1]Data!$A$3:$SG$3,0))</definedName>
    <definedName name="part_MN_0J">INDEX([1]Data!$A$4:$SG$3991,MATCH(DATE(YEAR(date_ref),MONTH(date_ref),DAY(date_ref)- "0"),[1]Data!$A$4:$A$3991,0),MATCH("part_MN",[1]Data!$A$3:$SG$3,0))</definedName>
    <definedName name="periode" localSheetId="12">#REF!</definedName>
    <definedName name="periode" localSheetId="10">#REF!</definedName>
    <definedName name="periode" localSheetId="11">#REF!</definedName>
    <definedName name="periode" localSheetId="13">#REF!</definedName>
    <definedName name="periode" localSheetId="16">#REF!</definedName>
    <definedName name="periode" localSheetId="9">#REF!</definedName>
    <definedName name="periode" localSheetId="0">#REF!</definedName>
    <definedName name="periode">#REF!</definedName>
    <definedName name="po" localSheetId="9">#REF!</definedName>
    <definedName name="po" localSheetId="0">#REF!</definedName>
    <definedName name="po">#REF!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12">#REF!</definedName>
    <definedName name="t" localSheetId="10">#REF!</definedName>
    <definedName name="t" localSheetId="11">#REF!</definedName>
    <definedName name="t" localSheetId="13">#REF!</definedName>
    <definedName name="t" localSheetId="16">#REF!</definedName>
    <definedName name="t" localSheetId="9">#REF!</definedName>
    <definedName name="t" localSheetId="0">#REF!</definedName>
    <definedName name="t">#REF!</definedName>
    <definedName name="TT_Eff_ulT1_mars_0J">INDEX([1]Data!$A$4:$SG$3992,MATCH(DATE(YEAR(date_ref),MONTH(date_ref),DAY(date_ref)- "0"),[1]Data!$A$4:$A$3992,0),MATCH("TT_Eff_ulT1_mars",[1]Data!$A$3:$SG$3,0))</definedName>
    <definedName name="TT_Eff_ulT1a2_mars_0J">INDEX([1]Data!$A$4:$SG$3992,MATCH(DATE(YEAR(date_ref),MONTH(date_ref),DAY(date_ref)- "0"),[1]Data!$A$4:$A$3992,0),MATCH("TT_Eff_ulT1a2_mars",[1]Data!$A$3:$SG$3,0))</definedName>
    <definedName name="TT_Eff_ulT6_mars_0J">INDEX([1]Data!$A$4:$SG$3992,MATCH(DATE(YEAR(date_ref),MONTH(date_ref),DAY(date_ref)- "0"),[1]Data!$A$4:$A$3992,0),MATCH("TT_Eff_ulT6_mars",[1]Data!$A$3:$SG$3,0))</definedName>
    <definedName name="u" localSheetId="12">#REF!</definedName>
    <definedName name="u" localSheetId="10">#REF!</definedName>
    <definedName name="u" localSheetId="11">#REF!</definedName>
    <definedName name="u" localSheetId="13">#REF!</definedName>
    <definedName name="u" localSheetId="16">#REF!</definedName>
    <definedName name="u" localSheetId="9">#REF!</definedName>
    <definedName name="u" localSheetId="0">#REF!</definedName>
    <definedName name="u">#REF!</definedName>
    <definedName name="uuu" localSheetId="9">#REF!</definedName>
    <definedName name="uuu" localSheetId="0">#REF!</definedName>
    <definedName name="uuu">#REF!</definedName>
    <definedName name="Var_DAP_0J">INDEX([1]Data!$A$4:$SG$3991,MATCH(DATE(YEAR(date_ref),MONTH(date_ref),DAY(date_ref)- "0"),[1]Data!$A$4:$A$3991,0),MATCH("Var_DAP",[1]Data!$A$3:$SG$3,0))</definedName>
    <definedName name="Var_DAP_bis_0J">INDEX([1]Data!$A$4:$SG$3991,MATCH(DATE(YEAR(date_ref),MONTH(date_ref),DAY(date_ref)- "0"),[1]Data!$A$4:$A$3991,0),MATCH("Var_DAP_bis",[1]Data!$A$3:$SG$3,0))</definedName>
    <definedName name="Var_DI_avril_0J">INDEX([1]Data!$A$4:$SG$3992,MATCH(DATE(YEAR(date_ref),MONTH(date_ref),DAY(date_ref)- "0"),[1]Data!$A$4:$A$3992,0),MATCH("Var_DI_avril",[1]Data!$A$3:$SG$3,0))</definedName>
    <definedName name="Var_DI_mai_0J">INDEX([1]Data!$A$4:$SG$4000,MATCH(DATE(YEAR(date_ref),MONTH(date_ref),DAY(date_ref)- "0"),[1]Data!$A$4:$A$4000,0),MATCH("Var_DI_mai",[1]Data!$A$3:$SG$3,0))</definedName>
    <definedName name="Var_DI_mars_0J">INDEX([1]Data!$A$4:$SG$3992,MATCH(DATE(YEAR(date_ref),MONTH(date_ref),DAY(date_ref)- "0"),[1]Data!$A$4:$A$3992,0),MATCH("Var_DI_mars",[1]Data!$A$3:$SG$3,0))</definedName>
    <definedName name="Var_Eff_DAP_0J">INDEX([1]Data!$A$4:$SG$3991,MATCH(DATE(YEAR(date_ref),MONTH(date_ref),DAY(date_ref)- "0"),[1]Data!$A$4:$A$3991,0),MATCH("Var_Eff_DAP",[1]Data!$A$3:$SG$3,0))</definedName>
    <definedName name="Var_Eff_DAP_poss_0J">INDEX([1]Data!$A$4:$SG$3992,MATCH(DATE(YEAR(date_ref),MONTH(date_ref),DAY(date_ref)- "0"),[1]Data!$A$4:$A$3992,0),MATCH("Var_Eff_DAP_poss",[1]Data!$A$3:$SG$3,0))</definedName>
    <definedName name="Var_Eff_DI_avril_0J">INDEX([1]Data!$A$4:$SG$3992,MATCH(DATE(YEAR(date_ref),MONTH(date_ref),DAY(date_ref)- "0"),[1]Data!$A$4:$A$3992,0),MATCH("Var_Eff_DI_avril",[1]Data!$A$3:$SG$3,0))</definedName>
    <definedName name="Var_Eff_DI_mai_0J">INDEX([1]Data!$A$4:$SG$4000,MATCH(DATE(YEAR(date_ref),MONTH(date_ref),DAY(date_ref)- "0"),[1]Data!$A$4:$A$4000,0),MATCH("Var_Eff_DI_mai",[1]Data!$A$3:$SG$3,0))</definedName>
    <definedName name="Var_Eff_DI_mars_0J">INDEX([1]Data!$A$4:$SG$3992,MATCH(DATE(YEAR(date_ref),MONTH(date_ref),DAY(date_ref)- "0"),[1]Data!$A$4:$A$3992,0),MATCH("Var_Eff_DI_mars",[1]Data!$A$3:$SG$3,0))</definedName>
    <definedName name="Var_Heur_DAP_0J">INDEX([1]Data!$A$4:$SG$3991,MATCH(DATE(YEAR(date_ref),MONTH(date_ref),DAY(date_ref)- "0"),[1]Data!$A$4:$A$3991,0),MATCH("Var_Heur_DAP",[1]Data!$A$3:$SG$3,0))</definedName>
    <definedName name="Var_Heur_DI_avril_0J">INDEX([1]Data!$A$4:$SG$3992,MATCH(DATE(YEAR(date_ref),MONTH(date_ref),DAY(date_ref)- "0"),[1]Data!$A$4:$A$3992,0),MATCH("Var_Heur_DI_avril",[1]Data!$A$3:$SG$3,0))</definedName>
    <definedName name="Var_Heur_DI_mai_0J">INDEX([1]Data!$A$4:$SG$4000,MATCH(DATE(YEAR(date_ref),MONTH(date_ref),DAY(date_ref)- "0"),[1]Data!$A$4:$A$4000,0),MATCH("Var_Heur_DI_mai",[1]Data!$A$3:$SG$3,0))</definedName>
    <definedName name="Var_Heur_DI_mars_0J">INDEX([1]Data!$A$4:$SG$3992,MATCH(DATE(YEAR(date_ref),MONTH(date_ref),DAY(date_ref)- "0"),[1]Data!$A$4:$A$3992,0),MATCH("Var_Heur_DI_mars",[1]Data!$A$3:$SG$3,0))</definedName>
  </definedNames>
  <calcPr calcId="162913"/>
</workbook>
</file>

<file path=xl/calcChain.xml><?xml version="1.0" encoding="utf-8"?>
<calcChain xmlns="http://schemas.openxmlformats.org/spreadsheetml/2006/main">
  <c r="C4" i="41" l="1"/>
  <c r="C5" i="41"/>
  <c r="C6" i="41"/>
  <c r="C7" i="41"/>
  <c r="C8" i="41"/>
  <c r="C9" i="41"/>
  <c r="C10" i="41"/>
  <c r="C11" i="41"/>
  <c r="C12" i="41"/>
  <c r="C13" i="41"/>
  <c r="C14" i="41"/>
  <c r="C15" i="41"/>
  <c r="C16" i="41"/>
  <c r="C17" i="41"/>
  <c r="C18" i="41"/>
  <c r="B19" i="41"/>
  <c r="C19" i="41"/>
  <c r="B20" i="41"/>
  <c r="C20" i="41"/>
  <c r="B21" i="41"/>
  <c r="C21" i="41"/>
  <c r="B22" i="41"/>
  <c r="C22" i="41"/>
  <c r="B23" i="41"/>
  <c r="C23" i="41"/>
  <c r="B24" i="41"/>
  <c r="C24" i="41"/>
  <c r="B25" i="41"/>
  <c r="C25" i="41"/>
  <c r="B26" i="41"/>
  <c r="C26" i="41"/>
  <c r="B27" i="41"/>
  <c r="C27" i="41"/>
  <c r="B28" i="41"/>
  <c r="C28" i="41"/>
  <c r="B29" i="41"/>
  <c r="C29" i="41"/>
  <c r="B30" i="41"/>
  <c r="C30" i="41"/>
  <c r="B31" i="41"/>
  <c r="C31" i="41"/>
  <c r="B32" i="41"/>
  <c r="C32" i="41"/>
  <c r="B33" i="41"/>
  <c r="C33" i="41"/>
  <c r="B34" i="41"/>
  <c r="C34" i="41"/>
  <c r="B35" i="41"/>
  <c r="C35" i="41"/>
  <c r="B36" i="41"/>
  <c r="C36" i="41"/>
  <c r="B37" i="41"/>
  <c r="C37" i="41"/>
  <c r="B38" i="41"/>
  <c r="C38" i="41"/>
  <c r="B39" i="41"/>
  <c r="C39" i="41"/>
  <c r="B40" i="41"/>
  <c r="C40" i="41"/>
  <c r="B41" i="41"/>
  <c r="C41" i="41"/>
  <c r="B42" i="41"/>
  <c r="C42" i="41"/>
  <c r="B43" i="41"/>
  <c r="C43" i="41"/>
  <c r="B44" i="41"/>
  <c r="C44" i="41"/>
  <c r="E4" i="36" l="1"/>
  <c r="E5" i="36"/>
  <c r="E6" i="36"/>
  <c r="E7" i="36"/>
  <c r="E8" i="36"/>
  <c r="E9" i="36"/>
  <c r="E10" i="36"/>
  <c r="E11" i="36"/>
  <c r="E12" i="36"/>
  <c r="E13" i="36"/>
  <c r="E14" i="36"/>
  <c r="E15" i="36"/>
  <c r="E16" i="36"/>
  <c r="E17" i="36"/>
  <c r="E18" i="36"/>
  <c r="E19" i="36"/>
  <c r="E20" i="36"/>
  <c r="C48" i="29" l="1"/>
  <c r="C49" i="29"/>
  <c r="C50" i="29"/>
  <c r="C52" i="29"/>
  <c r="C53" i="29"/>
  <c r="C54" i="29"/>
  <c r="C48" i="28"/>
  <c r="C49" i="28"/>
  <c r="C50" i="28"/>
  <c r="C61" i="27"/>
  <c r="C62" i="27"/>
  <c r="C48" i="26"/>
  <c r="C49" i="26"/>
  <c r="C50" i="26"/>
  <c r="C52" i="26"/>
  <c r="C53" i="26"/>
  <c r="C54" i="26"/>
</calcChain>
</file>

<file path=xl/sharedStrings.xml><?xml version="1.0" encoding="utf-8"?>
<sst xmlns="http://schemas.openxmlformats.org/spreadsheetml/2006/main" count="9865" uniqueCount="439">
  <si>
    <t>Nombre de demandes</t>
  </si>
  <si>
    <t>Par rapport à la semaine précédente</t>
  </si>
  <si>
    <t>Nombre d'entreprises</t>
  </si>
  <si>
    <t>Nombre de salariés</t>
  </si>
  <si>
    <t>Nombre de salariés (millions)</t>
  </si>
  <si>
    <t>Nombre d'heures (millions)</t>
  </si>
  <si>
    <t>Nombre de demandes ayant au moins 1 jour sur le mois</t>
  </si>
  <si>
    <t>Montant d'indemnisation (Md€)</t>
  </si>
  <si>
    <t>Nombre de salariés effectivement placés en activité partielle (millions)</t>
  </si>
  <si>
    <t>Nombre d'EQTP effectivement placés en activité partielle (millions)</t>
  </si>
  <si>
    <t>Nombre de salariés susceptibles d'être placés en activité partielle (millions)</t>
  </si>
  <si>
    <t>Sources : demandes d’indemnisations SI APART, enquête Acemo-Covid-19 ; estimation Dares.</t>
  </si>
  <si>
    <t>Cokéfaction et raffinage</t>
  </si>
  <si>
    <t>Extraction, énergie, eau, gestion des déchets et dépollution</t>
  </si>
  <si>
    <t>Activités immobilières</t>
  </si>
  <si>
    <t>Agriculture, sylviculture et pêche</t>
  </si>
  <si>
    <t>Activités financières et d'assurance</t>
  </si>
  <si>
    <t>Fabrications d'équipements électroniques, électriques, informatiques et machines</t>
  </si>
  <si>
    <t>Fabrication d'aliments, boissons et produits à base de tabac</t>
  </si>
  <si>
    <t>Information et communication</t>
  </si>
  <si>
    <t>Fabrication de matériels de transport</t>
  </si>
  <si>
    <t>Construction</t>
  </si>
  <si>
    <t>Administration publique, enseignement, santé et action sociale</t>
  </si>
  <si>
    <t>Autres activités de services</t>
  </si>
  <si>
    <t>Transports et entreposage</t>
  </si>
  <si>
    <t>Fabrication autres produits industriels</t>
  </si>
  <si>
    <t>Commerce</t>
  </si>
  <si>
    <t>Hébergement et restauration</t>
  </si>
  <si>
    <t>Activités spécialisées, scientifiques et techniques, services admnistratifs et de soutien</t>
  </si>
  <si>
    <t>En milliers</t>
  </si>
  <si>
    <t>5-Entre 500 et 999 salariés</t>
  </si>
  <si>
    <t>4-Entre 250 et 499 salariés</t>
  </si>
  <si>
    <t>2-Entre 20 et 49 salariés</t>
  </si>
  <si>
    <t>3-Entre 50 et 249 salariés</t>
  </si>
  <si>
    <t>6-1000 salariés ou plus</t>
  </si>
  <si>
    <t>1-Moins de 20 salariés</t>
  </si>
  <si>
    <t>En millions</t>
  </si>
  <si>
    <t>Champ : France.</t>
  </si>
  <si>
    <t>Calculs :Dares.</t>
  </si>
  <si>
    <t>Calculs : Dares.</t>
  </si>
  <si>
    <t>Nombre de salariés effectivement placés en activité partielle</t>
  </si>
  <si>
    <t>Nombre d'EQTP effectivement placés en activité partielle</t>
  </si>
  <si>
    <t>Total général</t>
  </si>
  <si>
    <t>Auvergne-Rhone-Alpes</t>
  </si>
  <si>
    <t>Bretagne</t>
  </si>
  <si>
    <t>Centre-Val de Loire</t>
  </si>
  <si>
    <t>Corse</t>
  </si>
  <si>
    <t>Bourgogne-Franche Comté</t>
  </si>
  <si>
    <t>Grand Est</t>
  </si>
  <si>
    <t>Guadeloupe</t>
  </si>
  <si>
    <t>Guyane</t>
  </si>
  <si>
    <t>Hauts de France</t>
  </si>
  <si>
    <t>Ile-de-France</t>
  </si>
  <si>
    <t>La Reunion</t>
  </si>
  <si>
    <t>Martinique</t>
  </si>
  <si>
    <t>Mayotte</t>
  </si>
  <si>
    <t>Normandie</t>
  </si>
  <si>
    <t>Nouvelle-Aquitaine</t>
  </si>
  <si>
    <t>Occitanie</t>
  </si>
  <si>
    <t>Pays de la Loire</t>
  </si>
  <si>
    <t>Provence-Alpes-Côte d'Azur</t>
  </si>
  <si>
    <t>Collectivités d'Outremer</t>
  </si>
  <si>
    <t>Effectifs faisant l’objet d’une demande d’indemnisation</t>
  </si>
  <si>
    <t>Heures associées</t>
  </si>
  <si>
    <t>Montants associés</t>
  </si>
  <si>
    <t>En %</t>
  </si>
  <si>
    <t>* Les effectifs des Collectivités d’Outre-mer de Saint-Barthélemy et de Saint-Martin sont rattachés à ceux de la Guadeloupe. Ceux de la Polynésie française, de Saint-Pierre-et-Miquelon et de Wallis-et-Futuna ne sont pas représentés : ils sont inférieurs à 100.</t>
  </si>
  <si>
    <t>Champ : France.</t>
  </si>
  <si>
    <t>A17</t>
  </si>
  <si>
    <t>AZ</t>
  </si>
  <si>
    <t>C1</t>
  </si>
  <si>
    <t>Fabrication de denrées alimentaires, de boissons et  de produits à base de tabac</t>
  </si>
  <si>
    <t>C2</t>
  </si>
  <si>
    <t>C3</t>
  </si>
  <si>
    <t>Fabrication d'équipements électriques, électroniques, informatiques ; fabrication de machines</t>
  </si>
  <si>
    <t>C4</t>
  </si>
  <si>
    <t>C5</t>
  </si>
  <si>
    <t>Fabrication d'autres produits industriels</t>
  </si>
  <si>
    <t>DE</t>
  </si>
  <si>
    <t>Industries extractives,  énergie, eau, gestion des déchets et dépollution</t>
  </si>
  <si>
    <t>FZ</t>
  </si>
  <si>
    <t>GZ</t>
  </si>
  <si>
    <t>Commerce ; réparation d'automobiles et de motocycles</t>
  </si>
  <si>
    <t>HZ</t>
  </si>
  <si>
    <t>IZ</t>
  </si>
  <si>
    <t>JZ</t>
  </si>
  <si>
    <t>KZ</t>
  </si>
  <si>
    <t>LZ</t>
  </si>
  <si>
    <t>MN</t>
  </si>
  <si>
    <t>Activités scientifiques et techniques ; services administratifs et de soutien</t>
  </si>
  <si>
    <t>OQ</t>
  </si>
  <si>
    <t>Administration publique, enseignement, santé humaine et action sociale</t>
  </si>
  <si>
    <t>RU</t>
  </si>
  <si>
    <t>Part</t>
  </si>
  <si>
    <t>94</t>
  </si>
  <si>
    <t>93</t>
  </si>
  <si>
    <t>84</t>
  </si>
  <si>
    <t>75</t>
  </si>
  <si>
    <t>53</t>
  </si>
  <si>
    <t>52</t>
  </si>
  <si>
    <t>32</t>
  </si>
  <si>
    <t>28</t>
  </si>
  <si>
    <t>27</t>
  </si>
  <si>
    <t>24</t>
  </si>
  <si>
    <t>06</t>
  </si>
  <si>
    <t>03</t>
  </si>
  <si>
    <t>02</t>
  </si>
  <si>
    <t>01</t>
  </si>
  <si>
    <t xml:space="preserve">(**) Polynésie française, Saint-Pierre-et-Miquelon et Wallis-et-Futuna </t>
  </si>
  <si>
    <t xml:space="preserve">(*) Y compris Saint-Barthélemy et  Saint-Martin </t>
  </si>
  <si>
    <t>MAYOTTE</t>
  </si>
  <si>
    <t>GUYANE</t>
  </si>
  <si>
    <t>MARTINIQUE</t>
  </si>
  <si>
    <t>76</t>
  </si>
  <si>
    <t>44</t>
  </si>
  <si>
    <t>11</t>
  </si>
  <si>
    <t>04</t>
  </si>
  <si>
    <t xml:space="preserve"> afin de respecter le secret statistique, les chiffres ont été arrondis au multiple de 5.</t>
  </si>
  <si>
    <t>Note :</t>
  </si>
  <si>
    <t>Secteur niveau A17</t>
  </si>
  <si>
    <t>Moins de 50 salariés</t>
  </si>
  <si>
    <t>Entre 50 et 249 salariés</t>
  </si>
  <si>
    <t>250 salariés ou plus</t>
  </si>
  <si>
    <t>Effectif effectivement placés en activité partielle</t>
  </si>
  <si>
    <t>* Ratio des effectifs en DI sur les effectifs en DAP.</t>
  </si>
  <si>
    <t>a17</t>
  </si>
  <si>
    <t>Nombre de DI</t>
  </si>
  <si>
    <t>Effectif en DI</t>
  </si>
  <si>
    <t>Heures en DI</t>
  </si>
  <si>
    <t>2020-03</t>
  </si>
  <si>
    <t>LA REUNION</t>
  </si>
  <si>
    <t>ILE DE FRANCE</t>
  </si>
  <si>
    <t>CENTRE VAL DE LOIRE</t>
  </si>
  <si>
    <t>BOURGOGNE FRANCHE COMTE</t>
  </si>
  <si>
    <t>NORMANDIE</t>
  </si>
  <si>
    <t>HAUTS DE FRANCE</t>
  </si>
  <si>
    <t>GRAND EST</t>
  </si>
  <si>
    <t>PAYS DE LA LOIRE</t>
  </si>
  <si>
    <t>BRETAGNE</t>
  </si>
  <si>
    <t>NOUVELLE AQUITAINE</t>
  </si>
  <si>
    <t>OCCITANIE</t>
  </si>
  <si>
    <t>AUVERGNE RHONE ALPES</t>
  </si>
  <si>
    <t>PROVENCE ALPES COTE D AZUR</t>
  </si>
  <si>
    <t>CORSE</t>
  </si>
  <si>
    <t>2020-04</t>
  </si>
  <si>
    <t>2020-05</t>
  </si>
  <si>
    <t>2020-06</t>
  </si>
  <si>
    <t>DI_MOIS_ANNEE</t>
  </si>
  <si>
    <t>reg</t>
  </si>
  <si>
    <t>nomreg</t>
  </si>
  <si>
    <t>intit17</t>
  </si>
  <si>
    <t>05</t>
  </si>
  <si>
    <t>2020-07</t>
  </si>
  <si>
    <t>Annexe 1 : Nombres de demandes d'indemnisation, de salariés concernés et d'heures chômées indemnisées par mois, secteur d'activité et région</t>
  </si>
  <si>
    <t>Figure 1 : Principaux indicateurs sur le suivi de l’activité partielle</t>
  </si>
  <si>
    <t>Figure 3 : Taux de transformation des DAP en DI sur les effectifs*, par taille d'entreprise (en %)</t>
  </si>
  <si>
    <t>Figure 4 : Estimation des nombres de salariés effectivement en activité partielle, en personnes physiques et en équivalents temps plein</t>
  </si>
  <si>
    <t>Figure 5 : Estimation des nombres de salariés effectivement en activité partielle, par secteur d’activité</t>
  </si>
  <si>
    <t>Figure 7 : Estimation des nombres de salariés effectivement en activité partielle, par taille d’entreprise</t>
  </si>
  <si>
    <t>Figure 8 : Estimation des nombres d’heures chômées, par secteur d’activité</t>
  </si>
  <si>
    <t>Estimations au 31 août</t>
  </si>
  <si>
    <t>Effectifs salariés au T2 2020</t>
  </si>
  <si>
    <t>Figure 6 : Part des salariés qui seraient effectivement placés en activité partielle en août 2020 dans les effectifs salariés, par secteur* (en %)</t>
  </si>
  <si>
    <t>Acoss - effectifs salariés du secteur privé au deuxième trimestre 2020 (sauf pour l’agriculture : effectifs DADS 2016).</t>
  </si>
  <si>
    <t>2020-08</t>
  </si>
  <si>
    <t xml:space="preserve">GUADELOUPE (*) </t>
  </si>
  <si>
    <t>Figure 9 : Dispositifs de suivi des restructurations</t>
  </si>
  <si>
    <t>Semaine du 02/03</t>
  </si>
  <si>
    <t>Semaine du 09/03</t>
  </si>
  <si>
    <t>Semaine du 16/03</t>
  </si>
  <si>
    <t>Semaine du 23/03</t>
  </si>
  <si>
    <t>Semaine du 30/03</t>
  </si>
  <si>
    <t>Semaine du 06/04</t>
  </si>
  <si>
    <t>Semaine du 13/04</t>
  </si>
  <si>
    <t>Semaine du 20/04</t>
  </si>
  <si>
    <t>Semaine du 27/04</t>
  </si>
  <si>
    <t>Semaine du 04/05</t>
  </si>
  <si>
    <t>Semaine du 11/05</t>
  </si>
  <si>
    <t>Semaine du 18/05</t>
  </si>
  <si>
    <t>Semaine du 25/05</t>
  </si>
  <si>
    <t>Semaine du 01/06</t>
  </si>
  <si>
    <t>Semaine du 08/06</t>
  </si>
  <si>
    <t>Semaine du 15/06</t>
  </si>
  <si>
    <t>Semaine du 22/06</t>
  </si>
  <si>
    <t>Semaine du 29/06</t>
  </si>
  <si>
    <t>Semaine du 06/07</t>
  </si>
  <si>
    <t>Semaine du 13/07</t>
  </si>
  <si>
    <t>Semaine du 20/07</t>
  </si>
  <si>
    <t>Semaine du 27/07</t>
  </si>
  <si>
    <t>Semaine du 03/08</t>
  </si>
  <si>
    <t>Semaine du 10/08</t>
  </si>
  <si>
    <t>Semaine du 17/08</t>
  </si>
  <si>
    <t>Semaine du 24/08</t>
  </si>
  <si>
    <t>Semaine du 31/08</t>
  </si>
  <si>
    <t>Semaine du 07/09</t>
  </si>
  <si>
    <t>Semaine du 14/09</t>
  </si>
  <si>
    <t>Semaine du 21/09</t>
  </si>
  <si>
    <t>Nombre de procédure</t>
  </si>
  <si>
    <t>Plans de sauvegarde de l'emploi</t>
  </si>
  <si>
    <t>s.</t>
  </si>
  <si>
    <t>Petits licenciements collectifs</t>
  </si>
  <si>
    <t>n.d</t>
  </si>
  <si>
    <t>- dont moins de 10 salariés</t>
  </si>
  <si>
    <t>- dont 10 salariés ou plus</t>
  </si>
  <si>
    <t>n.d. : non-disponible.</t>
  </si>
  <si>
    <t>s. : secret statistique, moins de 5 observations.</t>
  </si>
  <si>
    <t>Situation sur le marché du travail durant la crise sanitaire</t>
  </si>
  <si>
    <t>Définition et Sources</t>
  </si>
  <si>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</si>
  <si>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</si>
  <si>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</si>
  <si>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</si>
  <si>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</si>
  <si>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t>Champ</t>
  </si>
  <si>
    <t>Activité partielle / chômage partiel</t>
  </si>
  <si>
    <t xml:space="preserve">Champ: France entière. </t>
  </si>
  <si>
    <t>Dispositifs de suivi des restructurations</t>
  </si>
  <si>
    <t>Demandes d’inscription à Pôle emploi</t>
  </si>
  <si>
    <t>Entrées en formation des demandeurs d'emploi</t>
  </si>
  <si>
    <t>Contrats aidés</t>
  </si>
  <si>
    <t>Offres d'emploi en ligne</t>
  </si>
  <si>
    <t>Contenu des onglets</t>
  </si>
  <si>
    <t>Figure 10: Demandes d’inscription à Pôle emploi par semaine</t>
  </si>
  <si>
    <t>Figure 11 : Entrées en formation des demandeurs d'emploi</t>
  </si>
  <si>
    <t>Figure 12 : Entrées en Parcours Emploi Compétences</t>
  </si>
  <si>
    <t>Figure 13 : Nombre de demandes d'aides d'emplois francs enregistrées</t>
  </si>
  <si>
    <t>Figure 14 : Entrées initiales en PACEA</t>
  </si>
  <si>
    <t>Figure 15 : Entrées initiales en Garantie jeunes</t>
  </si>
  <si>
    <t>Figure 16 : Suivi hebdomadaire des offres d'emploi en ligne</t>
  </si>
  <si>
    <t>Contact</t>
  </si>
  <si>
    <r>
      <t xml:space="preserve">Pour tout renseignement concernant nos statistiques, vous pouvez nous contacter par e-mail à l'adresse suivante :  </t>
    </r>
    <r>
      <rPr>
        <u/>
        <sz val="8"/>
        <color indexed="12"/>
        <rFont val="Arial"/>
        <family val="2"/>
      </rPr>
      <t>dares.communication@dares.travail.gouv.fr</t>
    </r>
  </si>
  <si>
    <t>Nombre</t>
  </si>
  <si>
    <t>Nombre sur la semaine correspondante en 2019</t>
  </si>
  <si>
    <t>Evolution annuelle</t>
  </si>
  <si>
    <t>Evolution annuelle (moyenne sur les quatre dernières semaines)</t>
  </si>
  <si>
    <t>5–11 janv.</t>
  </si>
  <si>
    <t>12–18 janv.</t>
  </si>
  <si>
    <t>19–25 janv.</t>
  </si>
  <si>
    <t>26 janv.–1 fév.</t>
  </si>
  <si>
    <t>2–8 fév.</t>
  </si>
  <si>
    <t>9–15 fév.</t>
  </si>
  <si>
    <t>16–22 fév.</t>
  </si>
  <si>
    <t>23–29 fév.</t>
  </si>
  <si>
    <t>1–7 mars</t>
  </si>
  <si>
    <t>8–14 mars</t>
  </si>
  <si>
    <t>15–21 mars</t>
  </si>
  <si>
    <t>22–28 mars</t>
  </si>
  <si>
    <t>29 mars– 4 avril</t>
  </si>
  <si>
    <t>5–11 avril</t>
  </si>
  <si>
    <t>12–18 avril</t>
  </si>
  <si>
    <t>19–25 avril</t>
  </si>
  <si>
    <t>26 avril–02 mai</t>
  </si>
  <si>
    <t>03–09 mai</t>
  </si>
  <si>
    <t>10–16 mai</t>
  </si>
  <si>
    <t>17–23 mai</t>
  </si>
  <si>
    <t>24–30 mai</t>
  </si>
  <si>
    <t>31 mai–06 juin</t>
  </si>
  <si>
    <t>07–13 juin</t>
  </si>
  <si>
    <t>14–20 juin</t>
  </si>
  <si>
    <t>21-27 juin</t>
  </si>
  <si>
    <t>28 juin-04 juil.</t>
  </si>
  <si>
    <t>05-11 juil.</t>
  </si>
  <si>
    <t>12-18 juil.</t>
  </si>
  <si>
    <t>19-25 juill.</t>
  </si>
  <si>
    <t>26 juil.-01 août</t>
  </si>
  <si>
    <t>02-08 août</t>
  </si>
  <si>
    <t>09-15 août</t>
  </si>
  <si>
    <t>16-22 août</t>
  </si>
  <si>
    <t>23-29 août</t>
  </si>
  <si>
    <t>13-19 sept.*</t>
  </si>
  <si>
    <t>* Données provisoires.</t>
  </si>
  <si>
    <t xml:space="preserve">Champ : demandes d’inscriptions de demandeurs d’emploi, hors inscriptions pour fin de formation, de stage ou fin de CSP. France entière. </t>
  </si>
  <si>
    <t>Source : Pôle emploi.</t>
  </si>
  <si>
    <t>17–23  mai</t>
  </si>
  <si>
    <t>21–27 juin</t>
  </si>
  <si>
    <t>28 juin–4 juil</t>
  </si>
  <si>
    <t>Inscriptions semaine équivalente 2019</t>
  </si>
  <si>
    <t>Evolution annuelle semaine précédente (moyenne sur les quatre dernières semaines)</t>
  </si>
  <si>
    <t>La Réunion</t>
  </si>
  <si>
    <t>Bourgogne-Franche-Comté</t>
  </si>
  <si>
    <t>Hauts-de-France</t>
  </si>
  <si>
    <t xml:space="preserve">Grand Est             </t>
  </si>
  <si>
    <t>Pays-de-la-Loire</t>
  </si>
  <si>
    <t>Nouvelle Aquitaine</t>
  </si>
  <si>
    <t>Auvergne-Rhône-Alpes</t>
  </si>
  <si>
    <t>Provence-Alpes-Côte-d'Azur</t>
  </si>
  <si>
    <t>Total</t>
  </si>
  <si>
    <t>(*) Données provisoires.</t>
  </si>
  <si>
    <t>(**) Pour certaines demandes d'inscription, la région n'est pas renseignée. La somme des données par région est donc légèrement inférieure au total.</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</si>
  <si>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</si>
  <si>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</si>
  <si>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</si>
  <si>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</si>
  <si>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</si>
  <si>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</si>
  <si>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</si>
  <si>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</si>
  <si>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</si>
  <si>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2 au 8 mars</t>
  </si>
  <si>
    <t>9 au 15 mars</t>
  </si>
  <si>
    <t>16 au 22 mars</t>
  </si>
  <si>
    <t>23 au 29 mars</t>
  </si>
  <si>
    <t>30 mars au 5 avril</t>
  </si>
  <si>
    <t>6 au 12 avril</t>
  </si>
  <si>
    <t>13 au 19 avril</t>
  </si>
  <si>
    <t>20 au 26 avril</t>
  </si>
  <si>
    <t>27 avril au 3 mai</t>
  </si>
  <si>
    <t>4 au 10 mai</t>
  </si>
  <si>
    <t>11 au 17 mai</t>
  </si>
  <si>
    <t>18 au 24 mai</t>
  </si>
  <si>
    <t>25 au 31 mai</t>
  </si>
  <si>
    <t>1 au 7 juin</t>
  </si>
  <si>
    <t>8 au 14 juin</t>
  </si>
  <si>
    <t>15 au 21 juin</t>
  </si>
  <si>
    <t>22 au 28 juin</t>
  </si>
  <si>
    <t>29 juin au 5 juillet</t>
  </si>
  <si>
    <t>6 au 12 juillet</t>
  </si>
  <si>
    <t>13 au 19 juillet</t>
  </si>
  <si>
    <t>20 au 26 juillet</t>
  </si>
  <si>
    <t>27 juillet au 2 août</t>
  </si>
  <si>
    <t>3 au 9 août</t>
  </si>
  <si>
    <t xml:space="preserve">10 au 16 août </t>
  </si>
  <si>
    <t>17 au 23 août</t>
  </si>
  <si>
    <t>24 au 30 août</t>
  </si>
  <si>
    <t>31 août au 6 septembre</t>
  </si>
  <si>
    <t>7 au 13 septembre</t>
  </si>
  <si>
    <t>14 au 20 septembre</t>
  </si>
  <si>
    <t>21 au 27 septembre</t>
  </si>
  <si>
    <t>Source : ASP – données provisoires ; calculs Dares.</t>
  </si>
  <si>
    <t>Entrées deb. confinement</t>
  </si>
  <si>
    <t>Entrées période réf</t>
  </si>
  <si>
    <t>Evolution</t>
  </si>
  <si>
    <t>N° semaine</t>
  </si>
  <si>
    <t>Semaine 2020</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</si>
  <si>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</si>
  <si>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</si>
  <si>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</si>
  <si>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</si>
  <si>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</si>
  <si>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</si>
  <si>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</si>
  <si>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</si>
  <si>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</si>
  <si>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</si>
  <si>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</si>
  <si>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</si>
  <si>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</si>
  <si>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</si>
  <si>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</si>
  <si>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</si>
  <si>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</si>
  <si>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</si>
  <si>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</si>
  <si>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</si>
  <si>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</si>
  <si>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</si>
  <si>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</si>
  <si>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</si>
  <si>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</si>
  <si>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</si>
  <si>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</si>
  <si>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</si>
  <si>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</si>
  <si>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</si>
  <si>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</si>
  <si>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</si>
  <si>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</si>
  <si>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10 au 16 août</t>
  </si>
  <si>
    <t>S34</t>
  </si>
  <si>
    <t>S35</t>
  </si>
  <si>
    <t>S36</t>
  </si>
  <si>
    <t>S37</t>
  </si>
  <si>
    <t>7  au 13 septembre</t>
  </si>
  <si>
    <t>S38</t>
  </si>
  <si>
    <t>S39</t>
  </si>
  <si>
    <t>S40</t>
  </si>
  <si>
    <t>S41</t>
  </si>
  <si>
    <t>S42</t>
  </si>
  <si>
    <t>S43</t>
  </si>
  <si>
    <t>S44</t>
  </si>
  <si>
    <t>S45</t>
  </si>
  <si>
    <t>S46</t>
  </si>
  <si>
    <t>S47</t>
  </si>
  <si>
    <t>S48</t>
  </si>
  <si>
    <t>S49</t>
  </si>
  <si>
    <t>S50</t>
  </si>
  <si>
    <t>S51</t>
  </si>
  <si>
    <t>S52</t>
  </si>
  <si>
    <t>S53</t>
  </si>
  <si>
    <t>Moyennes hebdomadaires</t>
  </si>
  <si>
    <t>6 avril au 21 juin 2020</t>
  </si>
  <si>
    <t>22 juin à dernière semaine dispo 2020</t>
  </si>
  <si>
    <t>Source : I-MILO – données provisoires ; calculs Dares.</t>
  </si>
  <si>
    <t>Entrées deb.juin</t>
  </si>
  <si>
    <t>27 janv. au 2 fév.</t>
  </si>
  <si>
    <t>3 au 9 fév.</t>
  </si>
  <si>
    <t>10 au 16 fév.</t>
  </si>
  <si>
    <t>17 au 23 fév.</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</si>
  <si>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</si>
  <si>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t>1er au 7 juin</t>
  </si>
  <si>
    <t>Note : indice base 100 lors de la semaine du 9 au 15 mars 2020.</t>
  </si>
  <si>
    <t>Source : Panel de 12 sites d'offres d'emploi, calcul Dares.</t>
  </si>
  <si>
    <t>Figure 2 : Répartition des effectifs faisant l’objet d’une demande d’indemnisation au titre du mois d'août 2020 par région * (en %)</t>
  </si>
  <si>
    <t>24 février au 1 mars</t>
  </si>
  <si>
    <t>27 juil. au 2 août</t>
  </si>
  <si>
    <t>Source : AIS, Pôle emploi.</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</si>
  <si>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pour compenser leur perte de salaire. 
Les indicateurs présentés sur l’activité partielle concernent les demandes d’autorisation préalables (DAP) déposées par les établissements souhaitant recourir à l’activité partielle en raison de la crise sanitaire, ainsi que les demandes d’indemnisation (DI). 
Lors de la phase d’indemnisation, il est possible que le nombre d’heures effectivement consommé soit inférieur à celui qui avait été demandé. Ces données sont issues du système d’information APART.
En complément des données administratives (DAP et DI), les réponses des entreprises à l’enquête mensuelle Acemo-Covid-19 sont mobilisées. Elles permettent d’estimer le nombre de salariés qui ont été effectivement placés en activité partielle chaque mois, et d’anticiper ainsi les demandes d’indemnisations qui vont arriver, les entreprises disposant, pour un mois donné, d’un délai d’un an pour faire leur demande.
L’ensemble des données présentées sur l’activité partielle sont susceptibles d’être révisées. 
Références : https://www.service-public.fr/professionnels-entreprises/vosdroits/F23503</t>
    </r>
  </si>
  <si>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licenciements collectifs pour motif économique hors PSE, les données hebdomadaires sont issues de l’exploitation d’un système d’informations dédié (RUPCO). Ce dernier permet de fournir le nombre de procédures enregistrées, ainsi que le nombre de ruptures de contrats de travail envisagées dans le cadre d'un PSE.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licenciements collectifs pour motif économique (hors PSE)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t>
    </r>
  </si>
  <si>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Sont suivies dans ce tableau de bord les demandes qui sont ensuite acceptées par Pôle emploi. </t>
    </r>
    <r>
      <rPr>
        <b/>
        <sz val="9"/>
        <rFont val="Arial"/>
        <family val="2"/>
      </rPr>
      <t xml:space="preserve">                                                                                                                                                                                                                                                                                               </t>
    </r>
  </si>
  <si>
    <t>5 au 11 octobre</t>
  </si>
  <si>
    <t>28 septembre au 4 octobre</t>
  </si>
  <si>
    <t>source : SISP - Pôle emploi extraction du 5/10/2020</t>
  </si>
  <si>
    <t xml:space="preserve"> 28 septembre au 4 octobre</t>
  </si>
  <si>
    <t>Figure 12: Entrées en Parcours Emploi Compétences</t>
  </si>
  <si>
    <t>Figure 13: Nombre de demandes d'aides d'emplois francs acceptées</t>
  </si>
  <si>
    <t>Figure 15 : Entrées initiales en Garantie jeunes</t>
  </si>
  <si>
    <t>Figure 14 : Entrées initiales en PACEA</t>
  </si>
  <si>
    <t>inscriptions 27-05 octobre*</t>
  </si>
  <si>
    <t>27-03 oct.*</t>
  </si>
  <si>
    <t>20-26 sept.*</t>
  </si>
  <si>
    <t>06-12 sept.</t>
  </si>
  <si>
    <t>30 août-05 sept.</t>
  </si>
  <si>
    <t>27 sept.-03 oct.*</t>
  </si>
  <si>
    <t>30-05 sept.</t>
  </si>
  <si>
    <t>Figure 6 : Demandes d’inscription à Pôle emploi par semaine</t>
  </si>
  <si>
    <r>
      <t xml:space="preserve">Source : ASP-DGEFP-Dares – Extraction du SI APART du 12 octobre 2020, s’arrêtant aux données du 11 octobre 2020; </t>
    </r>
    <r>
      <rPr>
        <sz val="9"/>
        <color rgb="FF000000"/>
        <rFont val="Calibri"/>
        <family val="2"/>
        <scheme val="minor"/>
      </rPr>
      <t>enquête Acemo-Covid-19</t>
    </r>
    <r>
      <rPr>
        <sz val="9"/>
        <color theme="1"/>
        <rFont val="Calibri"/>
        <family val="2"/>
        <scheme val="minor"/>
      </rPr>
      <t>.</t>
    </r>
  </si>
  <si>
    <t>Taux de transformation DI / DAP au 11 octobre</t>
  </si>
  <si>
    <t>Demandes d'indemnisation (DI) au 11 octobre</t>
  </si>
  <si>
    <t>Demandes d'autorisation préalable (DAP) au 11 octobre</t>
  </si>
  <si>
    <t>Source : ASP-DGEFP-Dares – Extraction du SI APART du 12 octobre 2020, s’arrêtant aux données du 11 octobre 2020</t>
  </si>
  <si>
    <t>Source : DGEFP-Dares – SI RupCo (données de mars-octobre 2020) ; SI PSE-RCC (données de mars-octobre 2019).</t>
  </si>
  <si>
    <t>* Ce nombre de ruptures de contrats de travail est celui indiqué à l’initiation du PSE, avant validation de la procédure par l’autorité administrative. Il est donc susceptible d’être modifié.</t>
  </si>
  <si>
    <t>Ruptures de contrats de travail envisagées*</t>
  </si>
  <si>
    <r>
      <t>Cumul du 1</t>
    </r>
    <r>
      <rPr>
        <vertAlign val="superscript"/>
        <sz val="11"/>
        <rFont val="Calibri"/>
        <family val="2"/>
      </rPr>
      <t>er</t>
    </r>
    <r>
      <rPr>
        <sz val="11"/>
        <rFont val="Calibri"/>
        <family val="2"/>
      </rPr>
      <t xml:space="preserve">  mars au 11 octobre 2019</t>
    </r>
  </si>
  <si>
    <r>
      <t>Cumul du 1</t>
    </r>
    <r>
      <rPr>
        <b/>
        <vertAlign val="superscript"/>
        <sz val="11"/>
        <rFont val="Calibri"/>
        <family val="2"/>
      </rPr>
      <t>er</t>
    </r>
    <r>
      <rPr>
        <b/>
        <sz val="11"/>
        <rFont val="Calibri"/>
        <family val="2"/>
      </rPr>
      <t xml:space="preserve">  mars au 11 octobre 2020</t>
    </r>
  </si>
  <si>
    <t>Semaine du 05/10</t>
  </si>
  <si>
    <t>Semaine du 28/09</t>
  </si>
  <si>
    <t xml:space="preserve">COM  (**) </t>
  </si>
  <si>
    <t>Au 13 octobre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</si>
</sst>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quot;-&quot;??\ _€_-;_-@_-"/>
    <numFmt numFmtId="165" formatCode="0.0"/>
    <numFmt numFmtId="166" formatCode="#,##0.0"/>
    <numFmt numFmtId="167" formatCode="_-* #,##0_-;\-* #,##0_-;_-* &quot;-&quot;??_-;_-@_-"/>
    <numFmt numFmtId="168" formatCode="0.0%"/>
    <numFmt numFmtId="169" formatCode="[$-40C]mmm\-yy;@"/>
    <numFmt numFmtId="170" formatCode="_-* #,##0\ _€_-;\-* #,##0\ _€_-;_-* &quot;-&quot;??\ _€_-;_-@_-"/>
    <numFmt numFmtId="171" formatCode="#,##0_ ;\-#,##0\ "/>
  </numFmts>
  <fonts count="5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
      <sz val="9"/>
      <color rgb="FF000000"/>
      <name val="Calibri"/>
      <family val="2"/>
      <scheme val="minor"/>
    </font>
    <font>
      <b/>
      <sz val="10"/>
      <color rgb="FF404040"/>
      <name val="Arial"/>
      <family val="2"/>
    </font>
    <font>
      <sz val="9"/>
      <color theme="1"/>
      <name val="Arial"/>
      <family val="2"/>
    </font>
    <font>
      <sz val="8"/>
      <color theme="1"/>
      <name val="Calibri"/>
      <family val="2"/>
      <scheme val="minor"/>
    </font>
    <font>
      <sz val="11"/>
      <color rgb="FF9C6500"/>
      <name val="Calibri"/>
      <family val="2"/>
      <scheme val="minor"/>
    </font>
    <font>
      <sz val="11"/>
      <color theme="0"/>
      <name val="Calibri"/>
      <family val="2"/>
      <scheme val="minor"/>
    </font>
    <font>
      <b/>
      <sz val="9"/>
      <color theme="1"/>
      <name val="Calibri"/>
      <family val="2"/>
      <scheme val="minor"/>
    </font>
    <font>
      <sz val="11"/>
      <color rgb="FF000000"/>
      <name val="Calibri"/>
      <family val="2"/>
      <charset val="1"/>
    </font>
    <font>
      <sz val="10"/>
      <name val="Arial"/>
      <family val="2"/>
    </font>
    <font>
      <i/>
      <sz val="10"/>
      <color theme="1"/>
      <name val="Calibri"/>
      <family val="2"/>
      <scheme val="minor"/>
    </font>
    <font>
      <b/>
      <sz val="9"/>
      <color rgb="FF404040"/>
      <name val="Arial"/>
      <family val="2"/>
    </font>
    <font>
      <sz val="11"/>
      <color theme="1"/>
      <name val="Arial"/>
      <family val="2"/>
    </font>
    <font>
      <i/>
      <sz val="9"/>
      <color theme="1"/>
      <name val="Calibri"/>
      <family val="2"/>
      <scheme val="minor"/>
    </font>
    <font>
      <sz val="11"/>
      <color rgb="FFFF0000"/>
      <name val="Calibri"/>
      <family val="2"/>
      <scheme val="minor"/>
    </font>
    <font>
      <sz val="11"/>
      <name val="Calibri"/>
      <family val="2"/>
      <scheme val="minor"/>
    </font>
    <font>
      <b/>
      <sz val="11"/>
      <name val="Calibri"/>
      <family val="2"/>
      <scheme val="minor"/>
    </font>
    <font>
      <b/>
      <sz val="11"/>
      <name val="Calibri"/>
      <family val="2"/>
    </font>
    <font>
      <i/>
      <sz val="11"/>
      <name val="Calibri"/>
      <family val="2"/>
    </font>
    <font>
      <sz val="11"/>
      <color theme="1"/>
      <name val="Calibri"/>
      <family val="2"/>
    </font>
    <font>
      <i/>
      <sz val="11"/>
      <name val="Calibri"/>
      <family val="2"/>
      <scheme val="minor"/>
    </font>
    <font>
      <sz val="11"/>
      <color rgb="FF000000"/>
      <name val="Calibri"/>
      <family val="2"/>
      <scheme val="minor"/>
    </font>
    <font>
      <sz val="11"/>
      <name val="Calibri"/>
      <family val="2"/>
    </font>
    <font>
      <b/>
      <sz val="12"/>
      <color rgb="FF0E4194"/>
      <name val="Arial"/>
      <family val="2"/>
    </font>
    <font>
      <b/>
      <sz val="8"/>
      <name val="Arial"/>
      <family val="2"/>
    </font>
    <font>
      <b/>
      <sz val="12"/>
      <color theme="4" tint="-0.249977111117893"/>
      <name val="Arial"/>
      <family val="2"/>
    </font>
    <font>
      <sz val="8"/>
      <name val="Arial"/>
      <family val="2"/>
    </font>
    <font>
      <b/>
      <sz val="11"/>
      <name val="Arial"/>
      <family val="2"/>
    </font>
    <font>
      <sz val="8"/>
      <color indexed="8"/>
      <name val="Arial"/>
      <family val="2"/>
    </font>
    <font>
      <sz val="9"/>
      <name val="Arial"/>
      <family val="2"/>
    </font>
    <font>
      <b/>
      <sz val="9"/>
      <name val="Arial"/>
      <family val="2"/>
    </font>
    <font>
      <b/>
      <sz val="9"/>
      <color theme="1"/>
      <name val="Arial"/>
      <family val="2"/>
    </font>
    <font>
      <sz val="8"/>
      <color rgb="FFFF0000"/>
      <name val="Arial"/>
      <family val="2"/>
    </font>
    <font>
      <b/>
      <sz val="10"/>
      <name val="Arial"/>
      <family val="2"/>
    </font>
    <font>
      <b/>
      <sz val="9"/>
      <color indexed="8"/>
      <name val="Arial"/>
      <family val="2"/>
    </font>
    <font>
      <sz val="9"/>
      <color indexed="8"/>
      <name val="Arial"/>
      <family val="2"/>
    </font>
    <font>
      <b/>
      <sz val="11"/>
      <color theme="0"/>
      <name val="Arial"/>
      <family val="2"/>
    </font>
    <font>
      <sz val="8"/>
      <color theme="0"/>
      <name val="Arial"/>
      <family val="2"/>
    </font>
    <font>
      <u/>
      <sz val="10"/>
      <color indexed="30"/>
      <name val="Arial"/>
      <family val="2"/>
    </font>
    <font>
      <u/>
      <sz val="8"/>
      <color indexed="12"/>
      <name val="Arial"/>
      <family val="2"/>
    </font>
    <font>
      <b/>
      <sz val="11"/>
      <color rgb="FF000000"/>
      <name val="Calibri"/>
      <family val="2"/>
      <scheme val="minor"/>
    </font>
    <font>
      <sz val="11"/>
      <color rgb="FF000000"/>
      <name val="Calibri"/>
      <family val="2"/>
    </font>
    <font>
      <vertAlign val="superscript"/>
      <sz val="11"/>
      <color rgb="FF000000"/>
      <name val="Calibri"/>
      <family val="2"/>
    </font>
    <font>
      <sz val="12"/>
      <color theme="1"/>
      <name val="Calibri"/>
      <family val="2"/>
      <scheme val="minor"/>
    </font>
    <font>
      <b/>
      <sz val="11"/>
      <color rgb="FF000000"/>
      <name val="Calibri"/>
      <family val="2"/>
      <charset val="1"/>
    </font>
    <font>
      <vertAlign val="superscript"/>
      <sz val="11"/>
      <color rgb="FF000000"/>
      <name val="Calibri"/>
      <family val="2"/>
      <charset val="1"/>
    </font>
    <font>
      <b/>
      <i/>
      <sz val="11"/>
      <name val="Calibri"/>
      <family val="2"/>
      <scheme val="minor"/>
    </font>
    <font>
      <i/>
      <sz val="10"/>
      <name val="Calibri"/>
      <family val="2"/>
      <scheme val="minor"/>
    </font>
    <font>
      <vertAlign val="superscript"/>
      <sz val="11"/>
      <name val="Calibri"/>
      <family val="2"/>
    </font>
    <font>
      <b/>
      <vertAlign val="superscript"/>
      <sz val="11"/>
      <name val="Calibri"/>
      <family val="2"/>
    </font>
  </fonts>
  <fills count="16">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D9D9D9"/>
        <bgColor rgb="FFC0C0C0"/>
      </patternFill>
    </fill>
    <fill>
      <patternFill patternType="solid">
        <fgColor theme="2" tint="-9.9978637043366805E-2"/>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medium">
        <color auto="1"/>
      </right>
      <top/>
      <bottom style="medium">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rgb="FF000000"/>
      </left>
      <right/>
      <top/>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bottom/>
      <diagonal/>
    </border>
    <border>
      <left style="double">
        <color auto="1"/>
      </left>
      <right style="medium">
        <color auto="1"/>
      </right>
      <top/>
      <bottom style="medium">
        <color auto="1"/>
      </bottom>
      <diagonal/>
    </border>
    <border>
      <left style="double">
        <color auto="1"/>
      </left>
      <right style="medium">
        <color indexed="64"/>
      </right>
      <top style="medium">
        <color indexed="64"/>
      </top>
      <bottom style="medium">
        <color indexed="64"/>
      </bottom>
      <diagonal/>
    </border>
    <border>
      <left style="medium">
        <color indexed="64"/>
      </left>
      <right style="double">
        <color auto="1"/>
      </right>
      <top style="medium">
        <color indexed="64"/>
      </top>
      <bottom style="medium">
        <color indexed="64"/>
      </bottom>
      <diagonal/>
    </border>
    <border>
      <left style="double">
        <color auto="1"/>
      </left>
      <right style="double">
        <color auto="1"/>
      </right>
      <top/>
      <bottom style="medium">
        <color auto="1"/>
      </bottom>
      <diagonal/>
    </border>
    <border>
      <left/>
      <right style="double">
        <color auto="1"/>
      </right>
      <top/>
      <bottom style="medium">
        <color auto="1"/>
      </bottom>
      <diagonal/>
    </border>
    <border>
      <left style="double">
        <color auto="1"/>
      </left>
      <right style="medium">
        <color auto="1"/>
      </right>
      <top style="thin">
        <color indexed="64"/>
      </top>
      <bottom/>
      <diagonal/>
    </border>
    <border>
      <left style="double">
        <color auto="1"/>
      </left>
      <right style="double">
        <color auto="1"/>
      </right>
      <top style="thin">
        <color indexed="64"/>
      </top>
      <bottom/>
      <diagonal/>
    </border>
    <border>
      <left/>
      <right style="double">
        <color auto="1"/>
      </right>
      <top/>
      <bottom style="thin">
        <color indexed="64"/>
      </bottom>
      <diagonal/>
    </border>
    <border>
      <left style="double">
        <color auto="1"/>
      </left>
      <right style="medium">
        <color auto="1"/>
      </right>
      <top/>
      <bottom/>
      <diagonal/>
    </border>
    <border>
      <left style="double">
        <color indexed="64"/>
      </left>
      <right style="double">
        <color auto="1"/>
      </right>
      <top style="medium">
        <color indexed="64"/>
      </top>
      <bottom style="medium">
        <color indexed="64"/>
      </bottom>
      <diagonal/>
    </border>
    <border>
      <left/>
      <right style="double">
        <color indexed="64"/>
      </right>
      <top style="medium">
        <color indexed="64"/>
      </top>
      <bottom style="medium">
        <color indexed="64"/>
      </bottom>
      <diagonal/>
    </border>
  </borders>
  <cellStyleXfs count="22">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164" fontId="1" fillId="0" borderId="0" applyFont="0" applyFill="0" applyBorder="0" applyAlignment="0" applyProtection="0"/>
    <xf numFmtId="0" fontId="9" fillId="3" borderId="0" applyNumberFormat="0" applyBorder="0" applyAlignment="0" applyProtection="0"/>
    <xf numFmtId="0" fontId="12" fillId="0" borderId="0"/>
    <xf numFmtId="0" fontId="13" fillId="0" borderId="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42" fillId="0" borderId="0" applyNumberFormat="0" applyFill="0" applyBorder="0" applyAlignment="0" applyProtection="0">
      <alignment vertical="top"/>
      <protection locked="0"/>
    </xf>
  </cellStyleXfs>
  <cellXfs count="355">
    <xf numFmtId="0" fontId="0" fillId="0" borderId="0" xfId="0"/>
    <xf numFmtId="0" fontId="3" fillId="0" borderId="0" xfId="0" applyFont="1"/>
    <xf numFmtId="3" fontId="0" fillId="0" borderId="0" xfId="0" applyNumberFormat="1"/>
    <xf numFmtId="0" fontId="6" fillId="0" borderId="0" xfId="0" applyFont="1"/>
    <xf numFmtId="0" fontId="0" fillId="0" borderId="12" xfId="0" applyBorder="1"/>
    <xf numFmtId="0" fontId="0" fillId="0" borderId="0" xfId="0" applyAlignment="1">
      <alignment horizontal="left"/>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168" fontId="0" fillId="0" borderId="12" xfId="1" applyNumberFormat="1" applyFont="1" applyBorder="1" applyAlignment="1">
      <alignment horizontal="center"/>
    </xf>
    <xf numFmtId="168" fontId="2" fillId="0" borderId="12" xfId="1" applyNumberFormat="1" applyFont="1" applyBorder="1" applyAlignment="1">
      <alignment horizontal="center"/>
    </xf>
    <xf numFmtId="0" fontId="0" fillId="0" borderId="12" xfId="0" applyBorder="1" applyAlignment="1">
      <alignment horizontal="left"/>
    </xf>
    <xf numFmtId="0" fontId="2" fillId="0" borderId="12" xfId="0" applyFont="1" applyBorder="1" applyAlignment="1">
      <alignment horizontal="left"/>
    </xf>
    <xf numFmtId="0" fontId="7" fillId="0" borderId="0" xfId="0" applyFont="1"/>
    <xf numFmtId="0" fontId="8" fillId="2" borderId="0" xfId="0" applyFont="1" applyFill="1" applyAlignment="1">
      <alignment horizontal="center" vertical="center"/>
    </xf>
    <xf numFmtId="0" fontId="8" fillId="2" borderId="0" xfId="0" applyFont="1" applyFill="1" applyBorder="1" applyAlignment="1">
      <alignment horizontal="left" vertical="center"/>
    </xf>
    <xf numFmtId="0" fontId="11" fillId="2" borderId="13" xfId="0" applyFont="1" applyFill="1" applyBorder="1" applyAlignment="1">
      <alignment horizontal="center" vertical="center" wrapText="1"/>
    </xf>
    <xf numFmtId="0" fontId="14" fillId="2" borderId="0" xfId="0" applyFont="1" applyFill="1" applyBorder="1" applyAlignment="1">
      <alignment horizontal="left" vertical="center"/>
    </xf>
    <xf numFmtId="0" fontId="0" fillId="2" borderId="0" xfId="0" applyFill="1" applyAlignment="1">
      <alignment vertical="center"/>
    </xf>
    <xf numFmtId="168" fontId="0" fillId="0" borderId="0" xfId="1" applyNumberFormat="1" applyFont="1"/>
    <xf numFmtId="0" fontId="2" fillId="0" borderId="0" xfId="0" applyFont="1" applyFill="1" applyAlignment="1">
      <alignment vertical="center"/>
    </xf>
    <xf numFmtId="0" fontId="0" fillId="0" borderId="0" xfId="0" applyFont="1" applyFill="1" applyAlignment="1">
      <alignment horizontal="right" vertical="top"/>
    </xf>
    <xf numFmtId="0" fontId="0" fillId="0" borderId="0" xfId="0" applyFont="1" applyFill="1"/>
    <xf numFmtId="0" fontId="0" fillId="0" borderId="0" xfId="0" applyFont="1" applyFill="1" applyAlignment="1">
      <alignment horizontal="center" vertical="center"/>
    </xf>
    <xf numFmtId="167" fontId="0" fillId="0" borderId="0" xfId="3" applyNumberFormat="1" applyFont="1" applyFill="1" applyAlignment="1">
      <alignment horizontal="center" vertical="center"/>
    </xf>
    <xf numFmtId="9" fontId="0" fillId="0" borderId="0" xfId="1" applyFont="1" applyFill="1" applyAlignment="1">
      <alignment horizontal="center" vertical="center"/>
    </xf>
    <xf numFmtId="167" fontId="0" fillId="0" borderId="0" xfId="0" applyNumberFormat="1" applyFont="1" applyFill="1" applyAlignment="1">
      <alignment horizontal="center" vertical="center"/>
    </xf>
    <xf numFmtId="0" fontId="0" fillId="0" borderId="12" xfId="0" applyFont="1" applyFill="1" applyBorder="1" applyAlignment="1">
      <alignment horizontal="center" vertical="center"/>
    </xf>
    <xf numFmtId="167" fontId="0" fillId="0" borderId="12" xfId="3" applyNumberFormat="1" applyFont="1" applyFill="1" applyBorder="1" applyAlignment="1">
      <alignment horizontal="center" vertical="center"/>
    </xf>
    <xf numFmtId="0" fontId="0" fillId="0" borderId="12" xfId="0" applyFont="1" applyFill="1" applyBorder="1" applyAlignment="1">
      <alignment horizontal="left" vertical="center"/>
    </xf>
    <xf numFmtId="9" fontId="0" fillId="0" borderId="12" xfId="1" applyFont="1" applyFill="1" applyBorder="1" applyAlignment="1">
      <alignment horizontal="center" vertical="center"/>
    </xf>
    <xf numFmtId="169" fontId="2" fillId="0" borderId="12" xfId="0" applyNumberFormat="1" applyFont="1" applyBorder="1" applyAlignment="1">
      <alignment horizontal="center" wrapText="1"/>
    </xf>
    <xf numFmtId="3" fontId="0" fillId="0" borderId="12" xfId="0" applyNumberFormat="1" applyBorder="1"/>
    <xf numFmtId="0" fontId="2" fillId="0" borderId="12" xfId="0" applyFont="1" applyBorder="1" applyAlignment="1">
      <alignment horizontal="center" wrapText="1"/>
    </xf>
    <xf numFmtId="9" fontId="0" fillId="0" borderId="0" xfId="1" applyFont="1"/>
    <xf numFmtId="0" fontId="7" fillId="0" borderId="0" xfId="0" applyFont="1" applyFill="1" applyAlignment="1">
      <alignment horizontal="left" vertical="center"/>
    </xf>
    <xf numFmtId="0" fontId="4" fillId="0" borderId="0" xfId="0" applyFont="1" applyFill="1" applyAlignment="1">
      <alignment horizontal="center" vertical="center"/>
    </xf>
    <xf numFmtId="167" fontId="4" fillId="0" borderId="0" xfId="3" applyNumberFormat="1" applyFont="1" applyFill="1" applyAlignment="1">
      <alignment horizontal="center" vertical="center"/>
    </xf>
    <xf numFmtId="165" fontId="0" fillId="0" borderId="0" xfId="0" applyNumberFormat="1"/>
    <xf numFmtId="0" fontId="0" fillId="0" borderId="12" xfId="0" applyFont="1" applyFill="1" applyBorder="1" applyAlignment="1">
      <alignment horizontal="center" vertical="center" wrapText="1"/>
    </xf>
    <xf numFmtId="167" fontId="0" fillId="0" borderId="12" xfId="3"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2" xfId="0" applyFill="1" applyBorder="1"/>
    <xf numFmtId="3" fontId="0" fillId="0" borderId="12" xfId="0" applyNumberFormat="1" applyFill="1" applyBorder="1"/>
    <xf numFmtId="0" fontId="6" fillId="0" borderId="0" xfId="0" applyFont="1" applyFill="1"/>
    <xf numFmtId="0" fontId="0" fillId="0" borderId="0" xfId="0" applyFill="1"/>
    <xf numFmtId="0" fontId="3" fillId="0" borderId="0" xfId="0" applyFont="1" applyFill="1"/>
    <xf numFmtId="169" fontId="2" fillId="0" borderId="12" xfId="0" applyNumberFormat="1" applyFont="1" applyFill="1" applyBorder="1" applyAlignment="1">
      <alignment horizontal="center" wrapText="1"/>
    </xf>
    <xf numFmtId="9" fontId="0" fillId="0" borderId="12" xfId="0" applyNumberFormat="1" applyFill="1" applyBorder="1"/>
    <xf numFmtId="0" fontId="7" fillId="0" borderId="0" xfId="0" applyFont="1" applyFill="1"/>
    <xf numFmtId="0" fontId="3" fillId="0" borderId="12" xfId="0" applyFont="1" applyFill="1" applyBorder="1"/>
    <xf numFmtId="168" fontId="0" fillId="0" borderId="0" xfId="1" applyNumberFormat="1" applyFont="1" applyFill="1" applyBorder="1" applyAlignment="1">
      <alignment horizontal="center" vertical="center"/>
    </xf>
    <xf numFmtId="3" fontId="0" fillId="0" borderId="0" xfId="0" applyNumberFormat="1" applyFill="1"/>
    <xf numFmtId="0" fontId="8" fillId="2" borderId="14" xfId="0" applyFont="1" applyFill="1" applyBorder="1" applyAlignment="1">
      <alignment horizontal="center"/>
    </xf>
    <xf numFmtId="3" fontId="8" fillId="2" borderId="14" xfId="0" applyNumberFormat="1" applyFont="1" applyFill="1" applyBorder="1" applyAlignment="1">
      <alignment horizontal="center"/>
    </xf>
    <xf numFmtId="3" fontId="0" fillId="2" borderId="0" xfId="0" applyNumberFormat="1" applyFill="1" applyAlignment="1">
      <alignment vertical="center"/>
    </xf>
    <xf numFmtId="0" fontId="11" fillId="2" borderId="0" xfId="0" applyFont="1" applyFill="1" applyAlignment="1">
      <alignment horizontal="center" vertical="center"/>
    </xf>
    <xf numFmtId="0" fontId="8" fillId="2" borderId="0" xfId="0" applyFont="1" applyFill="1" applyAlignment="1">
      <alignment horizontal="center"/>
    </xf>
    <xf numFmtId="0" fontId="2" fillId="0" borderId="12" xfId="0" applyFont="1" applyFill="1" applyBorder="1" applyAlignment="1">
      <alignment horizontal="center" wrapText="1"/>
    </xf>
    <xf numFmtId="0" fontId="2" fillId="0" borderId="12" xfId="0" applyFont="1" applyFill="1" applyBorder="1" applyAlignment="1">
      <alignment horizontal="center" vertical="center" wrapText="1"/>
    </xf>
    <xf numFmtId="17" fontId="0" fillId="0" borderId="12" xfId="0" applyNumberFormat="1" applyFill="1" applyBorder="1"/>
    <xf numFmtId="165" fontId="0" fillId="0" borderId="12" xfId="0" applyNumberFormat="1" applyFill="1" applyBorder="1"/>
    <xf numFmtId="0" fontId="16" fillId="0" borderId="0" xfId="0" applyFont="1" applyFill="1"/>
    <xf numFmtId="167" fontId="0" fillId="0" borderId="0" xfId="2" applyNumberFormat="1" applyFont="1" applyFill="1"/>
    <xf numFmtId="167" fontId="0" fillId="0" borderId="0" xfId="0" applyNumberFormat="1" applyFill="1"/>
    <xf numFmtId="9" fontId="0" fillId="0" borderId="0" xfId="0" applyNumberFormat="1" applyFill="1"/>
    <xf numFmtId="165" fontId="0" fillId="0" borderId="0" xfId="0" applyNumberFormat="1" applyFill="1" applyBorder="1"/>
    <xf numFmtId="0" fontId="0" fillId="0" borderId="0" xfId="0" applyFill="1" applyBorder="1"/>
    <xf numFmtId="3" fontId="0" fillId="2" borderId="12" xfId="0" applyNumberFormat="1" applyFill="1" applyBorder="1"/>
    <xf numFmtId="1" fontId="0" fillId="0" borderId="0" xfId="0" applyNumberFormat="1" applyFill="1"/>
    <xf numFmtId="0" fontId="8" fillId="2" borderId="17" xfId="0" applyFont="1" applyFill="1" applyBorder="1" applyAlignment="1">
      <alignment horizontal="center"/>
    </xf>
    <xf numFmtId="3" fontId="8" fillId="2" borderId="17" xfId="0" applyNumberFormat="1" applyFont="1" applyFill="1" applyBorder="1" applyAlignment="1">
      <alignment horizontal="center"/>
    </xf>
    <xf numFmtId="9" fontId="0" fillId="0" borderId="12" xfId="1" applyNumberFormat="1" applyFont="1" applyFill="1" applyBorder="1" applyAlignment="1">
      <alignment horizontal="center" vertical="center"/>
    </xf>
    <xf numFmtId="9" fontId="0" fillId="0" borderId="0" xfId="0" applyNumberFormat="1"/>
    <xf numFmtId="9" fontId="0" fillId="0" borderId="0" xfId="1" applyNumberFormat="1" applyFont="1" applyFill="1"/>
    <xf numFmtId="169" fontId="2" fillId="0" borderId="0" xfId="0" applyNumberFormat="1" applyFont="1" applyFill="1" applyBorder="1" applyAlignment="1">
      <alignment horizontal="center" wrapText="1"/>
    </xf>
    <xf numFmtId="168" fontId="0" fillId="0" borderId="0" xfId="1" applyNumberFormat="1" applyFont="1" applyFill="1" applyBorder="1"/>
    <xf numFmtId="9" fontId="0" fillId="0" borderId="0" xfId="1" applyNumberFormat="1" applyFont="1" applyFill="1" applyAlignment="1">
      <alignment horizontal="center" vertical="center"/>
    </xf>
    <xf numFmtId="0" fontId="19"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9" fillId="0"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0" fillId="0" borderId="0" xfId="0" applyFont="1"/>
    <xf numFmtId="0" fontId="19" fillId="0" borderId="5" xfId="0" applyFont="1" applyBorder="1"/>
    <xf numFmtId="0" fontId="20" fillId="0" borderId="5" xfId="0" applyFont="1" applyBorder="1"/>
    <xf numFmtId="3" fontId="22" fillId="0" borderId="25" xfId="0" applyNumberFormat="1" applyFont="1" applyBorder="1"/>
    <xf numFmtId="3" fontId="22" fillId="0" borderId="2" xfId="0" applyNumberFormat="1" applyFont="1" applyBorder="1"/>
    <xf numFmtId="3" fontId="22" fillId="0" borderId="0" xfId="0" applyNumberFormat="1" applyFont="1" applyBorder="1"/>
    <xf numFmtId="0" fontId="24" fillId="0" borderId="0" xfId="0" applyFont="1" applyBorder="1"/>
    <xf numFmtId="0" fontId="19" fillId="0" borderId="0" xfId="0" applyFont="1"/>
    <xf numFmtId="3" fontId="22" fillId="0" borderId="24" xfId="0" applyNumberFormat="1" applyFont="1" applyBorder="1"/>
    <xf numFmtId="0" fontId="24" fillId="0" borderId="18" xfId="0" applyFont="1" applyBorder="1"/>
    <xf numFmtId="3" fontId="21" fillId="0" borderId="0" xfId="0" applyNumberFormat="1" applyFont="1" applyFill="1" applyBorder="1" applyAlignment="1">
      <alignment horizontal="right" vertical="center"/>
    </xf>
    <xf numFmtId="3" fontId="26" fillId="0" borderId="0" xfId="0" applyNumberFormat="1" applyFont="1" applyBorder="1"/>
    <xf numFmtId="9" fontId="26" fillId="0" borderId="0" xfId="1" applyFont="1" applyBorder="1"/>
    <xf numFmtId="3" fontId="21" fillId="0" borderId="0" xfId="0" applyNumberFormat="1" applyFont="1" applyBorder="1"/>
    <xf numFmtId="0" fontId="24" fillId="0" borderId="0" xfId="0" applyFont="1"/>
    <xf numFmtId="0" fontId="27" fillId="2" borderId="0" xfId="0" applyFont="1" applyFill="1" applyAlignment="1">
      <alignment horizontal="center" vertical="center"/>
    </xf>
    <xf numFmtId="0" fontId="28" fillId="2" borderId="0" xfId="14" applyFont="1" applyFill="1" applyBorder="1" applyAlignment="1">
      <alignment vertical="center"/>
    </xf>
    <xf numFmtId="0" fontId="28" fillId="2" borderId="0" xfId="14" applyFont="1" applyFill="1" applyAlignment="1">
      <alignment vertical="center"/>
    </xf>
    <xf numFmtId="0" fontId="29" fillId="2" borderId="0" xfId="0" applyFont="1" applyFill="1" applyAlignment="1">
      <alignment horizontal="center" vertical="center"/>
    </xf>
    <xf numFmtId="0" fontId="30" fillId="2" borderId="0" xfId="14" applyFont="1" applyFill="1" applyBorder="1" applyAlignment="1">
      <alignment vertical="center"/>
    </xf>
    <xf numFmtId="0" fontId="30" fillId="2" borderId="0" xfId="14" applyFont="1" applyFill="1" applyAlignment="1">
      <alignment vertical="center"/>
    </xf>
    <xf numFmtId="0" fontId="31" fillId="12" borderId="0" xfId="14" applyFont="1" applyFill="1" applyBorder="1" applyAlignment="1">
      <alignment horizontal="justify" vertical="center"/>
    </xf>
    <xf numFmtId="0" fontId="32" fillId="2" borderId="0" xfId="14" applyFont="1" applyFill="1" applyAlignment="1">
      <alignment vertical="center"/>
    </xf>
    <xf numFmtId="0" fontId="31" fillId="2" borderId="0" xfId="14" applyFont="1" applyFill="1" applyBorder="1" applyAlignment="1">
      <alignment horizontal="justify" vertical="center"/>
    </xf>
    <xf numFmtId="0" fontId="33" fillId="2" borderId="0" xfId="14" applyFont="1" applyFill="1" applyBorder="1" applyAlignment="1">
      <alignment horizontal="justify" vertical="top" wrapText="1"/>
    </xf>
    <xf numFmtId="0" fontId="0" fillId="0" borderId="0" xfId="0" applyAlignment="1">
      <alignment wrapText="1"/>
    </xf>
    <xf numFmtId="0" fontId="7" fillId="2" borderId="0" xfId="14" applyFont="1" applyFill="1" applyBorder="1" applyAlignment="1">
      <alignment horizontal="justify" vertical="top" wrapText="1"/>
    </xf>
    <xf numFmtId="49" fontId="34" fillId="2" borderId="0" xfId="14" applyNumberFormat="1" applyFont="1" applyFill="1" applyBorder="1" applyAlignment="1">
      <alignment vertical="top" wrapText="1"/>
    </xf>
    <xf numFmtId="0" fontId="36" fillId="2" borderId="0" xfId="14" applyFont="1" applyFill="1" applyBorder="1" applyAlignment="1">
      <alignment vertical="center"/>
    </xf>
    <xf numFmtId="0" fontId="36" fillId="2" borderId="0" xfId="14" applyFont="1" applyFill="1" applyAlignment="1">
      <alignment vertical="center"/>
    </xf>
    <xf numFmtId="0" fontId="37" fillId="2" borderId="0" xfId="14" applyFont="1" applyFill="1" applyAlignment="1">
      <alignment vertical="center" wrapText="1"/>
    </xf>
    <xf numFmtId="0" fontId="34" fillId="2" borderId="0" xfId="14" applyNumberFormat="1" applyFont="1" applyFill="1" applyAlignment="1">
      <alignment vertical="top" wrapText="1"/>
    </xf>
    <xf numFmtId="0" fontId="13" fillId="2" borderId="0" xfId="14" applyFill="1" applyAlignment="1">
      <alignment vertical="center"/>
    </xf>
    <xf numFmtId="0" fontId="33" fillId="2" borderId="0" xfId="14" applyNumberFormat="1" applyFont="1" applyFill="1" applyAlignment="1">
      <alignment vertical="top" wrapText="1"/>
    </xf>
    <xf numFmtId="0" fontId="38" fillId="2" borderId="0" xfId="14" applyFont="1" applyFill="1" applyAlignment="1">
      <alignment vertical="center"/>
    </xf>
    <xf numFmtId="0" fontId="39" fillId="2" borderId="0" xfId="14" applyFont="1" applyFill="1" applyAlignment="1">
      <alignment vertical="center"/>
    </xf>
    <xf numFmtId="0" fontId="34" fillId="2" borderId="0" xfId="14" applyNumberFormat="1" applyFont="1" applyFill="1" applyAlignment="1">
      <alignment horizontal="justify" vertical="center" wrapText="1"/>
    </xf>
    <xf numFmtId="0" fontId="33" fillId="2" borderId="0" xfId="14" applyNumberFormat="1" applyFont="1" applyFill="1" applyAlignment="1">
      <alignment horizontal="justify" vertical="center" wrapText="1"/>
    </xf>
    <xf numFmtId="0" fontId="40" fillId="2" borderId="0" xfId="14" applyFont="1" applyFill="1" applyBorder="1" applyAlignment="1">
      <alignment horizontal="justify" vertical="center"/>
    </xf>
    <xf numFmtId="0" fontId="41" fillId="2" borderId="0" xfId="14" applyFont="1" applyFill="1" applyAlignment="1">
      <alignment vertical="center"/>
    </xf>
    <xf numFmtId="0" fontId="42" fillId="2" borderId="0" xfId="21" applyFill="1" applyAlignment="1" applyProtection="1"/>
    <xf numFmtId="3" fontId="0" fillId="2" borderId="0" xfId="0" applyNumberFormat="1" applyFill="1"/>
    <xf numFmtId="0" fontId="0" fillId="2" borderId="0" xfId="0" applyFill="1"/>
    <xf numFmtId="0" fontId="32" fillId="2" borderId="0" xfId="14" applyFont="1" applyFill="1" applyAlignment="1">
      <alignment vertical="center" wrapText="1"/>
    </xf>
    <xf numFmtId="0" fontId="13" fillId="2" borderId="0" xfId="14" applyFont="1" applyFill="1" applyAlignment="1">
      <alignment vertical="center"/>
    </xf>
    <xf numFmtId="0" fontId="30" fillId="2" borderId="0" xfId="14" applyFont="1" applyFill="1"/>
    <xf numFmtId="0" fontId="42" fillId="2" borderId="0" xfId="21" applyFill="1" applyAlignment="1" applyProtection="1">
      <alignment vertical="center" wrapText="1"/>
    </xf>
    <xf numFmtId="0" fontId="42" fillId="0" borderId="0" xfId="21" applyAlignment="1" applyProtection="1"/>
    <xf numFmtId="0" fontId="0" fillId="2" borderId="0" xfId="0" applyFont="1" applyFill="1" applyAlignment="1"/>
    <xf numFmtId="0" fontId="0" fillId="2" borderId="0" xfId="0" applyFont="1" applyFill="1"/>
    <xf numFmtId="0" fontId="42" fillId="2" borderId="0" xfId="21" applyFill="1" applyAlignment="1" applyProtection="1">
      <alignment wrapText="1"/>
    </xf>
    <xf numFmtId="0" fontId="37" fillId="12" borderId="0" xfId="14" applyFont="1" applyFill="1" applyAlignment="1">
      <alignment vertical="center" wrapText="1"/>
    </xf>
    <xf numFmtId="0" fontId="30" fillId="0" borderId="0" xfId="14" applyFont="1" applyFill="1" applyAlignment="1">
      <alignment vertical="center"/>
    </xf>
    <xf numFmtId="0" fontId="30" fillId="0" borderId="0" xfId="14" applyFont="1" applyAlignment="1">
      <alignment vertical="center"/>
    </xf>
    <xf numFmtId="0" fontId="32" fillId="13" borderId="0" xfId="14" applyFont="1" applyFill="1" applyAlignment="1">
      <alignment vertical="center" wrapText="1"/>
    </xf>
    <xf numFmtId="0" fontId="30" fillId="14" borderId="0" xfId="21" applyFont="1" applyFill="1" applyAlignment="1" applyProtection="1">
      <alignment horizontal="center"/>
    </xf>
    <xf numFmtId="0" fontId="30" fillId="13" borderId="0" xfId="14" applyFont="1" applyFill="1" applyAlignment="1">
      <alignment vertical="center"/>
    </xf>
    <xf numFmtId="0" fontId="30" fillId="0" borderId="0" xfId="14" applyFont="1"/>
    <xf numFmtId="0" fontId="30" fillId="0" borderId="0" xfId="14" applyFont="1" applyFill="1"/>
    <xf numFmtId="0" fontId="2" fillId="0" borderId="0" xfId="0" applyFont="1" applyAlignment="1">
      <alignment horizontal="left" vertical="center"/>
    </xf>
    <xf numFmtId="0" fontId="18" fillId="0" borderId="0" xfId="0" applyFont="1"/>
    <xf numFmtId="0" fontId="25" fillId="15" borderId="12" xfId="0" applyFont="1" applyFill="1" applyBorder="1" applyAlignment="1">
      <alignment vertical="center"/>
    </xf>
    <xf numFmtId="0" fontId="25" fillId="15" borderId="12" xfId="0" applyFont="1" applyFill="1" applyBorder="1" applyAlignment="1">
      <alignment horizontal="center" vertical="center" wrapText="1"/>
    </xf>
    <xf numFmtId="0" fontId="25" fillId="15" borderId="10" xfId="0" applyFont="1" applyFill="1" applyBorder="1" applyAlignment="1">
      <alignment horizontal="center" vertical="center"/>
    </xf>
    <xf numFmtId="3" fontId="25" fillId="15" borderId="15" xfId="0" applyNumberFormat="1" applyFont="1" applyFill="1" applyBorder="1" applyAlignment="1">
      <alignment horizontal="right" vertical="center"/>
    </xf>
    <xf numFmtId="3" fontId="25" fillId="15" borderId="11" xfId="0" applyNumberFormat="1" applyFont="1" applyFill="1" applyBorder="1" applyAlignment="1">
      <alignment horizontal="right" vertical="center"/>
    </xf>
    <xf numFmtId="168" fontId="25" fillId="15" borderId="15" xfId="0" applyNumberFormat="1" applyFont="1" applyFill="1" applyBorder="1" applyAlignment="1">
      <alignment horizontal="right" vertical="center"/>
    </xf>
    <xf numFmtId="3" fontId="25" fillId="0" borderId="0" xfId="0" applyNumberFormat="1" applyFont="1" applyFill="1" applyBorder="1" applyAlignment="1">
      <alignment horizontal="right" vertical="center"/>
    </xf>
    <xf numFmtId="168" fontId="25" fillId="0" borderId="0" xfId="0" applyNumberFormat="1" applyFont="1" applyFill="1" applyBorder="1" applyAlignment="1">
      <alignment horizontal="right" vertical="center"/>
    </xf>
    <xf numFmtId="0" fontId="18" fillId="0" borderId="0" xfId="0" applyFont="1" applyFill="1" applyBorder="1"/>
    <xf numFmtId="3" fontId="18" fillId="0" borderId="0" xfId="0" applyNumberFormat="1" applyFont="1" applyFill="1" applyBorder="1"/>
    <xf numFmtId="9" fontId="18" fillId="0" borderId="0" xfId="1" applyFont="1" applyFill="1" applyBorder="1"/>
    <xf numFmtId="3" fontId="18" fillId="0" borderId="0" xfId="0" applyNumberFormat="1" applyFont="1"/>
    <xf numFmtId="3" fontId="25" fillId="15" borderId="29" xfId="0" applyNumberFormat="1" applyFont="1" applyFill="1" applyBorder="1" applyAlignment="1">
      <alignment horizontal="right" vertical="center"/>
    </xf>
    <xf numFmtId="168" fontId="25" fillId="15" borderId="29" xfId="0" applyNumberFormat="1" applyFont="1" applyFill="1" applyBorder="1" applyAlignment="1">
      <alignment horizontal="right" vertical="center"/>
    </xf>
    <xf numFmtId="9" fontId="18" fillId="0" borderId="0" xfId="1" applyFont="1"/>
    <xf numFmtId="0" fontId="25" fillId="15" borderId="29" xfId="0" applyFont="1" applyFill="1" applyBorder="1" applyAlignment="1">
      <alignment horizontal="center" vertical="center"/>
    </xf>
    <xf numFmtId="3" fontId="0" fillId="2" borderId="29" xfId="1" applyNumberFormat="1" applyFont="1" applyFill="1" applyBorder="1"/>
    <xf numFmtId="168" fontId="0" fillId="2" borderId="29" xfId="1" applyNumberFormat="1" applyFont="1" applyFill="1" applyBorder="1"/>
    <xf numFmtId="3" fontId="0" fillId="0" borderId="0" xfId="1" applyNumberFormat="1" applyFont="1" applyFill="1" applyBorder="1"/>
    <xf numFmtId="0" fontId="25" fillId="15" borderId="16" xfId="0" applyFont="1" applyFill="1" applyBorder="1" applyAlignment="1">
      <alignment horizontal="center" vertical="center"/>
    </xf>
    <xf numFmtId="3" fontId="0" fillId="2" borderId="16" xfId="1" applyNumberFormat="1" applyFont="1" applyFill="1" applyBorder="1"/>
    <xf numFmtId="168" fontId="0" fillId="2" borderId="16" xfId="1" applyNumberFormat="1" applyFont="1" applyFill="1" applyBorder="1"/>
    <xf numFmtId="0" fontId="18" fillId="0" borderId="2" xfId="0" applyFont="1" applyBorder="1"/>
    <xf numFmtId="0" fontId="44" fillId="15" borderId="0" xfId="0" applyFont="1" applyFill="1" applyAlignment="1">
      <alignment vertical="center"/>
    </xf>
    <xf numFmtId="0" fontId="44" fillId="15" borderId="7" xfId="0" applyFont="1" applyFill="1" applyBorder="1" applyAlignment="1">
      <alignment vertical="center"/>
    </xf>
    <xf numFmtId="0" fontId="44" fillId="15" borderId="8" xfId="0" applyFont="1" applyFill="1" applyBorder="1" applyAlignment="1">
      <alignment vertical="center"/>
    </xf>
    <xf numFmtId="0" fontId="44" fillId="15" borderId="9" xfId="0" applyFont="1" applyFill="1" applyBorder="1" applyAlignment="1">
      <alignment vertical="center"/>
    </xf>
    <xf numFmtId="0" fontId="25" fillId="0" borderId="15" xfId="0" applyFont="1" applyFill="1" applyBorder="1" applyAlignment="1">
      <alignment horizontal="center" vertical="center"/>
    </xf>
    <xf numFmtId="3" fontId="0" fillId="0" borderId="10" xfId="0" applyNumberFormat="1" applyBorder="1"/>
    <xf numFmtId="3" fontId="0" fillId="0" borderId="0" xfId="0" applyNumberFormat="1" applyBorder="1"/>
    <xf numFmtId="0" fontId="25" fillId="0" borderId="29" xfId="0" applyFont="1" applyFill="1" applyBorder="1" applyAlignment="1">
      <alignment horizontal="center" vertical="center"/>
    </xf>
    <xf numFmtId="3" fontId="0" fillId="0" borderId="4" xfId="0" applyNumberFormat="1" applyBorder="1"/>
    <xf numFmtId="3" fontId="0" fillId="0" borderId="5" xfId="0" applyNumberFormat="1" applyBorder="1"/>
    <xf numFmtId="3" fontId="25" fillId="15" borderId="6" xfId="0" applyNumberFormat="1" applyFont="1" applyFill="1" applyBorder="1" applyAlignment="1">
      <alignment horizontal="right" vertical="center"/>
    </xf>
    <xf numFmtId="168" fontId="18" fillId="0" borderId="0" xfId="1" applyNumberFormat="1" applyFont="1"/>
    <xf numFmtId="1" fontId="18" fillId="0" borderId="0" xfId="0" applyNumberFormat="1" applyFont="1"/>
    <xf numFmtId="20" fontId="18" fillId="0" borderId="0" xfId="0" applyNumberFormat="1" applyFont="1"/>
    <xf numFmtId="0" fontId="44" fillId="2" borderId="0"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0" fillId="2" borderId="1" xfId="0" applyFill="1" applyBorder="1"/>
    <xf numFmtId="3" fontId="0" fillId="2" borderId="1" xfId="1" applyNumberFormat="1" applyFont="1" applyFill="1" applyBorder="1"/>
    <xf numFmtId="3" fontId="0" fillId="2" borderId="15" xfId="1" applyNumberFormat="1" applyFont="1" applyFill="1" applyBorder="1"/>
    <xf numFmtId="168" fontId="0" fillId="2" borderId="15" xfId="1" applyNumberFormat="1" applyFont="1" applyFill="1" applyBorder="1"/>
    <xf numFmtId="0" fontId="0" fillId="2" borderId="10" xfId="0" applyFill="1" applyBorder="1"/>
    <xf numFmtId="3" fontId="0" fillId="2" borderId="10" xfId="1" applyNumberFormat="1" applyFont="1" applyFill="1" applyBorder="1"/>
    <xf numFmtId="0" fontId="2" fillId="2" borderId="7" xfId="0" applyFont="1" applyFill="1" applyBorder="1"/>
    <xf numFmtId="3" fontId="44" fillId="2" borderId="7" xfId="0" applyNumberFormat="1" applyFont="1" applyFill="1" applyBorder="1" applyAlignment="1">
      <alignment vertical="center"/>
    </xf>
    <xf numFmtId="3" fontId="44" fillId="2" borderId="12" xfId="0" applyNumberFormat="1" applyFont="1" applyFill="1" applyBorder="1" applyAlignment="1">
      <alignment vertical="center"/>
    </xf>
    <xf numFmtId="168" fontId="2" fillId="2" borderId="12" xfId="1" applyNumberFormat="1" applyFont="1" applyFill="1" applyBorder="1"/>
    <xf numFmtId="0" fontId="2" fillId="0" borderId="0" xfId="0" applyFont="1"/>
    <xf numFmtId="0" fontId="23" fillId="0" borderId="0" xfId="0" applyFont="1" applyFill="1" applyBorder="1" applyAlignment="1">
      <alignment horizontal="left" vertical="center" wrapText="1"/>
    </xf>
    <xf numFmtId="170" fontId="0" fillId="0" borderId="0" xfId="11" applyNumberFormat="1" applyFont="1" applyAlignment="1">
      <alignment horizontal="right"/>
    </xf>
    <xf numFmtId="0" fontId="45" fillId="0" borderId="0" xfId="0" applyFont="1" applyFill="1" applyBorder="1" applyAlignment="1">
      <alignment horizontal="left" vertical="center" wrapText="1"/>
    </xf>
    <xf numFmtId="0" fontId="0" fillId="0" borderId="0" xfId="0" applyFont="1" applyAlignment="1">
      <alignment vertical="center"/>
    </xf>
    <xf numFmtId="170" fontId="0" fillId="0" borderId="0" xfId="0" applyNumberFormat="1" applyFont="1"/>
    <xf numFmtId="170" fontId="0" fillId="0" borderId="0" xfId="1" applyNumberFormat="1" applyFont="1"/>
    <xf numFmtId="170" fontId="0" fillId="0" borderId="0" xfId="0" applyNumberFormat="1" applyFont="1" applyAlignment="1">
      <alignment horizontal="right"/>
    </xf>
    <xf numFmtId="9" fontId="2" fillId="0" borderId="0" xfId="1" applyFont="1"/>
    <xf numFmtId="0" fontId="2" fillId="0" borderId="0" xfId="0" applyFont="1" applyAlignment="1">
      <alignment horizontal="center" vertical="center" wrapText="1"/>
    </xf>
    <xf numFmtId="170" fontId="0" fillId="0" borderId="0" xfId="11" applyNumberFormat="1" applyFont="1"/>
    <xf numFmtId="170" fontId="0" fillId="0" borderId="0" xfId="11" applyNumberFormat="1" applyFont="1" applyFill="1"/>
    <xf numFmtId="0" fontId="47" fillId="0" borderId="0" xfId="20" applyFont="1" applyAlignment="1"/>
    <xf numFmtId="0" fontId="47" fillId="0" borderId="0" xfId="20" applyFont="1"/>
    <xf numFmtId="170" fontId="2" fillId="0" borderId="0" xfId="11" applyNumberFormat="1" applyFont="1"/>
    <xf numFmtId="171" fontId="0" fillId="0" borderId="0" xfId="11" applyNumberFormat="1" applyFont="1"/>
    <xf numFmtId="0" fontId="48" fillId="0" borderId="0" xfId="13" applyFont="1"/>
    <xf numFmtId="0" fontId="12" fillId="0" borderId="0" xfId="13"/>
    <xf numFmtId="0" fontId="12" fillId="0" borderId="0" xfId="13" applyFont="1" applyBorder="1" applyAlignment="1">
      <alignment horizontal="left" vertical="center" wrapText="1"/>
    </xf>
    <xf numFmtId="0" fontId="12" fillId="0" borderId="0" xfId="13" applyFont="1" applyFill="1" applyBorder="1" applyAlignment="1">
      <alignment horizontal="left" vertical="center" wrapText="1"/>
    </xf>
    <xf numFmtId="0" fontId="12" fillId="0" borderId="0" xfId="13" applyFont="1" applyAlignment="1">
      <alignment vertical="center"/>
    </xf>
    <xf numFmtId="1" fontId="12" fillId="0" borderId="0" xfId="13" applyNumberFormat="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0" fillId="0" borderId="0" xfId="0" applyBorder="1"/>
    <xf numFmtId="170" fontId="0" fillId="0" borderId="0" xfId="11" applyNumberFormat="1" applyFont="1" applyBorder="1"/>
    <xf numFmtId="170" fontId="25" fillId="0" borderId="0" xfId="11" applyNumberFormat="1" applyFont="1" applyFill="1" applyBorder="1" applyAlignment="1">
      <alignment horizontal="right" vertical="center"/>
    </xf>
    <xf numFmtId="170" fontId="19" fillId="0" borderId="0" xfId="11" applyNumberFormat="1" applyFont="1" applyFill="1" applyBorder="1" applyAlignment="1">
      <alignment horizontal="right" vertical="center"/>
    </xf>
    <xf numFmtId="0" fontId="0" fillId="0" borderId="0" xfId="0" applyAlignment="1">
      <alignment vertical="center"/>
    </xf>
    <xf numFmtId="0" fontId="4" fillId="0" borderId="0" xfId="0" applyFont="1" applyFill="1"/>
    <xf numFmtId="0" fontId="4" fillId="0" borderId="0" xfId="0" applyFont="1" applyFill="1" applyBorder="1"/>
    <xf numFmtId="0" fontId="15" fillId="0" borderId="0" xfId="0" applyFont="1" applyFill="1" applyAlignment="1">
      <alignment horizontal="justify" vertical="center"/>
    </xf>
    <xf numFmtId="0" fontId="4" fillId="0" borderId="0" xfId="0" applyFont="1" applyFill="1" applyBorder="1" applyAlignment="1">
      <alignment horizontal="left" indent="1"/>
    </xf>
    <xf numFmtId="9" fontId="4" fillId="0" borderId="0" xfId="1" applyFont="1" applyFill="1" applyBorder="1"/>
    <xf numFmtId="0" fontId="4" fillId="0" borderId="0" xfId="0" applyFont="1" applyFill="1" applyBorder="1" applyAlignment="1">
      <alignment vertical="top"/>
    </xf>
    <xf numFmtId="9" fontId="4" fillId="0" borderId="0" xfId="1" applyFont="1" applyFill="1"/>
    <xf numFmtId="0" fontId="4" fillId="0" borderId="0" xfId="0" applyFont="1" applyFill="1" applyAlignment="1">
      <alignment vertical="center"/>
    </xf>
    <xf numFmtId="0" fontId="0" fillId="0" borderId="0" xfId="0" applyAlignment="1">
      <alignment horizontal="left" vertical="center" wrapText="1"/>
    </xf>
    <xf numFmtId="3" fontId="25" fillId="0" borderId="0" xfId="0" applyNumberFormat="1" applyFont="1" applyAlignment="1">
      <alignment horizontal="right" vertical="center"/>
    </xf>
    <xf numFmtId="16" fontId="0" fillId="0" borderId="0" xfId="0" applyNumberFormat="1" applyFont="1" applyAlignment="1">
      <alignment vertical="center"/>
    </xf>
    <xf numFmtId="171" fontId="0" fillId="0" borderId="0" xfId="0" applyNumberFormat="1"/>
    <xf numFmtId="0" fontId="6" fillId="0" borderId="0" xfId="0" applyFont="1" applyAlignment="1">
      <alignment horizontal="justify" vertical="center"/>
    </xf>
    <xf numFmtId="9" fontId="4" fillId="0" borderId="6" xfId="1" applyFont="1" applyFill="1" applyBorder="1" applyAlignment="1">
      <alignment vertical="center"/>
    </xf>
    <xf numFmtId="9" fontId="4" fillId="0" borderId="5" xfId="1" applyFont="1" applyFill="1" applyBorder="1" applyAlignment="1">
      <alignment vertical="center"/>
    </xf>
    <xf numFmtId="9" fontId="4" fillId="0" borderId="4" xfId="1" applyFont="1" applyFill="1" applyBorder="1" applyAlignment="1">
      <alignment vertical="center"/>
    </xf>
    <xf numFmtId="0" fontId="4" fillId="0" borderId="16" xfId="0" applyFont="1" applyFill="1" applyBorder="1" applyAlignment="1">
      <alignment horizontal="left" vertical="center" wrapText="1"/>
    </xf>
    <xf numFmtId="9" fontId="4" fillId="0" borderId="3" xfId="1" applyFont="1" applyFill="1" applyBorder="1" applyAlignment="1">
      <alignment vertical="center"/>
    </xf>
    <xf numFmtId="9" fontId="4" fillId="0" borderId="2" xfId="1" applyFont="1" applyFill="1" applyBorder="1" applyAlignment="1">
      <alignment vertical="center"/>
    </xf>
    <xf numFmtId="9" fontId="4" fillId="0" borderId="1" xfId="1" applyFont="1" applyFill="1" applyBorder="1" applyAlignment="1">
      <alignment vertical="center"/>
    </xf>
    <xf numFmtId="0" fontId="4" fillId="0" borderId="15" xfId="0" applyFont="1" applyFill="1" applyBorder="1" applyAlignment="1">
      <alignment horizontal="left" vertical="center" wrapText="1"/>
    </xf>
    <xf numFmtId="0" fontId="4" fillId="0" borderId="0" xfId="0" applyFont="1" applyFill="1" applyBorder="1" applyAlignment="1">
      <alignment vertical="center"/>
    </xf>
    <xf numFmtId="165" fontId="4" fillId="0" borderId="0" xfId="0" applyNumberFormat="1" applyFont="1" applyFill="1" applyBorder="1" applyAlignment="1">
      <alignment vertical="center"/>
    </xf>
    <xf numFmtId="0" fontId="17" fillId="0" borderId="0" xfId="0" applyFont="1" applyFill="1" applyBorder="1" applyAlignment="1">
      <alignment horizontal="left" vertical="center" wrapText="1"/>
    </xf>
    <xf numFmtId="165" fontId="4" fillId="0" borderId="6" xfId="0" applyNumberFormat="1" applyFont="1" applyFill="1" applyBorder="1" applyAlignment="1">
      <alignment vertical="center"/>
    </xf>
    <xf numFmtId="165" fontId="4" fillId="0" borderId="5" xfId="0" applyNumberFormat="1" applyFont="1" applyFill="1" applyBorder="1" applyAlignment="1">
      <alignment vertical="center"/>
    </xf>
    <xf numFmtId="165" fontId="4" fillId="0" borderId="4" xfId="0" applyNumberFormat="1" applyFont="1" applyFill="1" applyBorder="1" applyAlignment="1">
      <alignment vertical="center"/>
    </xf>
    <xf numFmtId="0" fontId="4" fillId="0" borderId="4" xfId="0" applyFont="1" applyFill="1" applyBorder="1" applyAlignment="1">
      <alignment horizontal="left" vertical="center" wrapText="1"/>
    </xf>
    <xf numFmtId="3" fontId="4" fillId="0" borderId="3" xfId="0" applyNumberFormat="1" applyFont="1" applyFill="1" applyBorder="1" applyAlignment="1">
      <alignment vertical="center"/>
    </xf>
    <xf numFmtId="3" fontId="4" fillId="0" borderId="2" xfId="0" applyNumberFormat="1" applyFont="1" applyFill="1" applyBorder="1" applyAlignment="1">
      <alignment vertical="center"/>
    </xf>
    <xf numFmtId="3" fontId="4" fillId="0" borderId="1" xfId="0" applyNumberFormat="1" applyFont="1" applyFill="1" applyBorder="1" applyAlignment="1">
      <alignment vertical="center"/>
    </xf>
    <xf numFmtId="0" fontId="4" fillId="0" borderId="1" xfId="0" applyFont="1" applyFill="1" applyBorder="1" applyAlignment="1">
      <alignment horizontal="left" vertical="center" wrapText="1"/>
    </xf>
    <xf numFmtId="166" fontId="4" fillId="0" borderId="6" xfId="0" applyNumberFormat="1" applyFont="1" applyFill="1" applyBorder="1" applyAlignment="1">
      <alignment vertical="center"/>
    </xf>
    <xf numFmtId="166" fontId="4" fillId="0" borderId="5" xfId="0" applyNumberFormat="1" applyFont="1" applyFill="1" applyBorder="1" applyAlignment="1">
      <alignment vertical="center"/>
    </xf>
    <xf numFmtId="166" fontId="4" fillId="0" borderId="4" xfId="0" applyNumberFormat="1" applyFont="1" applyFill="1" applyBorder="1" applyAlignment="1">
      <alignment vertical="center"/>
    </xf>
    <xf numFmtId="165" fontId="4" fillId="0" borderId="3" xfId="0" applyNumberFormat="1" applyFont="1" applyFill="1" applyBorder="1" applyAlignment="1">
      <alignment vertical="center"/>
    </xf>
    <xf numFmtId="165" fontId="4" fillId="0" borderId="2" xfId="0" applyNumberFormat="1" applyFont="1" applyFill="1" applyBorder="1" applyAlignment="1">
      <alignment vertical="center"/>
    </xf>
    <xf numFmtId="166" fontId="4" fillId="0" borderId="1" xfId="0" applyNumberFormat="1" applyFont="1" applyFill="1" applyBorder="1" applyAlignment="1">
      <alignment vertical="center"/>
    </xf>
    <xf numFmtId="3" fontId="4" fillId="0" borderId="9" xfId="0" applyNumberFormat="1" applyFont="1" applyFill="1" applyBorder="1" applyAlignment="1">
      <alignment vertical="center"/>
    </xf>
    <xf numFmtId="3" fontId="4" fillId="0" borderId="8" xfId="0" applyNumberFormat="1" applyFont="1" applyFill="1" applyBorder="1" applyAlignment="1">
      <alignment vertical="center"/>
    </xf>
    <xf numFmtId="3" fontId="4" fillId="0" borderId="7" xfId="0" applyNumberFormat="1" applyFont="1" applyFill="1" applyBorder="1" applyAlignment="1">
      <alignment vertical="center"/>
    </xf>
    <xf numFmtId="0" fontId="4" fillId="0" borderId="7" xfId="0" applyFont="1" applyFill="1" applyBorder="1" applyAlignment="1">
      <alignment horizontal="left" vertical="center" wrapText="1"/>
    </xf>
    <xf numFmtId="3" fontId="4" fillId="0" borderId="11"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10" xfId="0" applyNumberFormat="1" applyFont="1" applyFill="1" applyBorder="1" applyAlignment="1">
      <alignment vertical="center"/>
    </xf>
    <xf numFmtId="0" fontId="4" fillId="0" borderId="10" xfId="0" applyFont="1" applyFill="1" applyBorder="1" applyAlignment="1">
      <alignment horizontal="left" vertical="center" wrapText="1"/>
    </xf>
    <xf numFmtId="0" fontId="4" fillId="0" borderId="0" xfId="0" applyFont="1" applyFill="1" applyBorder="1" applyAlignment="1">
      <alignment vertical="center" wrapText="1"/>
    </xf>
    <xf numFmtId="1" fontId="4" fillId="0" borderId="11" xfId="0" applyNumberFormat="1" applyFont="1" applyFill="1" applyBorder="1" applyAlignment="1">
      <alignment vertical="center"/>
    </xf>
    <xf numFmtId="1" fontId="4" fillId="0" borderId="0" xfId="0" applyNumberFormat="1" applyFont="1" applyFill="1" applyBorder="1" applyAlignment="1">
      <alignment vertical="center"/>
    </xf>
    <xf numFmtId="1" fontId="4" fillId="0" borderId="10" xfId="0" applyNumberFormat="1" applyFont="1" applyFill="1" applyBorder="1" applyAlignment="1">
      <alignment vertical="center"/>
    </xf>
    <xf numFmtId="165" fontId="4" fillId="0" borderId="11" xfId="0" applyNumberFormat="1" applyFont="1" applyFill="1" applyBorder="1" applyAlignment="1">
      <alignment vertical="center"/>
    </xf>
    <xf numFmtId="165" fontId="4" fillId="0" borderId="10" xfId="0" applyNumberFormat="1" applyFont="1" applyFill="1" applyBorder="1" applyAlignment="1">
      <alignment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11" fillId="0" borderId="0" xfId="0" applyFont="1" applyFill="1" applyAlignment="1">
      <alignment vertical="center"/>
    </xf>
    <xf numFmtId="17" fontId="11" fillId="0" borderId="3" xfId="0" applyNumberFormat="1" applyFont="1" applyFill="1" applyBorder="1" applyAlignment="1">
      <alignment horizontal="center" vertical="center"/>
    </xf>
    <xf numFmtId="17" fontId="11" fillId="0" borderId="2" xfId="0" applyNumberFormat="1" applyFont="1" applyFill="1" applyBorder="1" applyAlignment="1">
      <alignment horizontal="center" vertical="center"/>
    </xf>
    <xf numFmtId="17" fontId="11" fillId="0" borderId="1" xfId="0" applyNumberFormat="1" applyFont="1" applyFill="1" applyBorder="1" applyAlignment="1">
      <alignment horizontal="center" vertical="center"/>
    </xf>
    <xf numFmtId="166" fontId="0" fillId="0" borderId="0" xfId="0" applyNumberFormat="1"/>
    <xf numFmtId="167" fontId="0" fillId="0" borderId="0" xfId="0" applyNumberFormat="1"/>
    <xf numFmtId="0" fontId="19" fillId="0" borderId="0" xfId="0" applyFont="1" applyFill="1" applyBorder="1"/>
    <xf numFmtId="0" fontId="20" fillId="0" borderId="0" xfId="0" applyFont="1" applyFill="1" applyBorder="1"/>
    <xf numFmtId="9" fontId="19" fillId="0" borderId="0" xfId="1" applyFont="1" applyFill="1" applyBorder="1"/>
    <xf numFmtId="9" fontId="20" fillId="0" borderId="0" xfId="1" applyFont="1" applyFill="1" applyBorder="1"/>
    <xf numFmtId="9" fontId="19" fillId="0" borderId="0" xfId="1" applyFont="1"/>
    <xf numFmtId="0" fontId="19" fillId="0" borderId="0" xfId="0" quotePrefix="1" applyNumberFormat="1" applyFont="1"/>
    <xf numFmtId="169" fontId="19" fillId="0" borderId="0" xfId="0" quotePrefix="1" applyNumberFormat="1" applyFont="1"/>
    <xf numFmtId="9" fontId="24" fillId="0" borderId="0" xfId="1" applyFont="1"/>
    <xf numFmtId="3" fontId="19" fillId="0" borderId="0" xfId="0" applyNumberFormat="1" applyFont="1"/>
    <xf numFmtId="0" fontId="24" fillId="0" borderId="0" xfId="0" applyFont="1" applyFill="1" applyBorder="1"/>
    <xf numFmtId="3" fontId="50" fillId="0" borderId="0" xfId="0" applyNumberFormat="1" applyFont="1" applyFill="1" applyBorder="1"/>
    <xf numFmtId="0" fontId="24" fillId="0" borderId="0" xfId="0" applyFont="1" applyAlignment="1">
      <alignment vertical="center"/>
    </xf>
    <xf numFmtId="0" fontId="19" fillId="0" borderId="0" xfId="0" applyFont="1" applyBorder="1"/>
    <xf numFmtId="3" fontId="19" fillId="0" borderId="0" xfId="0" applyNumberFormat="1" applyFont="1" applyBorder="1" applyAlignment="1">
      <alignment horizontal="right" vertical="center" wrapText="1"/>
    </xf>
    <xf numFmtId="3" fontId="24" fillId="0" borderId="0" xfId="0" applyNumberFormat="1" applyFont="1" applyFill="1" applyBorder="1"/>
    <xf numFmtId="0" fontId="19" fillId="0" borderId="27" xfId="0" applyFont="1" applyBorder="1" applyAlignment="1">
      <alignment horizontal="right" vertical="center" wrapText="1"/>
    </xf>
    <xf numFmtId="165" fontId="50" fillId="0" borderId="0" xfId="0" applyNumberFormat="1" applyFont="1" applyFill="1" applyBorder="1"/>
    <xf numFmtId="3" fontId="19" fillId="0" borderId="0" xfId="0" applyNumberFormat="1" applyFont="1" applyFill="1" applyBorder="1"/>
    <xf numFmtId="3" fontId="19" fillId="0" borderId="30" xfId="0" applyNumberFormat="1" applyFont="1" applyBorder="1" applyAlignment="1">
      <alignment horizontal="right" vertical="center" wrapText="1"/>
    </xf>
    <xf numFmtId="3" fontId="20" fillId="0" borderId="30" xfId="0" applyNumberFormat="1" applyFont="1" applyBorder="1" applyAlignment="1">
      <alignment horizontal="right" vertical="center" wrapText="1"/>
    </xf>
    <xf numFmtId="3" fontId="20" fillId="0" borderId="18"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28" xfId="0" applyNumberFormat="1" applyFont="1" applyBorder="1" applyAlignment="1">
      <alignment horizontal="right" vertical="center" wrapText="1"/>
    </xf>
    <xf numFmtId="3" fontId="19" fillId="0" borderId="28" xfId="0" applyNumberFormat="1" applyFont="1" applyBorder="1" applyAlignment="1">
      <alignment vertical="center" wrapText="1"/>
    </xf>
    <xf numFmtId="0" fontId="26" fillId="11" borderId="31" xfId="0" applyFont="1" applyFill="1" applyBorder="1" applyAlignment="1">
      <alignment vertical="center" wrapText="1"/>
    </xf>
    <xf numFmtId="3" fontId="21" fillId="11" borderId="32" xfId="0" applyNumberFormat="1" applyFont="1" applyFill="1" applyBorder="1" applyAlignment="1">
      <alignment vertical="center" wrapText="1"/>
    </xf>
    <xf numFmtId="0" fontId="19" fillId="10" borderId="23" xfId="0" applyFont="1" applyFill="1" applyBorder="1" applyAlignment="1">
      <alignment vertical="center" wrapText="1"/>
    </xf>
    <xf numFmtId="0" fontId="24" fillId="0" borderId="30" xfId="0" applyFont="1" applyBorder="1" applyAlignment="1">
      <alignment horizontal="right" vertical="center" wrapText="1"/>
    </xf>
    <xf numFmtId="3" fontId="20" fillId="0" borderId="33" xfId="0" applyNumberFormat="1" applyFont="1" applyBorder="1" applyAlignment="1">
      <alignment horizontal="right" vertical="center" wrapText="1"/>
    </xf>
    <xf numFmtId="0" fontId="50" fillId="0" borderId="34" xfId="0" applyFont="1" applyBorder="1"/>
    <xf numFmtId="0" fontId="50" fillId="0" borderId="18" xfId="0" applyFont="1" applyBorder="1"/>
    <xf numFmtId="0" fontId="19" fillId="0" borderId="26" xfId="0" applyFont="1" applyBorder="1" applyAlignment="1">
      <alignment horizontal="left" vertical="center" wrapText="1" indent="2"/>
    </xf>
    <xf numFmtId="0" fontId="24" fillId="0" borderId="35" xfId="0" applyFont="1" applyBorder="1" applyAlignment="1">
      <alignment horizontal="right" vertical="center" wrapText="1"/>
    </xf>
    <xf numFmtId="3" fontId="20" fillId="0" borderId="36" xfId="0" applyNumberFormat="1" applyFont="1" applyBorder="1" applyAlignment="1">
      <alignment horizontal="right" vertical="center" wrapText="1"/>
    </xf>
    <xf numFmtId="0" fontId="20" fillId="0" borderId="0" xfId="0" applyFont="1"/>
    <xf numFmtId="0" fontId="19" fillId="0" borderId="1" xfId="0" quotePrefix="1" applyFont="1" applyBorder="1" applyAlignment="1">
      <alignment horizontal="left" vertical="center" wrapText="1" indent="2"/>
    </xf>
    <xf numFmtId="0" fontId="20" fillId="0" borderId="37" xfId="0" applyFont="1" applyBorder="1"/>
    <xf numFmtId="0" fontId="19" fillId="0" borderId="24" xfId="0" applyFont="1" applyBorder="1"/>
    <xf numFmtId="0" fontId="19" fillId="0" borderId="14" xfId="0" applyFont="1" applyBorder="1" applyAlignment="1">
      <alignment vertical="center" wrapText="1"/>
    </xf>
    <xf numFmtId="0" fontId="19" fillId="0" borderId="38" xfId="0" applyFont="1" applyBorder="1" applyAlignment="1">
      <alignment horizontal="right" vertical="center" wrapText="1"/>
    </xf>
    <xf numFmtId="3" fontId="20" fillId="0" borderId="38" xfId="0" applyNumberFormat="1" applyFont="1" applyBorder="1" applyAlignment="1">
      <alignment horizontal="right" vertical="center" wrapText="1"/>
    </xf>
    <xf numFmtId="0" fontId="51" fillId="0" borderId="0" xfId="0" applyFont="1" applyBorder="1" applyAlignment="1">
      <alignment horizontal="right" vertical="center" wrapText="1"/>
    </xf>
    <xf numFmtId="0" fontId="19" fillId="0" borderId="0" xfId="0" applyFont="1" applyBorder="1" applyAlignment="1">
      <alignment horizontal="right" vertical="center" wrapText="1"/>
    </xf>
    <xf numFmtId="0" fontId="19" fillId="0" borderId="24" xfId="0" applyFont="1" applyBorder="1" applyAlignment="1">
      <alignment horizontal="right" vertical="center" wrapText="1"/>
    </xf>
    <xf numFmtId="0" fontId="19" fillId="0" borderId="23" xfId="0" applyFont="1" applyBorder="1" applyAlignment="1">
      <alignment vertical="center" wrapText="1"/>
    </xf>
    <xf numFmtId="0" fontId="21" fillId="11" borderId="39" xfId="0" applyFont="1" applyFill="1" applyBorder="1" applyAlignment="1">
      <alignment vertical="center" wrapText="1"/>
    </xf>
    <xf numFmtId="0" fontId="19" fillId="10" borderId="22" xfId="0" applyFont="1" applyFill="1" applyBorder="1" applyAlignment="1">
      <alignment vertical="center" wrapText="1"/>
    </xf>
    <xf numFmtId="0" fontId="26" fillId="0" borderId="31"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Alignment="1">
      <alignment vertical="center" wrapText="1"/>
    </xf>
    <xf numFmtId="0" fontId="20" fillId="0" borderId="18" xfId="0" applyFont="1" applyFill="1" applyBorder="1" applyAlignment="1"/>
    <xf numFmtId="0" fontId="19" fillId="0" borderId="18" xfId="0" applyFont="1" applyFill="1" applyBorder="1" applyAlignment="1"/>
    <xf numFmtId="0" fontId="20" fillId="0" borderId="0" xfId="0" applyFont="1" applyFill="1" applyAlignment="1">
      <alignment horizontal="left" vertical="center"/>
    </xf>
    <xf numFmtId="3" fontId="8" fillId="2" borderId="0" xfId="0" applyNumberFormat="1" applyFont="1" applyFill="1" applyAlignment="1">
      <alignment horizontal="center"/>
    </xf>
    <xf numFmtId="0" fontId="19" fillId="0" borderId="0" xfId="0" applyFont="1" applyAlignment="1">
      <alignment horizontal="left"/>
    </xf>
    <xf numFmtId="170" fontId="0" fillId="0" borderId="0" xfId="11" applyNumberFormat="1" applyFont="1" applyBorder="1" applyAlignment="1">
      <alignment horizontal="center" vertical="center"/>
    </xf>
    <xf numFmtId="170" fontId="19" fillId="0" borderId="0" xfId="11" applyNumberFormat="1" applyFont="1" applyFill="1" applyBorder="1" applyAlignment="1">
      <alignment horizontal="center" vertical="center"/>
    </xf>
    <xf numFmtId="0" fontId="19" fillId="0" borderId="14" xfId="0" applyFont="1" applyBorder="1" applyAlignment="1">
      <alignment horizontal="left"/>
    </xf>
    <xf numFmtId="0" fontId="4" fillId="0" borderId="0" xfId="0" applyFont="1" applyFill="1" applyAlignment="1">
      <alignment vertical="center"/>
    </xf>
    <xf numFmtId="0" fontId="11" fillId="0" borderId="5" xfId="0" applyFont="1" applyFill="1" applyBorder="1" applyAlignment="1">
      <alignment vertical="center" wrapText="1"/>
    </xf>
    <xf numFmtId="0" fontId="7" fillId="0" borderId="0" xfId="0" applyFont="1" applyAlignment="1">
      <alignment horizontal="left" vertical="center" wrapText="1"/>
    </xf>
    <xf numFmtId="0" fontId="21" fillId="10" borderId="19" xfId="0" applyFont="1" applyFill="1" applyBorder="1" applyAlignment="1">
      <alignment horizontal="center" vertical="center" wrapText="1"/>
    </xf>
    <xf numFmtId="0" fontId="21" fillId="10" borderId="20" xfId="0" applyFont="1" applyFill="1" applyBorder="1" applyAlignment="1">
      <alignment horizontal="center" vertical="center" wrapText="1"/>
    </xf>
    <xf numFmtId="0" fontId="21" fillId="10" borderId="21" xfId="0" applyFont="1" applyFill="1" applyBorder="1" applyAlignment="1">
      <alignment horizontal="center" vertical="center" wrapText="1"/>
    </xf>
    <xf numFmtId="0" fontId="21" fillId="10" borderId="40" xfId="0" applyFont="1" applyFill="1" applyBorder="1" applyAlignment="1">
      <alignment horizontal="center" vertical="center" wrapText="1"/>
    </xf>
    <xf numFmtId="0" fontId="0" fillId="0" borderId="2" xfId="0"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2" fillId="0" borderId="0" xfId="13" applyFont="1" applyBorder="1" applyAlignment="1">
      <alignment horizontal="left" vertical="center" wrapText="1"/>
    </xf>
    <xf numFmtId="0" fontId="2" fillId="2" borderId="0" xfId="0" applyFont="1" applyFill="1" applyAlignment="1">
      <alignment horizontal="left" vertical="center" wrapText="1"/>
    </xf>
  </cellXfs>
  <cellStyles count="22">
    <cellStyle name="60 % - Accent1 2" xfId="5"/>
    <cellStyle name="60 % - Accent2 2" xfId="6"/>
    <cellStyle name="60 % - Accent3 2" xfId="7"/>
    <cellStyle name="60 % - Accent4 2" xfId="8"/>
    <cellStyle name="60 % - Accent5 2" xfId="9"/>
    <cellStyle name="60 % - Accent6 2" xfId="10"/>
    <cellStyle name="Lien hypertexte" xfId="21" builtinId="8"/>
    <cellStyle name="Milliers" xfId="3" builtinId="3"/>
    <cellStyle name="Milliers 2" xfId="2"/>
    <cellStyle name="Milliers 2 2" xfId="17"/>
    <cellStyle name="Milliers 2 3" xfId="11"/>
    <cellStyle name="Milliers 2 4" xfId="16"/>
    <cellStyle name="Milliers 3" xfId="4"/>
    <cellStyle name="Milliers 3 2" xfId="15"/>
    <cellStyle name="Milliers 3 2 2" xfId="19"/>
    <cellStyle name="Milliers 3 2 3" xfId="18"/>
    <cellStyle name="Neutre 2" xfId="12"/>
    <cellStyle name="Normal" xfId="0" builtinId="0"/>
    <cellStyle name="Normal 2" xfId="13"/>
    <cellStyle name="Normal 2 2" xfId="14"/>
    <cellStyle name="Normal 9" xfId="20"/>
    <cellStyle name="Pourcentage" xfId="1" builtinId="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calcChain" Target="calcChain.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3'!$B$4</c:f>
              <c:strCache>
                <c:ptCount val="1"/>
                <c:pt idx="0">
                  <c:v>mars-20</c:v>
                </c:pt>
              </c:strCache>
            </c:strRef>
          </c:tx>
          <c:invertIfNegative val="0"/>
          <c:cat>
            <c:strRef>
              <c:f>'Figure 3'!$A$5:$A$7</c:f>
              <c:strCache>
                <c:ptCount val="3"/>
                <c:pt idx="0">
                  <c:v>Moins de 50 salariés</c:v>
                </c:pt>
                <c:pt idx="1">
                  <c:v>Entre 50 et 249 salariés</c:v>
                </c:pt>
                <c:pt idx="2">
                  <c:v>250 salariés ou plus</c:v>
                </c:pt>
              </c:strCache>
            </c:strRef>
          </c:cat>
          <c:val>
            <c:numRef>
              <c:f>'Figure 3'!$B$5:$B$7</c:f>
              <c:numCache>
                <c:formatCode>0%</c:formatCode>
                <c:ptCount val="3"/>
                <c:pt idx="0">
                  <c:v>0.71575944282139925</c:v>
                </c:pt>
                <c:pt idx="1">
                  <c:v>0.54597977375096374</c:v>
                </c:pt>
                <c:pt idx="2">
                  <c:v>0.46707949520374403</c:v>
                </c:pt>
              </c:numCache>
            </c:numRef>
          </c:val>
          <c:extLst>
            <c:ext xmlns:c16="http://schemas.microsoft.com/office/drawing/2014/chart" uri="{C3380CC4-5D6E-409C-BE32-E72D297353CC}">
              <c16:uniqueId val="{00000000-31D6-4489-9800-D2D1189053FF}"/>
            </c:ext>
          </c:extLst>
        </c:ser>
        <c:ser>
          <c:idx val="1"/>
          <c:order val="1"/>
          <c:tx>
            <c:strRef>
              <c:f>'Figure 3'!$C$4</c:f>
              <c:strCache>
                <c:ptCount val="1"/>
                <c:pt idx="0">
                  <c:v>avr.-20</c:v>
                </c:pt>
              </c:strCache>
            </c:strRef>
          </c:tx>
          <c:invertIfNegative val="0"/>
          <c:cat>
            <c:strRef>
              <c:f>'Figure 3'!$A$5:$A$7</c:f>
              <c:strCache>
                <c:ptCount val="3"/>
                <c:pt idx="0">
                  <c:v>Moins de 50 salariés</c:v>
                </c:pt>
                <c:pt idx="1">
                  <c:v>Entre 50 et 249 salariés</c:v>
                </c:pt>
                <c:pt idx="2">
                  <c:v>250 salariés ou plus</c:v>
                </c:pt>
              </c:strCache>
            </c:strRef>
          </c:cat>
          <c:val>
            <c:numRef>
              <c:f>'Figure 3'!$C$5:$C$7</c:f>
              <c:numCache>
                <c:formatCode>0%</c:formatCode>
                <c:ptCount val="3"/>
                <c:pt idx="0">
                  <c:v>0.76608691690642816</c:v>
                </c:pt>
                <c:pt idx="1">
                  <c:v>0.62876707568610934</c:v>
                </c:pt>
                <c:pt idx="2">
                  <c:v>0.55770849486524432</c:v>
                </c:pt>
              </c:numCache>
            </c:numRef>
          </c:val>
          <c:extLst>
            <c:ext xmlns:c16="http://schemas.microsoft.com/office/drawing/2014/chart" uri="{C3380CC4-5D6E-409C-BE32-E72D297353CC}">
              <c16:uniqueId val="{00000001-31D6-4489-9800-D2D1189053FF}"/>
            </c:ext>
          </c:extLst>
        </c:ser>
        <c:ser>
          <c:idx val="2"/>
          <c:order val="2"/>
          <c:tx>
            <c:strRef>
              <c:f>'Figure 3'!$D$4</c:f>
              <c:strCache>
                <c:ptCount val="1"/>
                <c:pt idx="0">
                  <c:v>mai-20</c:v>
                </c:pt>
              </c:strCache>
            </c:strRef>
          </c:tx>
          <c:invertIfNegative val="0"/>
          <c:cat>
            <c:strRef>
              <c:f>'Figure 3'!$A$5:$A$7</c:f>
              <c:strCache>
                <c:ptCount val="3"/>
                <c:pt idx="0">
                  <c:v>Moins de 50 salariés</c:v>
                </c:pt>
                <c:pt idx="1">
                  <c:v>Entre 50 et 249 salariés</c:v>
                </c:pt>
                <c:pt idx="2">
                  <c:v>250 salariés ou plus</c:v>
                </c:pt>
              </c:strCache>
            </c:strRef>
          </c:cat>
          <c:val>
            <c:numRef>
              <c:f>'Figure 3'!$D$5:$D$7</c:f>
              <c:numCache>
                <c:formatCode>0%</c:formatCode>
                <c:ptCount val="3"/>
                <c:pt idx="0">
                  <c:v>0.60586685093562176</c:v>
                </c:pt>
                <c:pt idx="1">
                  <c:v>0.48519177950501285</c:v>
                </c:pt>
                <c:pt idx="2">
                  <c:v>0.43553551522080891</c:v>
                </c:pt>
              </c:numCache>
            </c:numRef>
          </c:val>
          <c:extLst>
            <c:ext xmlns:c16="http://schemas.microsoft.com/office/drawing/2014/chart" uri="{C3380CC4-5D6E-409C-BE32-E72D297353CC}">
              <c16:uniqueId val="{00000002-31D6-4489-9800-D2D1189053FF}"/>
            </c:ext>
          </c:extLst>
        </c:ser>
        <c:ser>
          <c:idx val="3"/>
          <c:order val="3"/>
          <c:tx>
            <c:strRef>
              <c:f>'Figure 3'!$E$4</c:f>
              <c:strCache>
                <c:ptCount val="1"/>
                <c:pt idx="0">
                  <c:v>juin-20</c:v>
                </c:pt>
              </c:strCache>
            </c:strRef>
          </c:tx>
          <c:invertIfNegative val="0"/>
          <c:cat>
            <c:strRef>
              <c:f>'Figure 3'!$A$5:$A$7</c:f>
              <c:strCache>
                <c:ptCount val="3"/>
                <c:pt idx="0">
                  <c:v>Moins de 50 salariés</c:v>
                </c:pt>
                <c:pt idx="1">
                  <c:v>Entre 50 et 249 salariés</c:v>
                </c:pt>
                <c:pt idx="2">
                  <c:v>250 salariés ou plus</c:v>
                </c:pt>
              </c:strCache>
            </c:strRef>
          </c:cat>
          <c:val>
            <c:numRef>
              <c:f>'Figure 3'!$E$5:$E$7</c:f>
              <c:numCache>
                <c:formatCode>0%</c:formatCode>
                <c:ptCount val="3"/>
                <c:pt idx="0">
                  <c:v>0.26135710029969772</c:v>
                </c:pt>
                <c:pt idx="1">
                  <c:v>0.23606189767738422</c:v>
                </c:pt>
                <c:pt idx="2">
                  <c:v>0.21764627679646473</c:v>
                </c:pt>
              </c:numCache>
            </c:numRef>
          </c:val>
          <c:extLst>
            <c:ext xmlns:c16="http://schemas.microsoft.com/office/drawing/2014/chart" uri="{C3380CC4-5D6E-409C-BE32-E72D297353CC}">
              <c16:uniqueId val="{00000003-31D6-4489-9800-D2D1189053FF}"/>
            </c:ext>
          </c:extLst>
        </c:ser>
        <c:ser>
          <c:idx val="4"/>
          <c:order val="4"/>
          <c:tx>
            <c:strRef>
              <c:f>'Figure 3'!$F$4</c:f>
              <c:strCache>
                <c:ptCount val="1"/>
                <c:pt idx="0">
                  <c:v>juil.-20</c:v>
                </c:pt>
              </c:strCache>
            </c:strRef>
          </c:tx>
          <c:invertIfNegative val="0"/>
          <c:cat>
            <c:strRef>
              <c:f>'Figure 3'!$A$5:$A$7</c:f>
              <c:strCache>
                <c:ptCount val="3"/>
                <c:pt idx="0">
                  <c:v>Moins de 50 salariés</c:v>
                </c:pt>
                <c:pt idx="1">
                  <c:v>Entre 50 et 249 salariés</c:v>
                </c:pt>
                <c:pt idx="2">
                  <c:v>250 salariés ou plus</c:v>
                </c:pt>
              </c:strCache>
            </c:strRef>
          </c:cat>
          <c:val>
            <c:numRef>
              <c:f>'Figure 3'!$F$5:$F$7</c:f>
              <c:numCache>
                <c:formatCode>0%</c:formatCode>
                <c:ptCount val="3"/>
                <c:pt idx="0">
                  <c:v>0.25121097242992374</c:v>
                </c:pt>
                <c:pt idx="1">
                  <c:v>0.17211207698933303</c:v>
                </c:pt>
                <c:pt idx="2">
                  <c:v>0.14095494404610695</c:v>
                </c:pt>
              </c:numCache>
            </c:numRef>
          </c:val>
          <c:extLst>
            <c:ext xmlns:c16="http://schemas.microsoft.com/office/drawing/2014/chart" uri="{C3380CC4-5D6E-409C-BE32-E72D297353CC}">
              <c16:uniqueId val="{00000004-31D6-4489-9800-D2D1189053FF}"/>
            </c:ext>
          </c:extLst>
        </c:ser>
        <c:ser>
          <c:idx val="5"/>
          <c:order val="5"/>
          <c:tx>
            <c:strRef>
              <c:f>'Figure 3'!$G$4</c:f>
              <c:strCache>
                <c:ptCount val="1"/>
                <c:pt idx="0">
                  <c:v>août-20</c:v>
                </c:pt>
              </c:strCache>
            </c:strRef>
          </c:tx>
          <c:invertIfNegative val="0"/>
          <c:cat>
            <c:strRef>
              <c:f>'Figure 3'!$A$5:$A$7</c:f>
              <c:strCache>
                <c:ptCount val="3"/>
                <c:pt idx="0">
                  <c:v>Moins de 50 salariés</c:v>
                </c:pt>
                <c:pt idx="1">
                  <c:v>Entre 50 et 249 salariés</c:v>
                </c:pt>
                <c:pt idx="2">
                  <c:v>250 salariés ou plus</c:v>
                </c:pt>
              </c:strCache>
            </c:strRef>
          </c:cat>
          <c:val>
            <c:numRef>
              <c:f>'Figure 3'!$G$5:$G$7</c:f>
              <c:numCache>
                <c:formatCode>0%</c:formatCode>
                <c:ptCount val="3"/>
                <c:pt idx="0">
                  <c:v>0.17545560118916628</c:v>
                </c:pt>
                <c:pt idx="1">
                  <c:v>9.8009506677682837E-2</c:v>
                </c:pt>
                <c:pt idx="2">
                  <c:v>6.1012721511405993E-2</c:v>
                </c:pt>
              </c:numCache>
            </c:numRef>
          </c:val>
          <c:extLst>
            <c:ext xmlns:c16="http://schemas.microsoft.com/office/drawing/2014/chart" uri="{C3380CC4-5D6E-409C-BE32-E72D297353CC}">
              <c16:uniqueId val="{00000005-31D6-4489-9800-D2D1189053FF}"/>
            </c:ext>
          </c:extLst>
        </c:ser>
        <c:dLbls>
          <c:showLegendKey val="0"/>
          <c:showVal val="0"/>
          <c:showCatName val="0"/>
          <c:showSerName val="0"/>
          <c:showPercent val="0"/>
          <c:showBubbleSize val="0"/>
        </c:dLbls>
        <c:gapWidth val="150"/>
        <c:axId val="441113216"/>
        <c:axId val="441123200"/>
      </c:barChart>
      <c:catAx>
        <c:axId val="441113216"/>
        <c:scaling>
          <c:orientation val="minMax"/>
        </c:scaling>
        <c:delete val="0"/>
        <c:axPos val="b"/>
        <c:numFmt formatCode="General" sourceLinked="0"/>
        <c:majorTickMark val="out"/>
        <c:minorTickMark val="none"/>
        <c:tickLblPos val="nextTo"/>
        <c:crossAx val="441123200"/>
        <c:crosses val="autoZero"/>
        <c:auto val="1"/>
        <c:lblAlgn val="ctr"/>
        <c:lblOffset val="100"/>
        <c:noMultiLvlLbl val="0"/>
      </c:catAx>
      <c:valAx>
        <c:axId val="441123200"/>
        <c:scaling>
          <c:orientation val="minMax"/>
        </c:scaling>
        <c:delete val="0"/>
        <c:axPos val="l"/>
        <c:majorGridlines/>
        <c:numFmt formatCode="0%" sourceLinked="1"/>
        <c:majorTickMark val="out"/>
        <c:minorTickMark val="none"/>
        <c:tickLblPos val="nextTo"/>
        <c:crossAx val="44111321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12'!$B$3</c:f>
              <c:strCache>
                <c:ptCount val="1"/>
                <c:pt idx="0">
                  <c:v>2019</c:v>
                </c:pt>
              </c:strCache>
            </c:strRef>
          </c:tx>
          <c:spPr>
            <a:ln w="28575" cap="rnd">
              <a:solidFill>
                <a:schemeClr val="tx2">
                  <a:lumMod val="75000"/>
                </a:schemeClr>
              </a:solidFill>
              <a:round/>
            </a:ln>
            <a:effectLst/>
          </c:spPr>
          <c:marker>
            <c:symbol val="none"/>
          </c:marker>
          <c:cat>
            <c:strRef>
              <c:f>'Figure  12'!$A$4:$A$44</c:f>
              <c:strCache>
                <c:ptCount val="4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 </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strCache>
            </c:strRef>
          </c:cat>
          <c:val>
            <c:numRef>
              <c:f>'Figure  12'!$B$4:$B$44</c:f>
              <c:numCache>
                <c:formatCode>_-* #\ ##0\ _€_-;\-* #\ ##0\ _€_-;_-* "-"??\ _€_-;_-@_-</c:formatCode>
                <c:ptCount val="41"/>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pt idx="19">
                  <c:v>1456</c:v>
                </c:pt>
                <c:pt idx="20">
                  <c:v>1078</c:v>
                </c:pt>
                <c:pt idx="21">
                  <c:v>3215</c:v>
                </c:pt>
                <c:pt idx="22">
                  <c:v>1515</c:v>
                </c:pt>
                <c:pt idx="23">
                  <c:v>1366</c:v>
                </c:pt>
                <c:pt idx="24">
                  <c:v>1252</c:v>
                </c:pt>
                <c:pt idx="25">
                  <c:v>799</c:v>
                </c:pt>
                <c:pt idx="26">
                  <c:v>3667</c:v>
                </c:pt>
                <c:pt idx="27">
                  <c:v>1051</c:v>
                </c:pt>
                <c:pt idx="28">
                  <c:v>1024</c:v>
                </c:pt>
                <c:pt idx="29">
                  <c:v>555</c:v>
                </c:pt>
                <c:pt idx="30">
                  <c:v>2260</c:v>
                </c:pt>
                <c:pt idx="31">
                  <c:v>993</c:v>
                </c:pt>
                <c:pt idx="32">
                  <c:v>1713</c:v>
                </c:pt>
                <c:pt idx="33">
                  <c:v>1221</c:v>
                </c:pt>
                <c:pt idx="34">
                  <c:v>7919</c:v>
                </c:pt>
                <c:pt idx="35">
                  <c:v>3784</c:v>
                </c:pt>
                <c:pt idx="36">
                  <c:v>1424</c:v>
                </c:pt>
                <c:pt idx="37">
                  <c:v>1366</c:v>
                </c:pt>
                <c:pt idx="38">
                  <c:v>775</c:v>
                </c:pt>
                <c:pt idx="39">
                  <c:v>3671</c:v>
                </c:pt>
                <c:pt idx="40">
                  <c:v>1066</c:v>
                </c:pt>
              </c:numCache>
            </c:numRef>
          </c:val>
          <c:smooth val="0"/>
          <c:extLst>
            <c:ext xmlns:c16="http://schemas.microsoft.com/office/drawing/2014/chart" uri="{C3380CC4-5D6E-409C-BE32-E72D297353CC}">
              <c16:uniqueId val="{00000000-04F0-4C18-8601-E04A65CBD842}"/>
            </c:ext>
          </c:extLst>
        </c:ser>
        <c:ser>
          <c:idx val="1"/>
          <c:order val="1"/>
          <c:tx>
            <c:strRef>
              <c:f>'Figure  12'!$C$3</c:f>
              <c:strCache>
                <c:ptCount val="1"/>
                <c:pt idx="0">
                  <c:v>2020</c:v>
                </c:pt>
              </c:strCache>
            </c:strRef>
          </c:tx>
          <c:spPr>
            <a:ln w="28575" cap="rnd">
              <a:solidFill>
                <a:srgbClr val="FF00FF"/>
              </a:solidFill>
              <a:round/>
            </a:ln>
            <a:effectLst/>
          </c:spPr>
          <c:marker>
            <c:symbol val="none"/>
          </c:marker>
          <c:cat>
            <c:strRef>
              <c:f>'Figure  12'!$A$4:$A$44</c:f>
              <c:strCache>
                <c:ptCount val="4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 </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strCache>
            </c:strRef>
          </c:cat>
          <c:val>
            <c:numRef>
              <c:f>'Figure  12'!$C$4:$C$44</c:f>
              <c:numCache>
                <c:formatCode>_-* #\ ##0\ _€_-;\-* #\ ##0\ _€_-;_-* "-"??\ _€_-;_-@_-</c:formatCode>
                <c:ptCount val="41"/>
                <c:pt idx="0">
                  <c:v>2254</c:v>
                </c:pt>
                <c:pt idx="1">
                  <c:v>1440</c:v>
                </c:pt>
                <c:pt idx="2">
                  <c:v>1049</c:v>
                </c:pt>
                <c:pt idx="3">
                  <c:v>1553</c:v>
                </c:pt>
                <c:pt idx="4">
                  <c:v>2326</c:v>
                </c:pt>
                <c:pt idx="5">
                  <c:v>1200</c:v>
                </c:pt>
                <c:pt idx="6">
                  <c:v>1020</c:v>
                </c:pt>
                <c:pt idx="7">
                  <c:v>946</c:v>
                </c:pt>
                <c:pt idx="8">
                  <c:v>2332</c:v>
                </c:pt>
                <c:pt idx="9">
                  <c:v>1382</c:v>
                </c:pt>
                <c:pt idx="10">
                  <c:v>1114</c:v>
                </c:pt>
                <c:pt idx="11">
                  <c:v>810</c:v>
                </c:pt>
                <c:pt idx="12">
                  <c:v>350</c:v>
                </c:pt>
                <c:pt idx="13">
                  <c:v>1483</c:v>
                </c:pt>
                <c:pt idx="14">
                  <c:v>435</c:v>
                </c:pt>
                <c:pt idx="15">
                  <c:v>539</c:v>
                </c:pt>
                <c:pt idx="16">
                  <c:v>398</c:v>
                </c:pt>
                <c:pt idx="17">
                  <c:v>1291</c:v>
                </c:pt>
                <c:pt idx="18">
                  <c:v>609</c:v>
                </c:pt>
                <c:pt idx="19">
                  <c:v>809</c:v>
                </c:pt>
                <c:pt idx="20">
                  <c:v>595</c:v>
                </c:pt>
                <c:pt idx="21">
                  <c:v>535</c:v>
                </c:pt>
                <c:pt idx="22">
                  <c:v>2506</c:v>
                </c:pt>
                <c:pt idx="23">
                  <c:v>815</c:v>
                </c:pt>
                <c:pt idx="24">
                  <c:v>1061</c:v>
                </c:pt>
                <c:pt idx="25">
                  <c:v>713</c:v>
                </c:pt>
                <c:pt idx="26">
                  <c:v>2963</c:v>
                </c:pt>
                <c:pt idx="27">
                  <c:v>875</c:v>
                </c:pt>
                <c:pt idx="28">
                  <c:v>911</c:v>
                </c:pt>
                <c:pt idx="29">
                  <c:v>542</c:v>
                </c:pt>
                <c:pt idx="30">
                  <c:v>1729</c:v>
                </c:pt>
                <c:pt idx="31">
                  <c:v>781</c:v>
                </c:pt>
                <c:pt idx="32">
                  <c:v>1744</c:v>
                </c:pt>
                <c:pt idx="33">
                  <c:v>1138</c:v>
                </c:pt>
                <c:pt idx="34">
                  <c:v>2311</c:v>
                </c:pt>
                <c:pt idx="35">
                  <c:v>7407</c:v>
                </c:pt>
                <c:pt idx="36">
                  <c:v>1332</c:v>
                </c:pt>
                <c:pt idx="37">
                  <c:v>1408</c:v>
                </c:pt>
                <c:pt idx="38">
                  <c:v>781</c:v>
                </c:pt>
                <c:pt idx="39">
                  <c:v>2107</c:v>
                </c:pt>
                <c:pt idx="40">
                  <c:v>472</c:v>
                </c:pt>
              </c:numCache>
            </c:numRef>
          </c:val>
          <c:smooth val="0"/>
          <c:extLst>
            <c:ext xmlns:c16="http://schemas.microsoft.com/office/drawing/2014/chart" uri="{C3380CC4-5D6E-409C-BE32-E72D297353CC}">
              <c16:uniqueId val="{00000001-04F0-4C18-8601-E04A65CBD842}"/>
            </c:ext>
          </c:extLst>
        </c:ser>
        <c:dLbls>
          <c:showLegendKey val="0"/>
          <c:showVal val="0"/>
          <c:showCatName val="0"/>
          <c:showSerName val="0"/>
          <c:showPercent val="0"/>
          <c:showBubbleSize val="0"/>
        </c:dLbls>
        <c:smooth val="0"/>
        <c:axId val="379806848"/>
        <c:axId val="379808384"/>
      </c:lineChart>
      <c:catAx>
        <c:axId val="3798068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379808384"/>
        <c:crosses val="autoZero"/>
        <c:auto val="1"/>
        <c:lblAlgn val="ctr"/>
        <c:lblOffset val="100"/>
        <c:noMultiLvlLbl val="0"/>
      </c:catAx>
      <c:valAx>
        <c:axId val="379808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2">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798068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13'!$E$3</c:f>
              <c:strCache>
                <c:ptCount val="1"/>
                <c:pt idx="0">
                  <c:v>2020</c:v>
                </c:pt>
              </c:strCache>
            </c:strRef>
          </c:tx>
          <c:spPr>
            <a:ln w="28575" cap="rnd">
              <a:solidFill>
                <a:schemeClr val="accent1"/>
              </a:solidFill>
              <a:round/>
            </a:ln>
            <a:effectLst/>
          </c:spPr>
          <c:marker>
            <c:symbol val="none"/>
          </c:marker>
          <c:cat>
            <c:strRef>
              <c:f>'Figure 13'!$B$4:$B$42</c:f>
              <c:strCache>
                <c:ptCount val="39"/>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strCache>
            </c:strRef>
          </c:cat>
          <c:val>
            <c:numRef>
              <c:f>'Figure 13'!$E$4:$E$42</c:f>
              <c:numCache>
                <c:formatCode>_-* #\ ##0\ _€_-;\-* #\ ##0\ _€_-;_-* "-"??\ _€_-;_-@_-</c:formatCode>
                <c:ptCount val="39"/>
                <c:pt idx="0">
                  <c:v>136</c:v>
                </c:pt>
                <c:pt idx="1">
                  <c:v>331</c:v>
                </c:pt>
                <c:pt idx="2">
                  <c:v>381</c:v>
                </c:pt>
                <c:pt idx="3">
                  <c:v>382</c:v>
                </c:pt>
                <c:pt idx="4">
                  <c:v>434</c:v>
                </c:pt>
                <c:pt idx="5">
                  <c:v>562</c:v>
                </c:pt>
                <c:pt idx="6">
                  <c:v>476</c:v>
                </c:pt>
                <c:pt idx="7">
                  <c:v>587</c:v>
                </c:pt>
                <c:pt idx="8">
                  <c:v>509</c:v>
                </c:pt>
                <c:pt idx="9">
                  <c:v>597</c:v>
                </c:pt>
                <c:pt idx="10">
                  <c:v>694</c:v>
                </c:pt>
                <c:pt idx="11">
                  <c:v>443</c:v>
                </c:pt>
                <c:pt idx="12">
                  <c:v>296</c:v>
                </c:pt>
                <c:pt idx="13">
                  <c:v>358</c:v>
                </c:pt>
                <c:pt idx="14">
                  <c:v>199</c:v>
                </c:pt>
                <c:pt idx="15">
                  <c:v>218</c:v>
                </c:pt>
                <c:pt idx="16">
                  <c:v>296</c:v>
                </c:pt>
                <c:pt idx="17">
                  <c:v>252</c:v>
                </c:pt>
                <c:pt idx="18">
                  <c:v>233</c:v>
                </c:pt>
                <c:pt idx="19">
                  <c:v>282</c:v>
                </c:pt>
                <c:pt idx="20">
                  <c:v>184</c:v>
                </c:pt>
                <c:pt idx="21">
                  <c:v>223</c:v>
                </c:pt>
                <c:pt idx="22">
                  <c:v>276</c:v>
                </c:pt>
                <c:pt idx="23">
                  <c:v>271</c:v>
                </c:pt>
                <c:pt idx="24">
                  <c:v>224</c:v>
                </c:pt>
                <c:pt idx="25">
                  <c:v>356</c:v>
                </c:pt>
                <c:pt idx="26">
                  <c:v>278</c:v>
                </c:pt>
                <c:pt idx="27">
                  <c:v>252</c:v>
                </c:pt>
                <c:pt idx="28">
                  <c:v>283</c:v>
                </c:pt>
                <c:pt idx="29">
                  <c:v>384</c:v>
                </c:pt>
                <c:pt idx="30">
                  <c:v>314</c:v>
                </c:pt>
                <c:pt idx="31">
                  <c:v>266</c:v>
                </c:pt>
                <c:pt idx="32">
                  <c:v>327</c:v>
                </c:pt>
                <c:pt idx="33">
                  <c:v>312</c:v>
                </c:pt>
                <c:pt idx="34">
                  <c:v>324</c:v>
                </c:pt>
                <c:pt idx="35">
                  <c:v>379</c:v>
                </c:pt>
                <c:pt idx="36">
                  <c:v>425</c:v>
                </c:pt>
                <c:pt idx="37">
                  <c:v>383</c:v>
                </c:pt>
                <c:pt idx="38">
                  <c:v>327</c:v>
                </c:pt>
              </c:numCache>
            </c:numRef>
          </c:val>
          <c:smooth val="0"/>
          <c:extLst>
            <c:ext xmlns:c16="http://schemas.microsoft.com/office/drawing/2014/chart" uri="{C3380CC4-5D6E-409C-BE32-E72D297353CC}">
              <c16:uniqueId val="{00000000-3EF7-485C-9FA6-FA735DA1FE45}"/>
            </c:ext>
          </c:extLst>
        </c:ser>
        <c:dLbls>
          <c:showLegendKey val="0"/>
          <c:showVal val="0"/>
          <c:showCatName val="0"/>
          <c:showSerName val="0"/>
          <c:showPercent val="0"/>
          <c:showBubbleSize val="0"/>
        </c:dLbls>
        <c:smooth val="0"/>
        <c:axId val="380026240"/>
        <c:axId val="380028032"/>
      </c:lineChart>
      <c:catAx>
        <c:axId val="3800262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0028032"/>
        <c:crosses val="autoZero"/>
        <c:auto val="1"/>
        <c:lblAlgn val="ctr"/>
        <c:lblOffset val="100"/>
        <c:noMultiLvlLbl val="0"/>
      </c:catAx>
      <c:valAx>
        <c:axId val="38002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0026240"/>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998541848935556E-2"/>
          <c:y val="0.14438294054410675"/>
          <c:w val="0.90237182852143483"/>
          <c:h val="0.50412782543290258"/>
        </c:manualLayout>
      </c:layout>
      <c:lineChart>
        <c:grouping val="standard"/>
        <c:varyColors val="0"/>
        <c:ser>
          <c:idx val="0"/>
          <c:order val="0"/>
          <c:tx>
            <c:strRef>
              <c:f>'Figure 14'!$B$3</c:f>
              <c:strCache>
                <c:ptCount val="1"/>
                <c:pt idx="0">
                  <c:v>2019</c:v>
                </c:pt>
              </c:strCache>
            </c:strRef>
          </c:tx>
          <c:spPr>
            <a:ln w="28575" cap="rnd">
              <a:solidFill>
                <a:schemeClr val="tx2"/>
              </a:solidFill>
              <a:round/>
            </a:ln>
            <a:effectLst/>
          </c:spPr>
          <c:marker>
            <c:symbol val="none"/>
          </c:marker>
          <c:cat>
            <c:strRef>
              <c:f>'Figure 14'!$A$4:$A$44</c:f>
              <c:strCache>
                <c:ptCount val="4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 28 septembre au 4 octobre</c:v>
                </c:pt>
                <c:pt idx="40">
                  <c:v>5 au 11 octobre</c:v>
                </c:pt>
              </c:strCache>
            </c:strRef>
          </c:cat>
          <c:val>
            <c:numRef>
              <c:f>'Figure 14'!$B$4:$B$44</c:f>
              <c:numCache>
                <c:formatCode>#\ ##0_ ;\-#\ ##0\ </c:formatCode>
                <c:ptCount val="41"/>
                <c:pt idx="0">
                  <c:v>2040</c:v>
                </c:pt>
                <c:pt idx="1">
                  <c:v>6370</c:v>
                </c:pt>
                <c:pt idx="2">
                  <c:v>6554</c:v>
                </c:pt>
                <c:pt idx="3">
                  <c:v>6407</c:v>
                </c:pt>
                <c:pt idx="4">
                  <c:v>6351</c:v>
                </c:pt>
                <c:pt idx="5">
                  <c:v>6808</c:v>
                </c:pt>
                <c:pt idx="6">
                  <c:v>6108</c:v>
                </c:pt>
                <c:pt idx="7">
                  <c:v>5521</c:v>
                </c:pt>
                <c:pt idx="8">
                  <c:v>5849</c:v>
                </c:pt>
                <c:pt idx="9">
                  <c:v>5944</c:v>
                </c:pt>
                <c:pt idx="10">
                  <c:v>6046</c:v>
                </c:pt>
                <c:pt idx="11">
                  <c:v>6069</c:v>
                </c:pt>
                <c:pt idx="12">
                  <c:v>6072</c:v>
                </c:pt>
                <c:pt idx="13">
                  <c:v>6339</c:v>
                </c:pt>
                <c:pt idx="14">
                  <c:v>5437</c:v>
                </c:pt>
                <c:pt idx="15">
                  <c:v>5376</c:v>
                </c:pt>
                <c:pt idx="16">
                  <c:v>4100</c:v>
                </c:pt>
                <c:pt idx="17">
                  <c:v>4284</c:v>
                </c:pt>
                <c:pt idx="18">
                  <c:v>4818</c:v>
                </c:pt>
                <c:pt idx="19">
                  <c:v>5953</c:v>
                </c:pt>
                <c:pt idx="20">
                  <c:v>6120</c:v>
                </c:pt>
                <c:pt idx="21">
                  <c:v>3877</c:v>
                </c:pt>
                <c:pt idx="22">
                  <c:v>5999</c:v>
                </c:pt>
                <c:pt idx="23">
                  <c:v>5197</c:v>
                </c:pt>
                <c:pt idx="24">
                  <c:v>6668</c:v>
                </c:pt>
                <c:pt idx="25">
                  <c:v>6548</c:v>
                </c:pt>
                <c:pt idx="26">
                  <c:v>7057</c:v>
                </c:pt>
                <c:pt idx="27">
                  <c:v>6862</c:v>
                </c:pt>
                <c:pt idx="28">
                  <c:v>6737</c:v>
                </c:pt>
                <c:pt idx="29">
                  <c:v>6309</c:v>
                </c:pt>
                <c:pt idx="30">
                  <c:v>5772</c:v>
                </c:pt>
                <c:pt idx="31">
                  <c:v>4840</c:v>
                </c:pt>
                <c:pt idx="32">
                  <c:v>2432</c:v>
                </c:pt>
                <c:pt idx="33">
                  <c:v>4517</c:v>
                </c:pt>
                <c:pt idx="34">
                  <c:v>6304</c:v>
                </c:pt>
                <c:pt idx="35" formatCode="#,##0">
                  <c:v>8500</c:v>
                </c:pt>
                <c:pt idx="36" formatCode="#,##0">
                  <c:v>9436</c:v>
                </c:pt>
                <c:pt idx="37" formatCode="#,##0">
                  <c:v>9967</c:v>
                </c:pt>
                <c:pt idx="38" formatCode="#,##0">
                  <c:v>10067</c:v>
                </c:pt>
                <c:pt idx="39" formatCode="#,##0">
                  <c:v>10096</c:v>
                </c:pt>
                <c:pt idx="40" formatCode="#,##0">
                  <c:v>9971</c:v>
                </c:pt>
              </c:numCache>
            </c:numRef>
          </c:val>
          <c:smooth val="0"/>
          <c:extLst>
            <c:ext xmlns:c16="http://schemas.microsoft.com/office/drawing/2014/chart" uri="{C3380CC4-5D6E-409C-BE32-E72D297353CC}">
              <c16:uniqueId val="{00000000-CBDF-4B66-A636-70E63F20B7A1}"/>
            </c:ext>
          </c:extLst>
        </c:ser>
        <c:ser>
          <c:idx val="1"/>
          <c:order val="1"/>
          <c:tx>
            <c:strRef>
              <c:f>'Figure 14'!$C$3</c:f>
              <c:strCache>
                <c:ptCount val="1"/>
                <c:pt idx="0">
                  <c:v>2020</c:v>
                </c:pt>
              </c:strCache>
            </c:strRef>
          </c:tx>
          <c:spPr>
            <a:ln w="28575" cap="rnd">
              <a:solidFill>
                <a:srgbClr val="FF00FF"/>
              </a:solidFill>
              <a:round/>
            </a:ln>
            <a:effectLst/>
          </c:spPr>
          <c:marker>
            <c:symbol val="none"/>
          </c:marker>
          <c:cat>
            <c:strRef>
              <c:f>'Figure 14'!$A$4:$A$44</c:f>
              <c:strCache>
                <c:ptCount val="4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 28 septembre au 4 octobre</c:v>
                </c:pt>
                <c:pt idx="40">
                  <c:v>5 au 11 octobre</c:v>
                </c:pt>
              </c:strCache>
            </c:strRef>
          </c:cat>
          <c:val>
            <c:numRef>
              <c:f>'Figure 14'!$C$4:$C$44</c:f>
              <c:numCache>
                <c:formatCode>#\ ##0_ ;\-#\ ##0\ </c:formatCode>
                <c:ptCount val="41"/>
                <c:pt idx="0">
                  <c:v>1844</c:v>
                </c:pt>
                <c:pt idx="1">
                  <c:v>7438</c:v>
                </c:pt>
                <c:pt idx="2">
                  <c:v>7852</c:v>
                </c:pt>
                <c:pt idx="3">
                  <c:v>7824</c:v>
                </c:pt>
                <c:pt idx="4">
                  <c:v>7602</c:v>
                </c:pt>
                <c:pt idx="5">
                  <c:v>8056</c:v>
                </c:pt>
                <c:pt idx="6">
                  <c:v>7513</c:v>
                </c:pt>
                <c:pt idx="7">
                  <c:v>7018</c:v>
                </c:pt>
                <c:pt idx="8">
                  <c:v>6339</c:v>
                </c:pt>
                <c:pt idx="9">
                  <c:v>6815</c:v>
                </c:pt>
                <c:pt idx="10">
                  <c:v>6998</c:v>
                </c:pt>
                <c:pt idx="11">
                  <c:v>1260</c:v>
                </c:pt>
                <c:pt idx="12">
                  <c:v>1215</c:v>
                </c:pt>
                <c:pt idx="13">
                  <c:v>1653</c:v>
                </c:pt>
                <c:pt idx="14">
                  <c:v>2049</c:v>
                </c:pt>
                <c:pt idx="15">
                  <c:v>1786</c:v>
                </c:pt>
                <c:pt idx="16">
                  <c:v>2689</c:v>
                </c:pt>
                <c:pt idx="17">
                  <c:v>2149</c:v>
                </c:pt>
                <c:pt idx="18">
                  <c:v>2130</c:v>
                </c:pt>
                <c:pt idx="19">
                  <c:v>3161</c:v>
                </c:pt>
                <c:pt idx="20">
                  <c:v>2834</c:v>
                </c:pt>
                <c:pt idx="21">
                  <c:v>4689</c:v>
                </c:pt>
                <c:pt idx="22">
                  <c:v>4822</c:v>
                </c:pt>
                <c:pt idx="23">
                  <c:v>7076</c:v>
                </c:pt>
                <c:pt idx="24">
                  <c:v>7855</c:v>
                </c:pt>
                <c:pt idx="25">
                  <c:v>8226</c:v>
                </c:pt>
                <c:pt idx="26">
                  <c:v>8525</c:v>
                </c:pt>
                <c:pt idx="27">
                  <c:v>9056</c:v>
                </c:pt>
                <c:pt idx="28">
                  <c:v>4469</c:v>
                </c:pt>
                <c:pt idx="29">
                  <c:v>7821</c:v>
                </c:pt>
                <c:pt idx="30">
                  <c:v>7417</c:v>
                </c:pt>
                <c:pt idx="31">
                  <c:v>5780</c:v>
                </c:pt>
                <c:pt idx="32">
                  <c:v>4473</c:v>
                </c:pt>
                <c:pt idx="33">
                  <c:v>4883</c:v>
                </c:pt>
                <c:pt idx="34">
                  <c:v>6333</c:v>
                </c:pt>
                <c:pt idx="35" formatCode="#,##0">
                  <c:v>8722</c:v>
                </c:pt>
                <c:pt idx="36" formatCode="#,##0">
                  <c:v>10323</c:v>
                </c:pt>
                <c:pt idx="37" formatCode="#,##0">
                  <c:v>10652</c:v>
                </c:pt>
                <c:pt idx="38" formatCode="#,##0">
                  <c:v>10837</c:v>
                </c:pt>
                <c:pt idx="39" formatCode="#,##0">
                  <c:v>11031</c:v>
                </c:pt>
                <c:pt idx="40" formatCode="#,##0">
                  <c:v>10731</c:v>
                </c:pt>
              </c:numCache>
            </c:numRef>
          </c:val>
          <c:smooth val="0"/>
          <c:extLst>
            <c:ext xmlns:c16="http://schemas.microsoft.com/office/drawing/2014/chart" uri="{C3380CC4-5D6E-409C-BE32-E72D297353CC}">
              <c16:uniqueId val="{00000001-CBDF-4B66-A636-70E63F20B7A1}"/>
            </c:ext>
          </c:extLst>
        </c:ser>
        <c:dLbls>
          <c:showLegendKey val="0"/>
          <c:showVal val="0"/>
          <c:showCatName val="0"/>
          <c:showSerName val="0"/>
          <c:showPercent val="0"/>
          <c:showBubbleSize val="0"/>
        </c:dLbls>
        <c:smooth val="0"/>
        <c:axId val="380324864"/>
        <c:axId val="380330752"/>
      </c:lineChart>
      <c:catAx>
        <c:axId val="380324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0330752"/>
        <c:crosses val="autoZero"/>
        <c:auto val="1"/>
        <c:lblAlgn val="ctr"/>
        <c:lblOffset val="100"/>
        <c:noMultiLvlLbl val="0"/>
      </c:catAx>
      <c:valAx>
        <c:axId val="380330752"/>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0324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tx2"/>
              </a:solidFill>
              <a:round/>
            </a:ln>
            <a:effectLst/>
          </c:spPr>
          <c:marker>
            <c:symbol val="none"/>
          </c:marker>
          <c:cat>
            <c:strRef>
              <c:f>'Figure 15'!$A$4:$A$44</c:f>
              <c:strCache>
                <c:ptCount val="4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 28 septembre au 4 octobre</c:v>
                </c:pt>
                <c:pt idx="40">
                  <c:v>5 au 11 octobre</c:v>
                </c:pt>
              </c:strCache>
            </c:strRef>
          </c:cat>
          <c:val>
            <c:numRef>
              <c:f>'Figure 15'!$B$4:$B$44</c:f>
              <c:numCache>
                <c:formatCode>#\ ##0_ ;\-#\ ##0\ </c:formatCode>
                <c:ptCount val="41"/>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pt idx="27">
                  <c:v>1321</c:v>
                </c:pt>
                <c:pt idx="28">
                  <c:v>858</c:v>
                </c:pt>
                <c:pt idx="29">
                  <c:v>730</c:v>
                </c:pt>
                <c:pt idx="30">
                  <c:v>843</c:v>
                </c:pt>
                <c:pt idx="31">
                  <c:v>1137</c:v>
                </c:pt>
                <c:pt idx="32">
                  <c:v>229</c:v>
                </c:pt>
                <c:pt idx="33">
                  <c:v>641</c:v>
                </c:pt>
                <c:pt idx="34">
                  <c:v>1291</c:v>
                </c:pt>
                <c:pt idx="35">
                  <c:v>3457</c:v>
                </c:pt>
                <c:pt idx="36">
                  <c:v>2973</c:v>
                </c:pt>
                <c:pt idx="37">
                  <c:v>1692</c:v>
                </c:pt>
                <c:pt idx="38">
                  <c:v>1603</c:v>
                </c:pt>
                <c:pt idx="39">
                  <c:v>3335</c:v>
                </c:pt>
                <c:pt idx="40">
                  <c:v>3066</c:v>
                </c:pt>
              </c:numCache>
            </c:numRef>
          </c:val>
          <c:smooth val="0"/>
          <c:extLst>
            <c:ext xmlns:c16="http://schemas.microsoft.com/office/drawing/2014/chart" uri="{C3380CC4-5D6E-409C-BE32-E72D297353CC}">
              <c16:uniqueId val="{00000000-B46C-4C1F-947F-84FEBAFAAA6A}"/>
            </c:ext>
          </c:extLst>
        </c:ser>
        <c:ser>
          <c:idx val="1"/>
          <c:order val="1"/>
          <c:tx>
            <c:strRef>
              <c:f>'Figure 15'!$C$3</c:f>
              <c:strCache>
                <c:ptCount val="1"/>
                <c:pt idx="0">
                  <c:v>2020</c:v>
                </c:pt>
              </c:strCache>
            </c:strRef>
          </c:tx>
          <c:spPr>
            <a:ln w="28575" cap="rnd">
              <a:solidFill>
                <a:srgbClr val="FF00FF"/>
              </a:solidFill>
              <a:round/>
            </a:ln>
            <a:effectLst/>
          </c:spPr>
          <c:marker>
            <c:symbol val="none"/>
          </c:marker>
          <c:cat>
            <c:strRef>
              <c:f>'Figure 15'!$A$4:$A$44</c:f>
              <c:strCache>
                <c:ptCount val="4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juillet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 28 septembre au 4 octobre</c:v>
                </c:pt>
                <c:pt idx="40">
                  <c:v>5 au 11 octobre</c:v>
                </c:pt>
              </c:strCache>
            </c:strRef>
          </c:cat>
          <c:val>
            <c:numRef>
              <c:f>'Figure 15'!$C$4:$C$44</c:f>
              <c:numCache>
                <c:formatCode>#\ ##0_ ;\-#\ ##0\ </c:formatCode>
                <c:ptCount val="41"/>
                <c:pt idx="0">
                  <c:v>411</c:v>
                </c:pt>
                <c:pt idx="1">
                  <c:v>3400</c:v>
                </c:pt>
                <c:pt idx="2">
                  <c:v>2765</c:v>
                </c:pt>
                <c:pt idx="3">
                  <c:v>1587</c:v>
                </c:pt>
                <c:pt idx="4">
                  <c:v>678</c:v>
                </c:pt>
                <c:pt idx="5">
                  <c:v>4002</c:v>
                </c:pt>
                <c:pt idx="6">
                  <c:v>1834</c:v>
                </c:pt>
                <c:pt idx="7">
                  <c:v>1874</c:v>
                </c:pt>
                <c:pt idx="8">
                  <c:v>1178</c:v>
                </c:pt>
                <c:pt idx="9">
                  <c:v>3741</c:v>
                </c:pt>
                <c:pt idx="10">
                  <c:v>1927</c:v>
                </c:pt>
                <c:pt idx="11">
                  <c:v>536</c:v>
                </c:pt>
                <c:pt idx="12">
                  <c:v>74</c:v>
                </c:pt>
                <c:pt idx="13">
                  <c:v>61</c:v>
                </c:pt>
                <c:pt idx="14">
                  <c:v>69</c:v>
                </c:pt>
                <c:pt idx="15">
                  <c:v>40</c:v>
                </c:pt>
                <c:pt idx="16">
                  <c:v>59</c:v>
                </c:pt>
                <c:pt idx="17">
                  <c:v>79</c:v>
                </c:pt>
                <c:pt idx="18">
                  <c:v>324</c:v>
                </c:pt>
                <c:pt idx="19">
                  <c:v>463</c:v>
                </c:pt>
                <c:pt idx="20">
                  <c:v>517</c:v>
                </c:pt>
                <c:pt idx="21">
                  <c:v>488</c:v>
                </c:pt>
                <c:pt idx="22">
                  <c:v>2004</c:v>
                </c:pt>
                <c:pt idx="23">
                  <c:v>2554</c:v>
                </c:pt>
                <c:pt idx="24">
                  <c:v>2267</c:v>
                </c:pt>
                <c:pt idx="25">
                  <c:v>1420</c:v>
                </c:pt>
                <c:pt idx="26">
                  <c:v>2532</c:v>
                </c:pt>
                <c:pt idx="27">
                  <c:v>3323</c:v>
                </c:pt>
                <c:pt idx="28">
                  <c:v>974</c:v>
                </c:pt>
                <c:pt idx="29">
                  <c:v>1307</c:v>
                </c:pt>
                <c:pt idx="30">
                  <c:v>557</c:v>
                </c:pt>
                <c:pt idx="31">
                  <c:v>1657</c:v>
                </c:pt>
                <c:pt idx="32">
                  <c:v>911</c:v>
                </c:pt>
                <c:pt idx="33">
                  <c:v>890</c:v>
                </c:pt>
                <c:pt idx="34">
                  <c:v>1058</c:v>
                </c:pt>
                <c:pt idx="35">
                  <c:v>2862</c:v>
                </c:pt>
                <c:pt idx="36">
                  <c:v>3810</c:v>
                </c:pt>
                <c:pt idx="37">
                  <c:v>2193</c:v>
                </c:pt>
                <c:pt idx="38">
                  <c:v>1510</c:v>
                </c:pt>
                <c:pt idx="39">
                  <c:v>2195</c:v>
                </c:pt>
                <c:pt idx="40">
                  <c:v>4268</c:v>
                </c:pt>
              </c:numCache>
            </c:numRef>
          </c:val>
          <c:smooth val="0"/>
          <c:extLst>
            <c:ext xmlns:c16="http://schemas.microsoft.com/office/drawing/2014/chart" uri="{C3380CC4-5D6E-409C-BE32-E72D297353CC}">
              <c16:uniqueId val="{00000001-B46C-4C1F-947F-84FEBAFAAA6A}"/>
            </c:ext>
          </c:extLst>
        </c:ser>
        <c:dLbls>
          <c:showLegendKey val="0"/>
          <c:showVal val="0"/>
          <c:showCatName val="0"/>
          <c:showSerName val="0"/>
          <c:showPercent val="0"/>
          <c:showBubbleSize val="0"/>
        </c:dLbls>
        <c:smooth val="0"/>
        <c:axId val="380602240"/>
        <c:axId val="380603776"/>
      </c:lineChart>
      <c:catAx>
        <c:axId val="3806022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0603776"/>
        <c:crosses val="autoZero"/>
        <c:auto val="1"/>
        <c:lblAlgn val="ctr"/>
        <c:lblOffset val="100"/>
        <c:noMultiLvlLbl val="0"/>
      </c:catAx>
      <c:valAx>
        <c:axId val="380603776"/>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0602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16'!$A$3:$A$37</c:f>
              <c:strCache>
                <c:ptCount val="35"/>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pt idx="23">
                  <c:v>6 au 12 juillet</c:v>
                </c:pt>
                <c:pt idx="24">
                  <c:v>13 au 19 juillet</c:v>
                </c:pt>
                <c:pt idx="25">
                  <c:v>20 au 26 juillet</c:v>
                </c:pt>
                <c:pt idx="26">
                  <c:v>27 juillet au 2 août</c:v>
                </c:pt>
                <c:pt idx="27">
                  <c:v>3 au 9 août</c:v>
                </c:pt>
                <c:pt idx="28">
                  <c:v>10 au 16 août</c:v>
                </c:pt>
                <c:pt idx="29">
                  <c:v>17 au 23 août</c:v>
                </c:pt>
                <c:pt idx="30">
                  <c:v>24 au 30 août</c:v>
                </c:pt>
                <c:pt idx="31">
                  <c:v>31 août au 6 septembre</c:v>
                </c:pt>
                <c:pt idx="32">
                  <c:v>7 au 13 septembre</c:v>
                </c:pt>
                <c:pt idx="33">
                  <c:v>14 au 20 septembre</c:v>
                </c:pt>
                <c:pt idx="34">
                  <c:v>21 au 27 septembre</c:v>
                </c:pt>
              </c:strCache>
            </c:strRef>
          </c:cat>
          <c:val>
            <c:numRef>
              <c:f>'Figure 16'!$B$3:$B$37</c:f>
              <c:numCache>
                <c:formatCode>General</c:formatCode>
                <c:ptCount val="35"/>
                <c:pt idx="0">
                  <c:v>96</c:v>
                </c:pt>
                <c:pt idx="1">
                  <c:v>107</c:v>
                </c:pt>
                <c:pt idx="2">
                  <c:v>106</c:v>
                </c:pt>
                <c:pt idx="3">
                  <c:v>124</c:v>
                </c:pt>
                <c:pt idx="4">
                  <c:v>98</c:v>
                </c:pt>
                <c:pt idx="5">
                  <c:v>111</c:v>
                </c:pt>
                <c:pt idx="6">
                  <c:v>100</c:v>
                </c:pt>
                <c:pt idx="7">
                  <c:v>75</c:v>
                </c:pt>
                <c:pt idx="8">
                  <c:v>60</c:v>
                </c:pt>
                <c:pt idx="9">
                  <c:v>68</c:v>
                </c:pt>
                <c:pt idx="10">
                  <c:v>63</c:v>
                </c:pt>
                <c:pt idx="11">
                  <c:v>66</c:v>
                </c:pt>
                <c:pt idx="12">
                  <c:v>79</c:v>
                </c:pt>
                <c:pt idx="13">
                  <c:v>55</c:v>
                </c:pt>
                <c:pt idx="14">
                  <c:v>57</c:v>
                </c:pt>
                <c:pt idx="15">
                  <c:v>74</c:v>
                </c:pt>
                <c:pt idx="16">
                  <c:v>101</c:v>
                </c:pt>
                <c:pt idx="17">
                  <c:v>81</c:v>
                </c:pt>
                <c:pt idx="18">
                  <c:v>93</c:v>
                </c:pt>
                <c:pt idx="19">
                  <c:v>111</c:v>
                </c:pt>
                <c:pt idx="20">
                  <c:v>110</c:v>
                </c:pt>
                <c:pt idx="21" formatCode="0">
                  <c:v>102</c:v>
                </c:pt>
                <c:pt idx="22" formatCode="0">
                  <c:v>119</c:v>
                </c:pt>
                <c:pt idx="23">
                  <c:v>120</c:v>
                </c:pt>
                <c:pt idx="24">
                  <c:v>82</c:v>
                </c:pt>
                <c:pt idx="25">
                  <c:v>126</c:v>
                </c:pt>
                <c:pt idx="26">
                  <c:v>107</c:v>
                </c:pt>
                <c:pt idx="27">
                  <c:v>92</c:v>
                </c:pt>
                <c:pt idx="28">
                  <c:v>76</c:v>
                </c:pt>
                <c:pt idx="29">
                  <c:v>89</c:v>
                </c:pt>
                <c:pt idx="30">
                  <c:v>112</c:v>
                </c:pt>
                <c:pt idx="31">
                  <c:v>128</c:v>
                </c:pt>
                <c:pt idx="32">
                  <c:v>132</c:v>
                </c:pt>
                <c:pt idx="33">
                  <c:v>124</c:v>
                </c:pt>
                <c:pt idx="34">
                  <c:v>123</c:v>
                </c:pt>
              </c:numCache>
            </c:numRef>
          </c:val>
          <c:smooth val="0"/>
          <c:extLst>
            <c:ext xmlns:c16="http://schemas.microsoft.com/office/drawing/2014/chart" uri="{C3380CC4-5D6E-409C-BE32-E72D297353CC}">
              <c16:uniqueId val="{00000000-A601-4269-A124-383FBB4A9C86}"/>
            </c:ext>
          </c:extLst>
        </c:ser>
        <c:dLbls>
          <c:showLegendKey val="0"/>
          <c:showVal val="0"/>
          <c:showCatName val="0"/>
          <c:showSerName val="0"/>
          <c:showPercent val="0"/>
          <c:showBubbleSize val="0"/>
        </c:dLbls>
        <c:hiLowLines>
          <c:spPr>
            <a:ln>
              <a:noFill/>
            </a:ln>
          </c:spPr>
        </c:hiLowLines>
        <c:smooth val="0"/>
        <c:axId val="162478336"/>
        <c:axId val="162480128"/>
      </c:lineChart>
      <c:catAx>
        <c:axId val="162478336"/>
        <c:scaling>
          <c:orientation val="minMax"/>
        </c:scaling>
        <c:delete val="0"/>
        <c:axPos val="b"/>
        <c:numFmt formatCode="General" sourceLinked="1"/>
        <c:majorTickMark val="out"/>
        <c:minorTickMark val="none"/>
        <c:tickLblPos val="nextTo"/>
        <c:spPr>
          <a:ln w="9360">
            <a:solidFill>
              <a:srgbClr val="D9D9D9"/>
            </a:solidFill>
            <a:round/>
          </a:ln>
        </c:spPr>
        <c:txPr>
          <a:bodyPr rot="-2700000"/>
          <a:lstStyle/>
          <a:p>
            <a:pPr>
              <a:defRPr sz="900" b="0" strike="noStrike" spc="-1">
                <a:solidFill>
                  <a:srgbClr val="595959"/>
                </a:solidFill>
                <a:latin typeface="Calibri"/>
              </a:defRPr>
            </a:pPr>
            <a:endParaRPr lang="fr-FR"/>
          </a:p>
        </c:txPr>
        <c:crossAx val="162480128"/>
        <c:crosses val="autoZero"/>
        <c:auto val="1"/>
        <c:lblAlgn val="ctr"/>
        <c:lblOffset val="100"/>
        <c:noMultiLvlLbl val="1"/>
      </c:catAx>
      <c:valAx>
        <c:axId val="162480128"/>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162478336"/>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1'!$A$11</c:f>
              <c:strCache>
                <c:ptCount val="1"/>
                <c:pt idx="0">
                  <c:v>Nombre de demandes ayant au moins 1 jour sur le mois</c:v>
                </c:pt>
              </c:strCache>
            </c:strRef>
          </c:tx>
          <c:cat>
            <c:numRef>
              <c:f>'Figure 1'!$B$3:$E$3</c:f>
              <c:numCache>
                <c:formatCode>mmm\-yy</c:formatCode>
                <c:ptCount val="4"/>
                <c:pt idx="0">
                  <c:v>43891</c:v>
                </c:pt>
                <c:pt idx="1">
                  <c:v>43922</c:v>
                </c:pt>
                <c:pt idx="2">
                  <c:v>43952</c:v>
                </c:pt>
                <c:pt idx="3">
                  <c:v>43983</c:v>
                </c:pt>
              </c:numCache>
            </c:numRef>
          </c:cat>
          <c:val>
            <c:numRef>
              <c:f>'Figure 1'!$B$11:$E$11</c:f>
              <c:numCache>
                <c:formatCode>#,##0</c:formatCode>
                <c:ptCount val="4"/>
                <c:pt idx="0">
                  <c:v>1109000</c:v>
                </c:pt>
                <c:pt idx="1">
                  <c:v>1240000</c:v>
                </c:pt>
                <c:pt idx="2">
                  <c:v>1280000</c:v>
                </c:pt>
                <c:pt idx="3">
                  <c:v>1145000</c:v>
                </c:pt>
              </c:numCache>
            </c:numRef>
          </c:val>
          <c:smooth val="0"/>
          <c:extLst>
            <c:ext xmlns:c16="http://schemas.microsoft.com/office/drawing/2014/chart" uri="{C3380CC4-5D6E-409C-BE32-E72D297353CC}">
              <c16:uniqueId val="{00000000-7BD1-496F-BB75-EAA1A5D8F077}"/>
            </c:ext>
          </c:extLst>
        </c:ser>
        <c:dLbls>
          <c:showLegendKey val="0"/>
          <c:showVal val="0"/>
          <c:showCatName val="0"/>
          <c:showSerName val="0"/>
          <c:showPercent val="0"/>
          <c:showBubbleSize val="0"/>
        </c:dLbls>
        <c:marker val="1"/>
        <c:smooth val="0"/>
        <c:axId val="441154560"/>
        <c:axId val="441160448"/>
      </c:lineChart>
      <c:lineChart>
        <c:grouping val="standard"/>
        <c:varyColors val="0"/>
        <c:ser>
          <c:idx val="1"/>
          <c:order val="1"/>
          <c:tx>
            <c:strRef>
              <c:f>'Figure 1'!$A$12</c:f>
              <c:strCache>
                <c:ptCount val="1"/>
                <c:pt idx="0">
                  <c:v>Nombre de salariés susceptibles d'être placés en activité partielle (millions)</c:v>
                </c:pt>
              </c:strCache>
            </c:strRef>
          </c:tx>
          <c:cat>
            <c:numRef>
              <c:f>'Figure 1'!$B$3:$D$3</c:f>
              <c:numCache>
                <c:formatCode>mmm\-yy</c:formatCode>
                <c:ptCount val="3"/>
                <c:pt idx="0">
                  <c:v>43891</c:v>
                </c:pt>
                <c:pt idx="1">
                  <c:v>43922</c:v>
                </c:pt>
                <c:pt idx="2">
                  <c:v>43952</c:v>
                </c:pt>
              </c:numCache>
            </c:numRef>
          </c:cat>
          <c:val>
            <c:numRef>
              <c:f>'Figure 1'!$B$12:$E$12</c:f>
              <c:numCache>
                <c:formatCode>0.0</c:formatCode>
                <c:ptCount val="4"/>
                <c:pt idx="0">
                  <c:v>11.2</c:v>
                </c:pt>
                <c:pt idx="1">
                  <c:v>12.3</c:v>
                </c:pt>
                <c:pt idx="2">
                  <c:v>12.7</c:v>
                </c:pt>
                <c:pt idx="3">
                  <c:v>12</c:v>
                </c:pt>
              </c:numCache>
            </c:numRef>
          </c:val>
          <c:smooth val="0"/>
          <c:extLst>
            <c:ext xmlns:c16="http://schemas.microsoft.com/office/drawing/2014/chart" uri="{C3380CC4-5D6E-409C-BE32-E72D297353CC}">
              <c16:uniqueId val="{00000001-7BD1-496F-BB75-EAA1A5D8F077}"/>
            </c:ext>
          </c:extLst>
        </c:ser>
        <c:dLbls>
          <c:showLegendKey val="0"/>
          <c:showVal val="0"/>
          <c:showCatName val="0"/>
          <c:showSerName val="0"/>
          <c:showPercent val="0"/>
          <c:showBubbleSize val="0"/>
        </c:dLbls>
        <c:marker val="1"/>
        <c:smooth val="0"/>
        <c:axId val="441163776"/>
        <c:axId val="441161984"/>
      </c:lineChart>
      <c:dateAx>
        <c:axId val="441154560"/>
        <c:scaling>
          <c:orientation val="minMax"/>
        </c:scaling>
        <c:delete val="0"/>
        <c:axPos val="b"/>
        <c:numFmt formatCode="mmm\-yy" sourceLinked="1"/>
        <c:majorTickMark val="out"/>
        <c:minorTickMark val="none"/>
        <c:tickLblPos val="nextTo"/>
        <c:crossAx val="441160448"/>
        <c:crosses val="autoZero"/>
        <c:auto val="1"/>
        <c:lblOffset val="100"/>
        <c:baseTimeUnit val="months"/>
      </c:dateAx>
      <c:valAx>
        <c:axId val="441160448"/>
        <c:scaling>
          <c:orientation val="minMax"/>
        </c:scaling>
        <c:delete val="0"/>
        <c:axPos val="l"/>
        <c:majorGridlines/>
        <c:numFmt formatCode="#,##0" sourceLinked="1"/>
        <c:majorTickMark val="out"/>
        <c:minorTickMark val="none"/>
        <c:tickLblPos val="nextTo"/>
        <c:crossAx val="441154560"/>
        <c:crosses val="autoZero"/>
        <c:crossBetween val="between"/>
      </c:valAx>
      <c:valAx>
        <c:axId val="441161984"/>
        <c:scaling>
          <c:orientation val="minMax"/>
        </c:scaling>
        <c:delete val="0"/>
        <c:axPos val="r"/>
        <c:numFmt formatCode="0.0" sourceLinked="1"/>
        <c:majorTickMark val="out"/>
        <c:minorTickMark val="none"/>
        <c:tickLblPos val="nextTo"/>
        <c:crossAx val="441163776"/>
        <c:crosses val="max"/>
        <c:crossBetween val="between"/>
      </c:valAx>
      <c:dateAx>
        <c:axId val="441163776"/>
        <c:scaling>
          <c:orientation val="minMax"/>
        </c:scaling>
        <c:delete val="1"/>
        <c:axPos val="b"/>
        <c:numFmt formatCode="mmm\-yy" sourceLinked="1"/>
        <c:majorTickMark val="out"/>
        <c:minorTickMark val="none"/>
        <c:tickLblPos val="nextTo"/>
        <c:crossAx val="441161984"/>
        <c:crosses val="autoZero"/>
        <c:auto val="1"/>
        <c:lblOffset val="100"/>
        <c:baseTimeUnit val="months"/>
      </c:date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213194008025998E-2"/>
          <c:y val="6.8776857498240584E-2"/>
          <c:w val="0.92582504651707265"/>
          <c:h val="0.76100509721685117"/>
        </c:manualLayout>
      </c:layout>
      <c:barChart>
        <c:barDir val="col"/>
        <c:grouping val="clustered"/>
        <c:varyColors val="0"/>
        <c:ser>
          <c:idx val="0"/>
          <c:order val="0"/>
          <c:tx>
            <c:strRef>
              <c:f>'Figure 4'!$B$4</c:f>
              <c:strCache>
                <c:ptCount val="1"/>
                <c:pt idx="0">
                  <c:v>Nombre de salariés effectivement placés en activité partielle</c:v>
                </c:pt>
              </c:strCache>
            </c:strRef>
          </c:tx>
          <c:spPr>
            <a:ln w="28575" cap="rnd">
              <a:solidFill>
                <a:schemeClr val="accent1"/>
              </a:solidFill>
              <a:round/>
            </a:ln>
            <a:effectLst/>
          </c:spPr>
          <c:invertIfNegative val="0"/>
          <c:cat>
            <c:numRef>
              <c:f>'Figure 4'!$A$5:$A$10</c:f>
              <c:numCache>
                <c:formatCode>mmm\-yy</c:formatCode>
                <c:ptCount val="6"/>
                <c:pt idx="0">
                  <c:v>43891</c:v>
                </c:pt>
                <c:pt idx="1">
                  <c:v>43922</c:v>
                </c:pt>
                <c:pt idx="2">
                  <c:v>43952</c:v>
                </c:pt>
                <c:pt idx="3">
                  <c:v>43983</c:v>
                </c:pt>
                <c:pt idx="4">
                  <c:v>44013</c:v>
                </c:pt>
                <c:pt idx="5">
                  <c:v>44044</c:v>
                </c:pt>
              </c:numCache>
            </c:numRef>
          </c:cat>
          <c:val>
            <c:numRef>
              <c:f>'Figure 4'!$B$5:$B$10</c:f>
              <c:numCache>
                <c:formatCode>0.0</c:formatCode>
                <c:ptCount val="6"/>
                <c:pt idx="0">
                  <c:v>7.0371781334455541</c:v>
                </c:pt>
                <c:pt idx="1">
                  <c:v>8.5876123079954922</c:v>
                </c:pt>
                <c:pt idx="2">
                  <c:v>7.2953202772831105</c:v>
                </c:pt>
                <c:pt idx="3">
                  <c:v>3.545426134517577</c:v>
                </c:pt>
                <c:pt idx="4">
                  <c:v>1.8941273205297871</c:v>
                </c:pt>
                <c:pt idx="5">
                  <c:v>1.2741515835953869</c:v>
                </c:pt>
              </c:numCache>
            </c:numRef>
          </c:val>
          <c:extLst>
            <c:ext xmlns:c16="http://schemas.microsoft.com/office/drawing/2014/chart" uri="{C3380CC4-5D6E-409C-BE32-E72D297353CC}">
              <c16:uniqueId val="{00000000-E77C-4113-B7C4-394AC0C8BD6D}"/>
            </c:ext>
          </c:extLst>
        </c:ser>
        <c:ser>
          <c:idx val="1"/>
          <c:order val="1"/>
          <c:tx>
            <c:strRef>
              <c:f>'Figure 4'!$C$4</c:f>
              <c:strCache>
                <c:ptCount val="1"/>
                <c:pt idx="0">
                  <c:v>Nombre d'EQTP effectivement placés en activité partielle</c:v>
                </c:pt>
              </c:strCache>
            </c:strRef>
          </c:tx>
          <c:spPr>
            <a:ln w="28575" cap="rnd">
              <a:solidFill>
                <a:schemeClr val="accent2"/>
              </a:solidFill>
              <a:round/>
            </a:ln>
            <a:effectLst/>
          </c:spPr>
          <c:invertIfNegative val="0"/>
          <c:cat>
            <c:numRef>
              <c:f>'Figure 4'!$A$5:$A$10</c:f>
              <c:numCache>
                <c:formatCode>mmm\-yy</c:formatCode>
                <c:ptCount val="6"/>
                <c:pt idx="0">
                  <c:v>43891</c:v>
                </c:pt>
                <c:pt idx="1">
                  <c:v>43922</c:v>
                </c:pt>
                <c:pt idx="2">
                  <c:v>43952</c:v>
                </c:pt>
                <c:pt idx="3">
                  <c:v>43983</c:v>
                </c:pt>
                <c:pt idx="4">
                  <c:v>44013</c:v>
                </c:pt>
                <c:pt idx="5">
                  <c:v>44044</c:v>
                </c:pt>
              </c:numCache>
            </c:numRef>
          </c:cat>
          <c:val>
            <c:numRef>
              <c:f>'Figure 4'!$C$5:$C$10</c:f>
              <c:numCache>
                <c:formatCode>0.0</c:formatCode>
                <c:ptCount val="6"/>
                <c:pt idx="0">
                  <c:v>2.1946853807851054</c:v>
                </c:pt>
                <c:pt idx="1">
                  <c:v>5.6074419315177648</c:v>
                </c:pt>
                <c:pt idx="2">
                  <c:v>3.0064499823722715</c:v>
                </c:pt>
                <c:pt idx="3">
                  <c:v>1.4516469045680653</c:v>
                </c:pt>
                <c:pt idx="4">
                  <c:v>0.9</c:v>
                </c:pt>
                <c:pt idx="5">
                  <c:v>0.51354544601113516</c:v>
                </c:pt>
              </c:numCache>
            </c:numRef>
          </c:val>
          <c:extLst>
            <c:ext xmlns:c16="http://schemas.microsoft.com/office/drawing/2014/chart" uri="{C3380CC4-5D6E-409C-BE32-E72D297353CC}">
              <c16:uniqueId val="{00000001-E77C-4113-B7C4-394AC0C8BD6D}"/>
            </c:ext>
          </c:extLst>
        </c:ser>
        <c:dLbls>
          <c:showLegendKey val="0"/>
          <c:showVal val="0"/>
          <c:showCatName val="0"/>
          <c:showSerName val="0"/>
          <c:showPercent val="0"/>
          <c:showBubbleSize val="0"/>
        </c:dLbls>
        <c:gapWidth val="150"/>
        <c:axId val="442332672"/>
        <c:axId val="442334208"/>
      </c:barChart>
      <c:dateAx>
        <c:axId val="44233267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42334208"/>
        <c:crosses val="autoZero"/>
        <c:auto val="1"/>
        <c:lblOffset val="100"/>
        <c:baseTimeUnit val="months"/>
      </c:dateAx>
      <c:valAx>
        <c:axId val="44233420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42332672"/>
        <c:crosses val="autoZero"/>
        <c:crossBetween val="between"/>
      </c:valAx>
      <c:spPr>
        <a:noFill/>
        <a:ln>
          <a:noFill/>
        </a:ln>
        <a:effectLst/>
      </c:spPr>
    </c:plotArea>
    <c:legend>
      <c:legendPos val="b"/>
      <c:layout>
        <c:manualLayout>
          <c:xMode val="edge"/>
          <c:yMode val="edge"/>
          <c:x val="9.9285218455674284E-2"/>
          <c:y val="0.89067457830275965"/>
          <c:w val="0.87004267659030887"/>
          <c:h val="0.100821359128183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5'!$G$4</c:f>
              <c:strCache>
                <c:ptCount val="1"/>
                <c:pt idx="0">
                  <c:v>août-20</c:v>
                </c:pt>
              </c:strCache>
            </c:strRef>
          </c:tx>
          <c:spPr>
            <a:solidFill>
              <a:srgbClr val="C00000"/>
            </a:solidFill>
            <a:ln>
              <a:noFill/>
            </a:ln>
            <a:effectLst/>
          </c:spPr>
          <c:invertIfNegative val="0"/>
          <c:cat>
            <c:strRef>
              <c:f>'Figure 5'!$A$5:$A$21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Fabrications d'équipements électroniques, électriques, informatiques et machines</c:v>
                </c:pt>
                <c:pt idx="7">
                  <c:v>Activités financières et d'assurance</c:v>
                </c:pt>
                <c:pt idx="8">
                  <c:v>Administration publique, enseignement, santé et action sociale</c:v>
                </c:pt>
                <c:pt idx="9">
                  <c:v>Information et communication</c:v>
                </c:pt>
                <c:pt idx="10">
                  <c:v>Fabrication de matériels de transport</c:v>
                </c:pt>
                <c:pt idx="11">
                  <c:v>Autres activités de services</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'Figure 5'!$G$5:$G$21</c:f>
              <c:numCache>
                <c:formatCode>#,##0</c:formatCode>
                <c:ptCount val="17"/>
                <c:pt idx="0">
                  <c:v>0.72699999999999998</c:v>
                </c:pt>
                <c:pt idx="1">
                  <c:v>4.4085076390827593</c:v>
                </c:pt>
                <c:pt idx="2">
                  <c:v>9.1848411593018024</c:v>
                </c:pt>
                <c:pt idx="3">
                  <c:v>11.86921406174671</c:v>
                </c:pt>
                <c:pt idx="4">
                  <c:v>14.832270342957079</c:v>
                </c:pt>
                <c:pt idx="5">
                  <c:v>24.53711058872701</c:v>
                </c:pt>
                <c:pt idx="6">
                  <c:v>30.435885473230702</c:v>
                </c:pt>
                <c:pt idx="7">
                  <c:v>37.428257312037829</c:v>
                </c:pt>
                <c:pt idx="8">
                  <c:v>46.516880414618718</c:v>
                </c:pt>
                <c:pt idx="9">
                  <c:v>51.093750274542103</c:v>
                </c:pt>
                <c:pt idx="10">
                  <c:v>73.971439548415134</c:v>
                </c:pt>
                <c:pt idx="11">
                  <c:v>75.194454477615992</c:v>
                </c:pt>
                <c:pt idx="12">
                  <c:v>85.566574443619189</c:v>
                </c:pt>
                <c:pt idx="13">
                  <c:v>112.30585673066039</c:v>
                </c:pt>
                <c:pt idx="14">
                  <c:v>144.72495081571239</c:v>
                </c:pt>
                <c:pt idx="15">
                  <c:v>254.6830015200662</c:v>
                </c:pt>
                <c:pt idx="16">
                  <c:v>296.6715887930531</c:v>
                </c:pt>
              </c:numCache>
            </c:numRef>
          </c:val>
          <c:extLst>
            <c:ext xmlns:c16="http://schemas.microsoft.com/office/drawing/2014/chart" uri="{C3380CC4-5D6E-409C-BE32-E72D297353CC}">
              <c16:uniqueId val="{00000000-BF23-4206-89A7-CA932AB57D12}"/>
            </c:ext>
          </c:extLst>
        </c:ser>
        <c:ser>
          <c:idx val="1"/>
          <c:order val="1"/>
          <c:tx>
            <c:strRef>
              <c:f>'Figure 5'!$F$4</c:f>
              <c:strCache>
                <c:ptCount val="1"/>
                <c:pt idx="0">
                  <c:v>juil.-20</c:v>
                </c:pt>
              </c:strCache>
            </c:strRef>
          </c:tx>
          <c:spPr>
            <a:solidFill>
              <a:schemeClr val="tx2"/>
            </a:solidFill>
            <a:ln>
              <a:noFill/>
            </a:ln>
            <a:effectLst/>
          </c:spPr>
          <c:invertIfNegative val="0"/>
          <c:cat>
            <c:strRef>
              <c:f>'Figure 5'!$A$5:$A$21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Construction</c:v>
                </c:pt>
                <c:pt idx="6">
                  <c:v>Fabrications d'équipements électroniques, électriques, informatiques et machines</c:v>
                </c:pt>
                <c:pt idx="7">
                  <c:v>Activités financières et d'assurance</c:v>
                </c:pt>
                <c:pt idx="8">
                  <c:v>Administration publique, enseignement, santé et action sociale</c:v>
                </c:pt>
                <c:pt idx="9">
                  <c:v>Information et communication</c:v>
                </c:pt>
                <c:pt idx="10">
                  <c:v>Fabrication de matériels de transport</c:v>
                </c:pt>
                <c:pt idx="11">
                  <c:v>Autres activités de services</c:v>
                </c:pt>
                <c:pt idx="12">
                  <c:v>Fabrication autres produits industriels</c:v>
                </c:pt>
                <c:pt idx="13">
                  <c:v>Commerce</c:v>
                </c:pt>
                <c:pt idx="14">
                  <c:v>Transports et entreposage</c:v>
                </c:pt>
                <c:pt idx="15">
                  <c:v>Hébergement et restauration</c:v>
                </c:pt>
                <c:pt idx="16">
                  <c:v>Activités spécialisées, scientifiques et techniques, services admnistratifs et de soutien</c:v>
                </c:pt>
              </c:strCache>
            </c:strRef>
          </c:cat>
          <c:val>
            <c:numRef>
              <c:f>'Figure 5'!$F$5:$F$21</c:f>
              <c:numCache>
                <c:formatCode>#,##0</c:formatCode>
                <c:ptCount val="17"/>
                <c:pt idx="0">
                  <c:v>0.70979999999999999</c:v>
                </c:pt>
                <c:pt idx="1">
                  <c:v>7.9535688154335595</c:v>
                </c:pt>
                <c:pt idx="2">
                  <c:v>6.6328071248118787</c:v>
                </c:pt>
                <c:pt idx="3">
                  <c:v>12.211925880468831</c:v>
                </c:pt>
                <c:pt idx="4">
                  <c:v>31.109329515309938</c:v>
                </c:pt>
                <c:pt idx="5">
                  <c:v>42.88999742276598</c:v>
                </c:pt>
                <c:pt idx="6">
                  <c:v>63.905914603311672</c:v>
                </c:pt>
                <c:pt idx="7">
                  <c:v>18.879455890603932</c:v>
                </c:pt>
                <c:pt idx="8">
                  <c:v>81.143915744977974</c:v>
                </c:pt>
                <c:pt idx="9">
                  <c:v>74.643886720218475</c:v>
                </c:pt>
                <c:pt idx="10">
                  <c:v>104.41099931491951</c:v>
                </c:pt>
                <c:pt idx="11">
                  <c:v>133.73603039178701</c:v>
                </c:pt>
                <c:pt idx="12">
                  <c:v>192.374827665683</c:v>
                </c:pt>
                <c:pt idx="13">
                  <c:v>203.15523977037651</c:v>
                </c:pt>
                <c:pt idx="14">
                  <c:v>216.1664992164807</c:v>
                </c:pt>
                <c:pt idx="15">
                  <c:v>351.44283096470036</c:v>
                </c:pt>
                <c:pt idx="16">
                  <c:v>352.76029148793731</c:v>
                </c:pt>
              </c:numCache>
            </c:numRef>
          </c:val>
          <c:extLst>
            <c:ext xmlns:c16="http://schemas.microsoft.com/office/drawing/2014/chart" uri="{C3380CC4-5D6E-409C-BE32-E72D297353CC}">
              <c16:uniqueId val="{00000001-BF23-4206-89A7-CA932AB57D12}"/>
            </c:ext>
          </c:extLst>
        </c:ser>
        <c:dLbls>
          <c:showLegendKey val="0"/>
          <c:showVal val="0"/>
          <c:showCatName val="0"/>
          <c:showSerName val="0"/>
          <c:showPercent val="0"/>
          <c:showBubbleSize val="0"/>
        </c:dLbls>
        <c:gapWidth val="182"/>
        <c:axId val="441189504"/>
        <c:axId val="441191040"/>
      </c:barChart>
      <c:catAx>
        <c:axId val="4411895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191040"/>
        <c:crosses val="autoZero"/>
        <c:auto val="1"/>
        <c:lblAlgn val="ctr"/>
        <c:lblOffset val="100"/>
        <c:noMultiLvlLbl val="0"/>
      </c:catAx>
      <c:valAx>
        <c:axId val="441191040"/>
        <c:scaling>
          <c:orientation val="minMax"/>
        </c:scaling>
        <c:delete val="0"/>
        <c:axPos val="b"/>
        <c:majorGridlines>
          <c:spPr>
            <a:ln w="9525" cap="flat" cmpd="sng" algn="ctr">
              <a:solidFill>
                <a:schemeClr val="tx1">
                  <a:lumMod val="15000"/>
                  <a:lumOff val="85000"/>
                </a:schemeClr>
              </a:solidFill>
              <a:prstDash val="solid"/>
              <a:round/>
            </a:ln>
            <a:effectLst/>
          </c:spPr>
        </c:majorGridlines>
        <c:numFmt formatCode="#,##0"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189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112990300991137"/>
          <c:y val="1.7449929507031371E-2"/>
          <c:w val="0.46024813270022663"/>
          <c:h val="0.90133132844427188"/>
        </c:manualLayout>
      </c:layout>
      <c:barChart>
        <c:barDir val="bar"/>
        <c:grouping val="clustered"/>
        <c:varyColors val="0"/>
        <c:ser>
          <c:idx val="0"/>
          <c:order val="0"/>
          <c:tx>
            <c:v>Effectifs en DI en août, rapportés aux effectifs salariés du secteur</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6'!$B$4:$B$20</c:f>
              <c:strCache>
                <c:ptCount val="17"/>
                <c:pt idx="0">
                  <c:v>Construction</c:v>
                </c:pt>
                <c:pt idx="1">
                  <c:v>Activités immobilières</c:v>
                </c:pt>
                <c:pt idx="2">
                  <c:v>Administration publique, enseignement, santé humaine et action sociale</c:v>
                </c:pt>
                <c:pt idx="3">
                  <c:v>Industries extractives,  énergie, eau, gestion des déchets et dépollution</c:v>
                </c:pt>
                <c:pt idx="4">
                  <c:v>Fabrication de denrées alimentaires, de boissons et  de produits à base de tabac</c:v>
                </c:pt>
                <c:pt idx="5">
                  <c:v>Commerce ; réparation d'automobiles et de motocycles</c:v>
                </c:pt>
                <c:pt idx="6">
                  <c:v>Activités financières et d'assurance</c:v>
                </c:pt>
                <c:pt idx="7">
                  <c:v>Fabrication d'autres produits industriels</c:v>
                </c:pt>
                <c:pt idx="8">
                  <c:v>Information et communication</c:v>
                </c:pt>
                <c:pt idx="9">
                  <c:v>Fabrication d'équipements électriques, électroniques, informatiques ; fabrication de machines</c:v>
                </c:pt>
                <c:pt idx="10">
                  <c:v>Cokéfaction et raffinage</c:v>
                </c:pt>
                <c:pt idx="11">
                  <c:v>Agriculture, sylviculture et pêche</c:v>
                </c:pt>
                <c:pt idx="12">
                  <c:v>Activités scientifiques et techniques ; services administratifs et de soutien</c:v>
                </c:pt>
                <c:pt idx="13">
                  <c:v>Autres activités de services</c:v>
                </c:pt>
                <c:pt idx="14">
                  <c:v>Transports et entreposage</c:v>
                </c:pt>
                <c:pt idx="15">
                  <c:v>Fabrication de matériels de transport</c:v>
                </c:pt>
                <c:pt idx="16">
                  <c:v>Hébergement et restauration</c:v>
                </c:pt>
              </c:strCache>
            </c:strRef>
          </c:cat>
          <c:val>
            <c:numRef>
              <c:f>'Figure 6'!$E$4:$E$20</c:f>
              <c:numCache>
                <c:formatCode>0%</c:formatCode>
                <c:ptCount val="17"/>
                <c:pt idx="0">
                  <c:v>1.6566893901143957E-2</c:v>
                </c:pt>
                <c:pt idx="1">
                  <c:v>1.7577851742163083E-2</c:v>
                </c:pt>
                <c:pt idx="2">
                  <c:v>1.9697263588241452E-2</c:v>
                </c:pt>
                <c:pt idx="3">
                  <c:v>2.7154082227299422E-2</c:v>
                </c:pt>
                <c:pt idx="4">
                  <c:v>2.8937006469263924E-2</c:v>
                </c:pt>
                <c:pt idx="5">
                  <c:v>3.6347348846981882E-2</c:v>
                </c:pt>
                <c:pt idx="6">
                  <c:v>4.9378104167238784E-2</c:v>
                </c:pt>
                <c:pt idx="7">
                  <c:v>6.2080565359601533E-2</c:v>
                </c:pt>
                <c:pt idx="8">
                  <c:v>6.325942293730745E-2</c:v>
                </c:pt>
                <c:pt idx="9">
                  <c:v>7.5901667302335218E-2</c:v>
                </c:pt>
                <c:pt idx="10">
                  <c:v>7.8739304668038551E-2</c:v>
                </c:pt>
                <c:pt idx="11">
                  <c:v>8.0453975257217009E-2</c:v>
                </c:pt>
                <c:pt idx="12">
                  <c:v>8.7427884454925955E-2</c:v>
                </c:pt>
                <c:pt idx="13">
                  <c:v>0.10081293728840926</c:v>
                </c:pt>
                <c:pt idx="14">
                  <c:v>0.1034753359442319</c:v>
                </c:pt>
                <c:pt idx="15">
                  <c:v>0.20998327873102715</c:v>
                </c:pt>
                <c:pt idx="16">
                  <c:v>0.2314046221502406</c:v>
                </c:pt>
              </c:numCache>
            </c:numRef>
          </c:val>
          <c:extLst>
            <c:ext xmlns:c16="http://schemas.microsoft.com/office/drawing/2014/chart" uri="{C3380CC4-5D6E-409C-BE32-E72D297353CC}">
              <c16:uniqueId val="{00000000-8CF9-4712-B15A-FEC6EA9D90FA}"/>
            </c:ext>
          </c:extLst>
        </c:ser>
        <c:dLbls>
          <c:showLegendKey val="0"/>
          <c:showVal val="0"/>
          <c:showCatName val="0"/>
          <c:showSerName val="0"/>
          <c:showPercent val="0"/>
          <c:showBubbleSize val="0"/>
        </c:dLbls>
        <c:gapWidth val="182"/>
        <c:axId val="441240960"/>
        <c:axId val="441250944"/>
      </c:barChart>
      <c:catAx>
        <c:axId val="4412409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41250944"/>
        <c:crosses val="autoZero"/>
        <c:auto val="1"/>
        <c:lblAlgn val="ctr"/>
        <c:lblOffset val="100"/>
        <c:noMultiLvlLbl val="0"/>
      </c:catAx>
      <c:valAx>
        <c:axId val="44125094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441240960"/>
        <c:crosses val="autoZero"/>
        <c:crossBetween val="between"/>
      </c:valAx>
      <c:spPr>
        <a:noFill/>
        <a:ln>
          <a:noFill/>
        </a:ln>
        <a:effectLst/>
      </c:spPr>
    </c:plotArea>
    <c:legend>
      <c:legendPos val="b"/>
      <c:layout>
        <c:manualLayout>
          <c:xMode val="edge"/>
          <c:yMode val="edge"/>
          <c:x val="0.23166847506893495"/>
          <c:y val="0.95895281936275145"/>
          <c:w val="0.58554618725756613"/>
          <c:h val="2.5183608358129009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'Figure 7'!$G$4</c:f>
              <c:strCache>
                <c:ptCount val="1"/>
                <c:pt idx="0">
                  <c:v>août-20</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7'!$G$5:$G$10</c:f>
              <c:numCache>
                <c:formatCode>#,##0</c:formatCode>
                <c:ptCount val="6"/>
                <c:pt idx="0">
                  <c:v>366.28872363472232</c:v>
                </c:pt>
                <c:pt idx="1">
                  <c:v>74.281314623829658</c:v>
                </c:pt>
                <c:pt idx="2">
                  <c:v>82.119844609833351</c:v>
                </c:pt>
                <c:pt idx="3">
                  <c:v>216.93720418899795</c:v>
                </c:pt>
                <c:pt idx="4">
                  <c:v>150.53136572377511</c:v>
                </c:pt>
                <c:pt idx="5">
                  <c:v>383.993130814229</c:v>
                </c:pt>
              </c:numCache>
            </c:numRef>
          </c:val>
          <c:extLst>
            <c:ext xmlns:c16="http://schemas.microsoft.com/office/drawing/2014/chart" uri="{C3380CC4-5D6E-409C-BE32-E72D297353CC}">
              <c16:uniqueId val="{00000000-F1D3-47C8-B314-BA97D1ADB0C1}"/>
            </c:ext>
          </c:extLst>
        </c:ser>
        <c:ser>
          <c:idx val="0"/>
          <c:order val="1"/>
          <c:tx>
            <c:strRef>
              <c:f>'Figure 7'!$F$4</c:f>
              <c:strCache>
                <c:ptCount val="1"/>
                <c:pt idx="0">
                  <c:v>juil.-20</c:v>
                </c:pt>
              </c:strCache>
            </c:strRef>
          </c:tx>
          <c:invertIfNegative val="0"/>
          <c:cat>
            <c:strRef>
              <c:f>'Figure 7'!$A$5:$A$10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'Figure 7'!$F$5:$F$10</c:f>
              <c:numCache>
                <c:formatCode>#,##0</c:formatCode>
                <c:ptCount val="6"/>
                <c:pt idx="0">
                  <c:v>506.89428981260301</c:v>
                </c:pt>
                <c:pt idx="1">
                  <c:v>124.03189394392926</c:v>
                </c:pt>
                <c:pt idx="2">
                  <c:v>137.76629078074023</c:v>
                </c:pt>
                <c:pt idx="3">
                  <c:v>360.33913462387693</c:v>
                </c:pt>
                <c:pt idx="4">
                  <c:v>247.88747231124739</c:v>
                </c:pt>
                <c:pt idx="5">
                  <c:v>519.88309767802832</c:v>
                </c:pt>
              </c:numCache>
            </c:numRef>
          </c:val>
          <c:extLst>
            <c:ext xmlns:c16="http://schemas.microsoft.com/office/drawing/2014/chart" uri="{C3380CC4-5D6E-409C-BE32-E72D297353CC}">
              <c16:uniqueId val="{00000001-F1D3-47C8-B314-BA97D1ADB0C1}"/>
            </c:ext>
          </c:extLst>
        </c:ser>
        <c:dLbls>
          <c:showLegendKey val="0"/>
          <c:showVal val="0"/>
          <c:showCatName val="0"/>
          <c:showSerName val="0"/>
          <c:showPercent val="0"/>
          <c:showBubbleSize val="0"/>
        </c:dLbls>
        <c:gapWidth val="182"/>
        <c:axId val="441772672"/>
        <c:axId val="441651584"/>
      </c:barChart>
      <c:catAx>
        <c:axId val="441772672"/>
        <c:scaling>
          <c:orientation val="minMax"/>
        </c:scaling>
        <c:delete val="0"/>
        <c:axPos val="l"/>
        <c:numFmt formatCode="General" sourceLinked="1"/>
        <c:majorTickMark val="none"/>
        <c:minorTickMark val="none"/>
        <c:tickLblPos val="nextTo"/>
        <c:txPr>
          <a:bodyPr rot="-60000000" vert="horz"/>
          <a:lstStyle/>
          <a:p>
            <a:pPr>
              <a:defRPr/>
            </a:pPr>
            <a:endParaRPr lang="fr-FR"/>
          </a:p>
        </c:txPr>
        <c:crossAx val="441651584"/>
        <c:crosses val="autoZero"/>
        <c:auto val="1"/>
        <c:lblAlgn val="ctr"/>
        <c:lblOffset val="100"/>
        <c:noMultiLvlLbl val="0"/>
      </c:catAx>
      <c:valAx>
        <c:axId val="441651584"/>
        <c:scaling>
          <c:orientation val="minMax"/>
        </c:scaling>
        <c:delete val="0"/>
        <c:axPos val="b"/>
        <c:majorGridlines/>
        <c:numFmt formatCode="#,##0" sourceLinked="1"/>
        <c:majorTickMark val="none"/>
        <c:minorTickMark val="none"/>
        <c:tickLblPos val="nextTo"/>
        <c:txPr>
          <a:bodyPr rot="-60000000" vert="horz"/>
          <a:lstStyle/>
          <a:p>
            <a:pPr>
              <a:defRPr/>
            </a:pPr>
            <a:endParaRPr lang="fr-FR"/>
          </a:p>
        </c:txPr>
        <c:crossAx val="441772672"/>
        <c:crosses val="autoZero"/>
        <c:crossBetween val="between"/>
      </c:valAx>
    </c:plotArea>
    <c:legend>
      <c:legendPos val="b"/>
      <c:overlay val="0"/>
      <c:txPr>
        <a:bodyPr rot="0" vert="horz"/>
        <a:lstStyle/>
        <a:p>
          <a:pPr>
            <a:defRPr/>
          </a:pPr>
          <a:endParaRPr lang="fr-FR"/>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8'!$G$4</c:f>
              <c:strCache>
                <c:ptCount val="1"/>
                <c:pt idx="0">
                  <c:v>août-20</c:v>
                </c:pt>
              </c:strCache>
            </c:strRef>
          </c:tx>
          <c:invertIfNegative val="0"/>
          <c:cat>
            <c:strRef>
              <c:f>'Figure 8'!$A$5:$A$21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Fabrications d'équipements électroniques, électriques, informatiques et machines</c:v>
                </c:pt>
                <c:pt idx="6">
                  <c:v>Construction</c:v>
                </c:pt>
                <c:pt idx="7">
                  <c:v>Activités financières et d'assurance</c:v>
                </c:pt>
                <c:pt idx="8">
                  <c:v>Administration publique, enseignement, santé et action sociale</c:v>
                </c:pt>
                <c:pt idx="9">
                  <c:v>Information et communication</c:v>
                </c:pt>
                <c:pt idx="10">
                  <c:v>Fabrication de matériels de transport</c:v>
                </c:pt>
                <c:pt idx="11">
                  <c:v>Fabrication autres produits industriels</c:v>
                </c:pt>
                <c:pt idx="12">
                  <c:v>Autres activités de services</c:v>
                </c:pt>
                <c:pt idx="13">
                  <c:v>Commerce</c:v>
                </c:pt>
                <c:pt idx="14">
                  <c:v>Transports et entreposage</c:v>
                </c:pt>
                <c:pt idx="15">
                  <c:v>Hébergement et restauration</c:v>
                </c:pt>
                <c:pt idx="16">
                  <c:v>Activités spécialisées, scientifiques et techniques, services admnistratifs et de soutien</c:v>
                </c:pt>
              </c:strCache>
            </c:strRef>
          </c:cat>
          <c:val>
            <c:numRef>
              <c:f>'Figure 8'!$G$5:$G$21</c:f>
              <c:numCache>
                <c:formatCode>#,##0</c:formatCode>
                <c:ptCount val="17"/>
                <c:pt idx="0">
                  <c:v>8.2111255094423866E-2</c:v>
                </c:pt>
                <c:pt idx="1">
                  <c:v>0.36455883033478748</c:v>
                </c:pt>
                <c:pt idx="2">
                  <c:v>0.72683120877895158</c:v>
                </c:pt>
                <c:pt idx="3">
                  <c:v>0.80790933723232328</c:v>
                </c:pt>
                <c:pt idx="4">
                  <c:v>0.83050167406737618</c:v>
                </c:pt>
                <c:pt idx="5">
                  <c:v>0.86898363286805991</c:v>
                </c:pt>
                <c:pt idx="6">
                  <c:v>1.9157500358460338</c:v>
                </c:pt>
                <c:pt idx="7">
                  <c:v>2.1887775404561096</c:v>
                </c:pt>
                <c:pt idx="8">
                  <c:v>2.3977767385597377</c:v>
                </c:pt>
                <c:pt idx="9">
                  <c:v>3.1137294721756126</c:v>
                </c:pt>
                <c:pt idx="10">
                  <c:v>3.2574807382523394</c:v>
                </c:pt>
                <c:pt idx="11">
                  <c:v>3.2803622061646767</c:v>
                </c:pt>
                <c:pt idx="12">
                  <c:v>3.8075594085306887</c:v>
                </c:pt>
                <c:pt idx="13">
                  <c:v>6.1539628732752618</c:v>
                </c:pt>
                <c:pt idx="14">
                  <c:v>10.914069963660653</c:v>
                </c:pt>
                <c:pt idx="15">
                  <c:v>17.328260791977709</c:v>
                </c:pt>
                <c:pt idx="16">
                  <c:v>18.96137429272526</c:v>
                </c:pt>
              </c:numCache>
            </c:numRef>
          </c:val>
          <c:extLst>
            <c:ext xmlns:c16="http://schemas.microsoft.com/office/drawing/2014/chart" uri="{C3380CC4-5D6E-409C-BE32-E72D297353CC}">
              <c16:uniqueId val="{00000000-3110-4A72-BEE5-CF0ED905632D}"/>
            </c:ext>
          </c:extLst>
        </c:ser>
        <c:ser>
          <c:idx val="1"/>
          <c:order val="1"/>
          <c:tx>
            <c:strRef>
              <c:f>'Figure 8'!$F$4</c:f>
              <c:strCache>
                <c:ptCount val="1"/>
                <c:pt idx="0">
                  <c:v>juil.-20</c:v>
                </c:pt>
              </c:strCache>
            </c:strRef>
          </c:tx>
          <c:invertIfNegative val="0"/>
          <c:cat>
            <c:strRef>
              <c:f>'Figure 8'!$A$5:$A$21</c:f>
              <c:strCache>
                <c:ptCount val="17"/>
                <c:pt idx="0">
                  <c:v>Cokéfaction et raffinage</c:v>
                </c:pt>
                <c:pt idx="1">
                  <c:v>Activités immobilières</c:v>
                </c:pt>
                <c:pt idx="2">
                  <c:v>Extraction, énergie, eau, gestion des déchets et dépollution</c:v>
                </c:pt>
                <c:pt idx="3">
                  <c:v>Agriculture, sylviculture et pêche</c:v>
                </c:pt>
                <c:pt idx="4">
                  <c:v>Fabrication d'aliments, boissons et produits à base de tabac</c:v>
                </c:pt>
                <c:pt idx="5">
                  <c:v>Fabrications d'équipements électroniques, électriques, informatiques et machines</c:v>
                </c:pt>
                <c:pt idx="6">
                  <c:v>Construction</c:v>
                </c:pt>
                <c:pt idx="7">
                  <c:v>Activités financières et d'assurance</c:v>
                </c:pt>
                <c:pt idx="8">
                  <c:v>Administration publique, enseignement, santé et action sociale</c:v>
                </c:pt>
                <c:pt idx="9">
                  <c:v>Information et communication</c:v>
                </c:pt>
                <c:pt idx="10">
                  <c:v>Fabrication de matériels de transport</c:v>
                </c:pt>
                <c:pt idx="11">
                  <c:v>Fabrication autres produits industriels</c:v>
                </c:pt>
                <c:pt idx="12">
                  <c:v>Autres activités de services</c:v>
                </c:pt>
                <c:pt idx="13">
                  <c:v>Commerce</c:v>
                </c:pt>
                <c:pt idx="14">
                  <c:v>Transports et entreposage</c:v>
                </c:pt>
                <c:pt idx="15">
                  <c:v>Hébergement et restauration</c:v>
                </c:pt>
                <c:pt idx="16">
                  <c:v>Activités spécialisées, scientifiques et techniques, services admnistratifs et de soutien</c:v>
                </c:pt>
              </c:strCache>
            </c:strRef>
          </c:cat>
          <c:val>
            <c:numRef>
              <c:f>'Figure 8'!$F$5:$F$21</c:f>
              <c:numCache>
                <c:formatCode>#,##0</c:formatCode>
                <c:ptCount val="17"/>
                <c:pt idx="0">
                  <c:v>0.12335143511777164</c:v>
                </c:pt>
                <c:pt idx="1">
                  <c:v>0.69649996072706255</c:v>
                </c:pt>
                <c:pt idx="2">
                  <c:v>0.54802698983612763</c:v>
                </c:pt>
                <c:pt idx="3">
                  <c:v>0.90963387241416405</c:v>
                </c:pt>
                <c:pt idx="4">
                  <c:v>2.0139204187385582</c:v>
                </c:pt>
                <c:pt idx="5">
                  <c:v>2.6511715253221859</c:v>
                </c:pt>
                <c:pt idx="6">
                  <c:v>4.2551719499246534</c:v>
                </c:pt>
                <c:pt idx="7">
                  <c:v>1.48344026211111</c:v>
                </c:pt>
                <c:pt idx="8">
                  <c:v>4.6044872982990608</c:v>
                </c:pt>
                <c:pt idx="9">
                  <c:v>5.9015986277272026</c:v>
                </c:pt>
                <c:pt idx="10">
                  <c:v>4.5652548721895334</c:v>
                </c:pt>
                <c:pt idx="11">
                  <c:v>9.713950981462208</c:v>
                </c:pt>
                <c:pt idx="12">
                  <c:v>8.6934023551802948</c:v>
                </c:pt>
                <c:pt idx="13">
                  <c:v>12.748397893662945</c:v>
                </c:pt>
                <c:pt idx="14">
                  <c:v>14.714035561727281</c:v>
                </c:pt>
                <c:pt idx="15">
                  <c:v>28.10139969417525</c:v>
                </c:pt>
                <c:pt idx="16">
                  <c:v>26.276256301384581</c:v>
                </c:pt>
              </c:numCache>
            </c:numRef>
          </c:val>
          <c:extLst>
            <c:ext xmlns:c16="http://schemas.microsoft.com/office/drawing/2014/chart" uri="{C3380CC4-5D6E-409C-BE32-E72D297353CC}">
              <c16:uniqueId val="{00000001-3110-4A72-BEE5-CF0ED905632D}"/>
            </c:ext>
          </c:extLst>
        </c:ser>
        <c:dLbls>
          <c:showLegendKey val="0"/>
          <c:showVal val="0"/>
          <c:showCatName val="0"/>
          <c:showSerName val="0"/>
          <c:showPercent val="0"/>
          <c:showBubbleSize val="0"/>
        </c:dLbls>
        <c:gapWidth val="182"/>
        <c:axId val="441685888"/>
        <c:axId val="441687424"/>
      </c:barChart>
      <c:catAx>
        <c:axId val="441685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687424"/>
        <c:crosses val="autoZero"/>
        <c:auto val="1"/>
        <c:lblAlgn val="ctr"/>
        <c:lblOffset val="100"/>
        <c:noMultiLvlLbl val="0"/>
      </c:catAx>
      <c:valAx>
        <c:axId val="4416874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1685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32422144543718E-2"/>
          <c:y val="1.8140589569160998E-2"/>
          <c:w val="0.89232703373539102"/>
          <c:h val="0.74537944610371976"/>
        </c:manualLayout>
      </c:layout>
      <c:lineChart>
        <c:grouping val="standard"/>
        <c:varyColors val="0"/>
        <c:ser>
          <c:idx val="0"/>
          <c:order val="0"/>
          <c:tx>
            <c:strRef>
              <c:f>'Figure 10'!$B$48</c:f>
              <c:strCache>
                <c:ptCount val="1"/>
                <c:pt idx="0">
                  <c:v>2018</c:v>
                </c:pt>
              </c:strCache>
            </c:strRef>
          </c:tx>
          <c:spPr>
            <a:ln w="28575" cap="rnd">
              <a:solidFill>
                <a:schemeClr val="accent3"/>
              </a:solidFill>
              <a:round/>
            </a:ln>
            <a:effectLst/>
          </c:spPr>
          <c:marker>
            <c:symbol val="none"/>
          </c:marker>
          <c:cat>
            <c:strRef>
              <c:f>'Figure 10'!$A$49:$A$87</c:f>
              <c:strCache>
                <c:ptCount val="39"/>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juin–4 juil</c:v>
                </c:pt>
                <c:pt idx="26">
                  <c:v>05-11 juil.</c:v>
                </c:pt>
                <c:pt idx="27">
                  <c:v>12-18 juil.</c:v>
                </c:pt>
                <c:pt idx="28">
                  <c:v>19-25 juill.</c:v>
                </c:pt>
                <c:pt idx="29">
                  <c:v>26 juil.-01 août</c:v>
                </c:pt>
                <c:pt idx="30">
                  <c:v>02-08 août</c:v>
                </c:pt>
                <c:pt idx="31">
                  <c:v>09-15 août</c:v>
                </c:pt>
                <c:pt idx="32">
                  <c:v>16-22 août</c:v>
                </c:pt>
                <c:pt idx="33">
                  <c:v>23-29 août</c:v>
                </c:pt>
                <c:pt idx="34">
                  <c:v>30 août-05 sept.</c:v>
                </c:pt>
                <c:pt idx="35">
                  <c:v>06-12 sept.</c:v>
                </c:pt>
                <c:pt idx="36">
                  <c:v>13-19 sept.*</c:v>
                </c:pt>
                <c:pt idx="37">
                  <c:v>20-26 sept.*</c:v>
                </c:pt>
                <c:pt idx="38">
                  <c:v>27-03 oct.*</c:v>
                </c:pt>
              </c:strCache>
            </c:strRef>
          </c:cat>
          <c:val>
            <c:numRef>
              <c:f>'Figure 10'!$B$49:$B$87</c:f>
              <c:numCache>
                <c:formatCode>#,##0</c:formatCode>
                <c:ptCount val="39"/>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pt idx="21">
                  <c:v>81416</c:v>
                </c:pt>
                <c:pt idx="22">
                  <c:v>66658</c:v>
                </c:pt>
                <c:pt idx="23">
                  <c:v>86057</c:v>
                </c:pt>
                <c:pt idx="24">
                  <c:v>86474</c:v>
                </c:pt>
                <c:pt idx="25">
                  <c:v>114502</c:v>
                </c:pt>
                <c:pt idx="26">
                  <c:v>89389</c:v>
                </c:pt>
                <c:pt idx="27">
                  <c:v>110384</c:v>
                </c:pt>
                <c:pt idx="28">
                  <c:v>92231</c:v>
                </c:pt>
                <c:pt idx="29">
                  <c:v>108699</c:v>
                </c:pt>
                <c:pt idx="30">
                  <c:v>81067</c:v>
                </c:pt>
                <c:pt idx="31">
                  <c:v>75229</c:v>
                </c:pt>
                <c:pt idx="32">
                  <c:v>103158</c:v>
                </c:pt>
                <c:pt idx="33">
                  <c:v>130053</c:v>
                </c:pt>
                <c:pt idx="34">
                  <c:v>161020</c:v>
                </c:pt>
                <c:pt idx="35">
                  <c:v>119903</c:v>
                </c:pt>
                <c:pt idx="36">
                  <c:v>127142</c:v>
                </c:pt>
                <c:pt idx="37">
                  <c:v>113803</c:v>
                </c:pt>
                <c:pt idx="38">
                  <c:v>141252</c:v>
                </c:pt>
              </c:numCache>
            </c:numRef>
          </c:val>
          <c:smooth val="0"/>
          <c:extLst>
            <c:ext xmlns:c16="http://schemas.microsoft.com/office/drawing/2014/chart" uri="{C3380CC4-5D6E-409C-BE32-E72D297353CC}">
              <c16:uniqueId val="{00000000-96AF-408F-AAC5-702F1592DDBB}"/>
            </c:ext>
          </c:extLst>
        </c:ser>
        <c:ser>
          <c:idx val="1"/>
          <c:order val="1"/>
          <c:tx>
            <c:strRef>
              <c:f>'Figure 10'!$C$48</c:f>
              <c:strCache>
                <c:ptCount val="1"/>
                <c:pt idx="0">
                  <c:v>2019</c:v>
                </c:pt>
              </c:strCache>
            </c:strRef>
          </c:tx>
          <c:spPr>
            <a:ln w="28575" cap="rnd">
              <a:solidFill>
                <a:srgbClr val="0E4194"/>
              </a:solidFill>
              <a:round/>
            </a:ln>
            <a:effectLst/>
          </c:spPr>
          <c:marker>
            <c:symbol val="none"/>
          </c:marker>
          <c:cat>
            <c:strRef>
              <c:f>'Figure 10'!$A$49:$A$87</c:f>
              <c:strCache>
                <c:ptCount val="39"/>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juin–4 juil</c:v>
                </c:pt>
                <c:pt idx="26">
                  <c:v>05-11 juil.</c:v>
                </c:pt>
                <c:pt idx="27">
                  <c:v>12-18 juil.</c:v>
                </c:pt>
                <c:pt idx="28">
                  <c:v>19-25 juill.</c:v>
                </c:pt>
                <c:pt idx="29">
                  <c:v>26 juil.-01 août</c:v>
                </c:pt>
                <c:pt idx="30">
                  <c:v>02-08 août</c:v>
                </c:pt>
                <c:pt idx="31">
                  <c:v>09-15 août</c:v>
                </c:pt>
                <c:pt idx="32">
                  <c:v>16-22 août</c:v>
                </c:pt>
                <c:pt idx="33">
                  <c:v>23-29 août</c:v>
                </c:pt>
                <c:pt idx="34">
                  <c:v>30 août-05 sept.</c:v>
                </c:pt>
                <c:pt idx="35">
                  <c:v>06-12 sept.</c:v>
                </c:pt>
                <c:pt idx="36">
                  <c:v>13-19 sept.*</c:v>
                </c:pt>
                <c:pt idx="37">
                  <c:v>20-26 sept.*</c:v>
                </c:pt>
                <c:pt idx="38">
                  <c:v>27-03 oct.*</c:v>
                </c:pt>
              </c:strCache>
            </c:strRef>
          </c:cat>
          <c:val>
            <c:numRef>
              <c:f>'Figure 10'!$C$49:$C$87</c:f>
              <c:numCache>
                <c:formatCode>#,##0</c:formatCode>
                <c:ptCount val="39"/>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pt idx="21">
                  <c:v>89880</c:v>
                </c:pt>
                <c:pt idx="22">
                  <c:v>70150</c:v>
                </c:pt>
                <c:pt idx="23">
                  <c:v>91157</c:v>
                </c:pt>
                <c:pt idx="24">
                  <c:v>88454</c:v>
                </c:pt>
                <c:pt idx="25">
                  <c:v>121118</c:v>
                </c:pt>
                <c:pt idx="26">
                  <c:v>94137</c:v>
                </c:pt>
                <c:pt idx="27">
                  <c:v>100940</c:v>
                </c:pt>
                <c:pt idx="28">
                  <c:v>88807</c:v>
                </c:pt>
                <c:pt idx="29">
                  <c:v>112047</c:v>
                </c:pt>
                <c:pt idx="30">
                  <c:v>85538</c:v>
                </c:pt>
                <c:pt idx="31">
                  <c:v>63347</c:v>
                </c:pt>
                <c:pt idx="32">
                  <c:v>111994</c:v>
                </c:pt>
                <c:pt idx="33">
                  <c:v>116047</c:v>
                </c:pt>
                <c:pt idx="34">
                  <c:v>172405</c:v>
                </c:pt>
                <c:pt idx="35">
                  <c:v>120244</c:v>
                </c:pt>
                <c:pt idx="36">
                  <c:v>129807</c:v>
                </c:pt>
                <c:pt idx="37">
                  <c:v>118640</c:v>
                </c:pt>
                <c:pt idx="38">
                  <c:v>140820</c:v>
                </c:pt>
              </c:numCache>
            </c:numRef>
          </c:val>
          <c:smooth val="0"/>
          <c:extLst>
            <c:ext xmlns:c16="http://schemas.microsoft.com/office/drawing/2014/chart" uri="{C3380CC4-5D6E-409C-BE32-E72D297353CC}">
              <c16:uniqueId val="{00000001-96AF-408F-AAC5-702F1592DDBB}"/>
            </c:ext>
          </c:extLst>
        </c:ser>
        <c:ser>
          <c:idx val="2"/>
          <c:order val="2"/>
          <c:tx>
            <c:strRef>
              <c:f>'Figure 10'!$D$48</c:f>
              <c:strCache>
                <c:ptCount val="1"/>
                <c:pt idx="0">
                  <c:v>2020</c:v>
                </c:pt>
              </c:strCache>
            </c:strRef>
          </c:tx>
          <c:spPr>
            <a:ln w="28575" cap="rnd">
              <a:solidFill>
                <a:srgbClr val="EA148C"/>
              </a:solidFill>
              <a:round/>
            </a:ln>
            <a:effectLst/>
          </c:spPr>
          <c:marker>
            <c:symbol val="none"/>
          </c:marker>
          <c:cat>
            <c:strRef>
              <c:f>'Figure 10'!$A$49:$A$87</c:f>
              <c:strCache>
                <c:ptCount val="39"/>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pt idx="25">
                  <c:v>28 juin–4 juil</c:v>
                </c:pt>
                <c:pt idx="26">
                  <c:v>05-11 juil.</c:v>
                </c:pt>
                <c:pt idx="27">
                  <c:v>12-18 juil.</c:v>
                </c:pt>
                <c:pt idx="28">
                  <c:v>19-25 juill.</c:v>
                </c:pt>
                <c:pt idx="29">
                  <c:v>26 juil.-01 août</c:v>
                </c:pt>
                <c:pt idx="30">
                  <c:v>02-08 août</c:v>
                </c:pt>
                <c:pt idx="31">
                  <c:v>09-15 août</c:v>
                </c:pt>
                <c:pt idx="32">
                  <c:v>16-22 août</c:v>
                </c:pt>
                <c:pt idx="33">
                  <c:v>23-29 août</c:v>
                </c:pt>
                <c:pt idx="34">
                  <c:v>30 août-05 sept.</c:v>
                </c:pt>
                <c:pt idx="35">
                  <c:v>06-12 sept.</c:v>
                </c:pt>
                <c:pt idx="36">
                  <c:v>13-19 sept.*</c:v>
                </c:pt>
                <c:pt idx="37">
                  <c:v>20-26 sept.*</c:v>
                </c:pt>
                <c:pt idx="38">
                  <c:v>27-03 oct.*</c:v>
                </c:pt>
              </c:strCache>
            </c:strRef>
          </c:cat>
          <c:val>
            <c:numRef>
              <c:f>'Figure 10'!$D$49:$D$87</c:f>
              <c:numCache>
                <c:formatCode>#,##0</c:formatCode>
                <c:ptCount val="39"/>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57817</c:v>
                </c:pt>
                <c:pt idx="20">
                  <c:v>64117</c:v>
                </c:pt>
                <c:pt idx="21">
                  <c:v>74412</c:v>
                </c:pt>
                <c:pt idx="22">
                  <c:v>66851</c:v>
                </c:pt>
                <c:pt idx="23">
                  <c:v>77340</c:v>
                </c:pt>
                <c:pt idx="24">
                  <c:v>73165</c:v>
                </c:pt>
                <c:pt idx="25">
                  <c:v>109774</c:v>
                </c:pt>
                <c:pt idx="26">
                  <c:v>87596</c:v>
                </c:pt>
                <c:pt idx="27">
                  <c:v>78915</c:v>
                </c:pt>
                <c:pt idx="28">
                  <c:v>88097</c:v>
                </c:pt>
                <c:pt idx="29">
                  <c:v>89418</c:v>
                </c:pt>
                <c:pt idx="30">
                  <c:v>90304</c:v>
                </c:pt>
                <c:pt idx="31">
                  <c:v>70433</c:v>
                </c:pt>
                <c:pt idx="32">
                  <c:v>95333</c:v>
                </c:pt>
                <c:pt idx="33">
                  <c:v>101359</c:v>
                </c:pt>
                <c:pt idx="34">
                  <c:v>163439</c:v>
                </c:pt>
                <c:pt idx="35">
                  <c:v>112241</c:v>
                </c:pt>
                <c:pt idx="36">
                  <c:v>111025</c:v>
                </c:pt>
                <c:pt idx="37">
                  <c:v>105487</c:v>
                </c:pt>
                <c:pt idx="38">
                  <c:v>124977</c:v>
                </c:pt>
              </c:numCache>
            </c:numRef>
          </c:val>
          <c:smooth val="0"/>
          <c:extLst>
            <c:ext xmlns:c16="http://schemas.microsoft.com/office/drawing/2014/chart" uri="{C3380CC4-5D6E-409C-BE32-E72D297353CC}">
              <c16:uniqueId val="{00000002-96AF-408F-AAC5-702F1592DDBB}"/>
            </c:ext>
          </c:extLst>
        </c:ser>
        <c:dLbls>
          <c:showLegendKey val="0"/>
          <c:showVal val="0"/>
          <c:showCatName val="0"/>
          <c:showSerName val="0"/>
          <c:showPercent val="0"/>
          <c:showBubbleSize val="0"/>
        </c:dLbls>
        <c:smooth val="0"/>
        <c:axId val="444713216"/>
        <c:axId val="444738560"/>
      </c:lineChart>
      <c:catAx>
        <c:axId val="444713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4738560"/>
        <c:crosses val="autoZero"/>
        <c:auto val="1"/>
        <c:lblAlgn val="ctr"/>
        <c:lblOffset val="100"/>
        <c:noMultiLvlLbl val="0"/>
      </c:catAx>
      <c:valAx>
        <c:axId val="444738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4713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11'!$B$3</c:f>
              <c:strCache>
                <c:ptCount val="1"/>
                <c:pt idx="0">
                  <c:v>2019</c:v>
                </c:pt>
              </c:strCache>
            </c:strRef>
          </c:tx>
          <c:spPr>
            <a:solidFill>
              <a:schemeClr val="accent1"/>
            </a:solidFill>
            <a:ln>
              <a:noFill/>
            </a:ln>
            <a:effectLst/>
          </c:spPr>
          <c:invertIfNegative val="0"/>
          <c:cat>
            <c:strRef>
              <c:f>'Figure 11'!$A$4:$A$44</c:f>
              <c:strCache>
                <c:ptCount val="4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strCache>
            </c:strRef>
          </c:cat>
          <c:val>
            <c:numRef>
              <c:f>'Figure 11'!$B$4:$B$44</c:f>
              <c:numCache>
                <c:formatCode>_-* #\ ##0\ _€_-;\-* #\ ##0\ _€_-;_-* "-"??\ _€_-;_-@_-</c:formatCode>
                <c:ptCount val="41"/>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pt idx="25">
                  <c:v>12823</c:v>
                </c:pt>
                <c:pt idx="26">
                  <c:v>13531</c:v>
                </c:pt>
                <c:pt idx="27">
                  <c:v>13339</c:v>
                </c:pt>
                <c:pt idx="28">
                  <c:v>12424</c:v>
                </c:pt>
                <c:pt idx="29">
                  <c:v>11414</c:v>
                </c:pt>
                <c:pt idx="30">
                  <c:v>9944</c:v>
                </c:pt>
                <c:pt idx="31">
                  <c:v>9210</c:v>
                </c:pt>
                <c:pt idx="32">
                  <c:v>5155</c:v>
                </c:pt>
                <c:pt idx="33">
                  <c:v>8985</c:v>
                </c:pt>
                <c:pt idx="34">
                  <c:v>11520</c:v>
                </c:pt>
                <c:pt idx="35">
                  <c:v>16465</c:v>
                </c:pt>
                <c:pt idx="36">
                  <c:v>21242</c:v>
                </c:pt>
                <c:pt idx="37">
                  <c:v>23386</c:v>
                </c:pt>
                <c:pt idx="38">
                  <c:v>26016</c:v>
                </c:pt>
                <c:pt idx="39">
                  <c:v>26599</c:v>
                </c:pt>
                <c:pt idx="40">
                  <c:v>25337</c:v>
                </c:pt>
              </c:numCache>
            </c:numRef>
          </c:val>
          <c:extLst>
            <c:ext xmlns:c16="http://schemas.microsoft.com/office/drawing/2014/chart" uri="{C3380CC4-5D6E-409C-BE32-E72D297353CC}">
              <c16:uniqueId val="{00000000-B5CA-465A-BD24-947D2F80C162}"/>
            </c:ext>
          </c:extLst>
        </c:ser>
        <c:ser>
          <c:idx val="1"/>
          <c:order val="1"/>
          <c:tx>
            <c:strRef>
              <c:f>'Figure 11'!$C$3</c:f>
              <c:strCache>
                <c:ptCount val="1"/>
                <c:pt idx="0">
                  <c:v>2020</c:v>
                </c:pt>
              </c:strCache>
            </c:strRef>
          </c:tx>
          <c:spPr>
            <a:solidFill>
              <a:schemeClr val="accent2"/>
            </a:solidFill>
            <a:ln>
              <a:noFill/>
            </a:ln>
            <a:effectLst/>
          </c:spPr>
          <c:invertIfNegative val="0"/>
          <c:cat>
            <c:strRef>
              <c:f>'Figure 11'!$A$4:$A$44</c:f>
              <c:strCache>
                <c:ptCount val="41"/>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pt idx="27">
                  <c:v>6 au 12 juillet</c:v>
                </c:pt>
                <c:pt idx="28">
                  <c:v>13 au 19 juillet</c:v>
                </c:pt>
                <c:pt idx="29">
                  <c:v>20 au 26 juillet</c:v>
                </c:pt>
                <c:pt idx="30">
                  <c:v>27 juil. au 2 août</c:v>
                </c:pt>
                <c:pt idx="31">
                  <c:v>3 au 9 août</c:v>
                </c:pt>
                <c:pt idx="32">
                  <c:v>10 au 16 août</c:v>
                </c:pt>
                <c:pt idx="33">
                  <c:v>17 au 23 août</c:v>
                </c:pt>
                <c:pt idx="34">
                  <c:v>24 au 30 août</c:v>
                </c:pt>
                <c:pt idx="35">
                  <c:v>31 août au 6 septembre</c:v>
                </c:pt>
                <c:pt idx="36">
                  <c:v>7 au 13 septembre</c:v>
                </c:pt>
                <c:pt idx="37">
                  <c:v>14 au 20 septembre</c:v>
                </c:pt>
                <c:pt idx="38">
                  <c:v>21 au 27 septembre</c:v>
                </c:pt>
                <c:pt idx="39">
                  <c:v>28 septembre au 4 octobre</c:v>
                </c:pt>
                <c:pt idx="40">
                  <c:v>5 au 11 octobre</c:v>
                </c:pt>
              </c:strCache>
            </c:strRef>
          </c:cat>
          <c:val>
            <c:numRef>
              <c:f>'Figure 11'!$C$4:$C$44</c:f>
              <c:numCache>
                <c:formatCode>_-* #\ ##0\ _€_-;\-* #\ ##0\ _€_-;_-* "-"??\ _€_-;_-@_-</c:formatCode>
                <c:ptCount val="41"/>
                <c:pt idx="0">
                  <c:v>16739</c:v>
                </c:pt>
                <c:pt idx="1">
                  <c:v>11307</c:v>
                </c:pt>
                <c:pt idx="2">
                  <c:v>14936</c:v>
                </c:pt>
                <c:pt idx="3">
                  <c:v>15957</c:v>
                </c:pt>
                <c:pt idx="4">
                  <c:v>16332</c:v>
                </c:pt>
                <c:pt idx="5">
                  <c:v>16910</c:v>
                </c:pt>
                <c:pt idx="6">
                  <c:v>17045</c:v>
                </c:pt>
                <c:pt idx="7">
                  <c:v>18011</c:v>
                </c:pt>
                <c:pt idx="8">
                  <c:v>16618</c:v>
                </c:pt>
                <c:pt idx="9">
                  <c:v>17141</c:v>
                </c:pt>
                <c:pt idx="10">
                  <c:v>15857</c:v>
                </c:pt>
                <c:pt idx="11">
                  <c:v>6337</c:v>
                </c:pt>
                <c:pt idx="12">
                  <c:v>5296</c:v>
                </c:pt>
                <c:pt idx="13">
                  <c:v>5048</c:v>
                </c:pt>
                <c:pt idx="14">
                  <c:v>4404</c:v>
                </c:pt>
                <c:pt idx="15">
                  <c:v>3750</c:v>
                </c:pt>
                <c:pt idx="16">
                  <c:v>4419</c:v>
                </c:pt>
                <c:pt idx="17">
                  <c:v>4185</c:v>
                </c:pt>
                <c:pt idx="18">
                  <c:v>4490</c:v>
                </c:pt>
                <c:pt idx="19">
                  <c:v>8346</c:v>
                </c:pt>
                <c:pt idx="20">
                  <c:v>6857</c:v>
                </c:pt>
                <c:pt idx="21">
                  <c:v>12676</c:v>
                </c:pt>
                <c:pt idx="22">
                  <c:v>12077</c:v>
                </c:pt>
                <c:pt idx="23">
                  <c:v>16778</c:v>
                </c:pt>
                <c:pt idx="24">
                  <c:v>17894</c:v>
                </c:pt>
                <c:pt idx="25">
                  <c:v>18644</c:v>
                </c:pt>
                <c:pt idx="26">
                  <c:v>20155</c:v>
                </c:pt>
                <c:pt idx="27">
                  <c:v>19029</c:v>
                </c:pt>
                <c:pt idx="28">
                  <c:v>10055</c:v>
                </c:pt>
                <c:pt idx="29">
                  <c:v>15472</c:v>
                </c:pt>
                <c:pt idx="30">
                  <c:v>14534</c:v>
                </c:pt>
                <c:pt idx="31">
                  <c:v>12595</c:v>
                </c:pt>
                <c:pt idx="32">
                  <c:v>9961</c:v>
                </c:pt>
                <c:pt idx="33">
                  <c:v>11277</c:v>
                </c:pt>
                <c:pt idx="34">
                  <c:v>15162</c:v>
                </c:pt>
                <c:pt idx="35">
                  <c:v>23007</c:v>
                </c:pt>
                <c:pt idx="36">
                  <c:v>31112</c:v>
                </c:pt>
                <c:pt idx="37">
                  <c:v>34479</c:v>
                </c:pt>
                <c:pt idx="38">
                  <c:v>33897</c:v>
                </c:pt>
                <c:pt idx="39">
                  <c:v>34873</c:v>
                </c:pt>
                <c:pt idx="40">
                  <c:v>32681</c:v>
                </c:pt>
              </c:numCache>
            </c:numRef>
          </c:val>
          <c:extLst>
            <c:ext xmlns:c16="http://schemas.microsoft.com/office/drawing/2014/chart" uri="{C3380CC4-5D6E-409C-BE32-E72D297353CC}">
              <c16:uniqueId val="{00000001-B5CA-465A-BD24-947D2F80C162}"/>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oneCellAnchor>
    <xdr:from>
      <xdr:col>4</xdr:col>
      <xdr:colOff>476250</xdr:colOff>
      <xdr:row>2</xdr:row>
      <xdr:rowOff>43131</xdr:rowOff>
    </xdr:from>
    <xdr:ext cx="6972300" cy="5262113"/>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4250" y="424131"/>
          <a:ext cx="6972300" cy="526211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12</xdr:col>
      <xdr:colOff>381000</xdr:colOff>
      <xdr:row>24</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28575</xdr:colOff>
      <xdr:row>2</xdr:row>
      <xdr:rowOff>180975</xdr:rowOff>
    </xdr:from>
    <xdr:to>
      <xdr:col>13</xdr:col>
      <xdr:colOff>19050</xdr:colOff>
      <xdr:row>20</xdr:row>
      <xdr:rowOff>171450</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5</xdr:colOff>
      <xdr:row>3</xdr:row>
      <xdr:rowOff>6</xdr:rowOff>
    </xdr:from>
    <xdr:to>
      <xdr:col>16</xdr:col>
      <xdr:colOff>209550</xdr:colOff>
      <xdr:row>21</xdr:row>
      <xdr:rowOff>66675</xdr:rowOff>
    </xdr:to>
    <xdr:graphicFrame macro="">
      <xdr:nvGraphicFramePr>
        <xdr:cNvPr id="2" name="Graphique 1">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638175</xdr:colOff>
      <xdr:row>7</xdr:row>
      <xdr:rowOff>66674</xdr:rowOff>
    </xdr:from>
    <xdr:to>
      <xdr:col>12</xdr:col>
      <xdr:colOff>638175</xdr:colOff>
      <xdr:row>25</xdr:row>
      <xdr:rowOff>57150</xdr:rowOff>
    </xdr:to>
    <xdr:graphicFrame macro="">
      <xdr:nvGraphicFramePr>
        <xdr:cNvPr id="2" name="Graphique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271460</xdr:colOff>
      <xdr:row>3</xdr:row>
      <xdr:rowOff>9524</xdr:rowOff>
    </xdr:from>
    <xdr:to>
      <xdr:col>13</xdr:col>
      <xdr:colOff>628649</xdr:colOff>
      <xdr:row>21</xdr:row>
      <xdr:rowOff>28575</xdr:rowOff>
    </xdr:to>
    <xdr:graphicFrame macro="">
      <xdr:nvGraphicFramePr>
        <xdr:cNvPr id="2" name="Graphique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523874</xdr:colOff>
      <xdr:row>2</xdr:row>
      <xdr:rowOff>9525</xdr:rowOff>
    </xdr:from>
    <xdr:to>
      <xdr:col>16</xdr:col>
      <xdr:colOff>666749</xdr:colOff>
      <xdr:row>27</xdr:row>
      <xdr:rowOff>152400</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400049</xdr:colOff>
      <xdr:row>12</xdr:row>
      <xdr:rowOff>28574</xdr:rowOff>
    </xdr:from>
    <xdr:to>
      <xdr:col>6</xdr:col>
      <xdr:colOff>638175</xdr:colOff>
      <xdr:row>30</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37</xdr:row>
      <xdr:rowOff>166686</xdr:rowOff>
    </xdr:from>
    <xdr:to>
      <xdr:col>0</xdr:col>
      <xdr:colOff>38099</xdr:colOff>
      <xdr:row>59</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2</xdr:row>
      <xdr:rowOff>85725</xdr:rowOff>
    </xdr:from>
    <xdr:to>
      <xdr:col>11</xdr:col>
      <xdr:colOff>314325</xdr:colOff>
      <xdr:row>24</xdr:row>
      <xdr:rowOff>147638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0.00939</cdr:x>
      <cdr:y>0</cdr:y>
    </cdr:from>
    <cdr:to>
      <cdr:x>0.16901</cdr:x>
      <cdr:y>0.04924</cdr:y>
    </cdr:to>
    <cdr:sp macro="" textlink="">
      <cdr:nvSpPr>
        <cdr:cNvPr id="2" name="ZoneTexte 1"/>
        <cdr:cNvSpPr txBox="1"/>
      </cdr:nvSpPr>
      <cdr:spPr>
        <a:xfrm xmlns:a="http://schemas.openxmlformats.org/drawingml/2006/main">
          <a:off x="57150" y="0"/>
          <a:ext cx="9715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000" b="0" i="1">
              <a:solidFill>
                <a:sysClr val="windowText" lastClr="000000"/>
              </a:solidFill>
            </a:rPr>
            <a:t>En millions</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333373</xdr:colOff>
      <xdr:row>4</xdr:row>
      <xdr:rowOff>123825</xdr:rowOff>
    </xdr:from>
    <xdr:to>
      <xdr:col>15</xdr:col>
      <xdr:colOff>85725</xdr:colOff>
      <xdr:row>35</xdr:row>
      <xdr:rowOff>180974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533399</xdr:colOff>
      <xdr:row>3</xdr:row>
      <xdr:rowOff>76199</xdr:rowOff>
    </xdr:from>
    <xdr:to>
      <xdr:col>13</xdr:col>
      <xdr:colOff>714375</xdr:colOff>
      <xdr:row>40</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1390649</xdr:colOff>
      <xdr:row>12</xdr:row>
      <xdr:rowOff>142874</xdr:rowOff>
    </xdr:from>
    <xdr:to>
      <xdr:col>6</xdr:col>
      <xdr:colOff>428625</xdr:colOff>
      <xdr:row>31</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7</xdr:col>
      <xdr:colOff>333373</xdr:colOff>
      <xdr:row>1</xdr:row>
      <xdr:rowOff>152400</xdr:rowOff>
    </xdr:from>
    <xdr:to>
      <xdr:col>17</xdr:col>
      <xdr:colOff>66675</xdr:colOff>
      <xdr:row>36</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409573</xdr:colOff>
      <xdr:row>11</xdr:row>
      <xdr:rowOff>114300</xdr:rowOff>
    </xdr:from>
    <xdr:to>
      <xdr:col>16</xdr:col>
      <xdr:colOff>19050</xdr:colOff>
      <xdr:row>34</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hot.travail.gouv.fr\Partages\DONNEES_SOURCES\FPIPJ\Brest\DEMANDES\TdB%20hebdo%20Covid\Prod%20TdB%20Covid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Historique hebdo 2019"/>
      <sheetName val="Source PE"/>
      <sheetName val="Tableau"/>
      <sheetName val="Figure 7"/>
    </sheetNames>
    <sheetDataSet>
      <sheetData sheetId="0"/>
      <sheetData sheetId="1">
        <row r="20">
          <cell r="E20">
            <v>15788</v>
          </cell>
        </row>
        <row r="21">
          <cell r="E21">
            <v>13099</v>
          </cell>
        </row>
        <row r="22">
          <cell r="E22">
            <v>14207</v>
          </cell>
        </row>
        <row r="23">
          <cell r="E23">
            <v>13969</v>
          </cell>
        </row>
        <row r="24">
          <cell r="E24">
            <v>16713</v>
          </cell>
        </row>
        <row r="25">
          <cell r="E25">
            <v>15841</v>
          </cell>
        </row>
        <row r="26">
          <cell r="E26">
            <v>10184</v>
          </cell>
        </row>
        <row r="27">
          <cell r="E27">
            <v>16246</v>
          </cell>
        </row>
        <row r="28">
          <cell r="E28">
            <v>12988</v>
          </cell>
        </row>
        <row r="29">
          <cell r="E29">
            <v>15214</v>
          </cell>
        </row>
        <row r="30">
          <cell r="E30">
            <v>12823</v>
          </cell>
        </row>
        <row r="31">
          <cell r="E31">
            <v>13531</v>
          </cell>
        </row>
        <row r="32">
          <cell r="E32">
            <v>13339</v>
          </cell>
        </row>
        <row r="33">
          <cell r="E33">
            <v>12424</v>
          </cell>
        </row>
        <row r="34">
          <cell r="E34">
            <v>11414</v>
          </cell>
        </row>
        <row r="35">
          <cell r="E35">
            <v>9944</v>
          </cell>
        </row>
        <row r="36">
          <cell r="E36">
            <v>9210</v>
          </cell>
        </row>
        <row r="37">
          <cell r="E37">
            <v>5155</v>
          </cell>
        </row>
        <row r="38">
          <cell r="E38">
            <v>8985</v>
          </cell>
        </row>
        <row r="39">
          <cell r="E39">
            <v>11520</v>
          </cell>
        </row>
        <row r="40">
          <cell r="E40">
            <v>16465</v>
          </cell>
        </row>
        <row r="41">
          <cell r="E41">
            <v>21242</v>
          </cell>
        </row>
        <row r="42">
          <cell r="E42">
            <v>23386</v>
          </cell>
        </row>
        <row r="43">
          <cell r="E43">
            <v>26016</v>
          </cell>
        </row>
        <row r="44">
          <cell r="E44">
            <v>26599</v>
          </cell>
        </row>
        <row r="45">
          <cell r="E45">
            <v>25337</v>
          </cell>
        </row>
      </sheetData>
      <sheetData sheetId="2">
        <row r="8">
          <cell r="B8">
            <v>16739</v>
          </cell>
        </row>
        <row r="9">
          <cell r="B9">
            <v>11307</v>
          </cell>
        </row>
        <row r="10">
          <cell r="B10">
            <v>14936</v>
          </cell>
        </row>
        <row r="11">
          <cell r="B11">
            <v>15957</v>
          </cell>
        </row>
        <row r="12">
          <cell r="B12">
            <v>16332</v>
          </cell>
        </row>
        <row r="13">
          <cell r="B13">
            <v>16910</v>
          </cell>
        </row>
        <row r="14">
          <cell r="B14">
            <v>17045</v>
          </cell>
        </row>
        <row r="15">
          <cell r="B15">
            <v>18011</v>
          </cell>
        </row>
        <row r="16">
          <cell r="B16">
            <v>16618</v>
          </cell>
        </row>
        <row r="17">
          <cell r="B17">
            <v>17141</v>
          </cell>
        </row>
        <row r="18">
          <cell r="B18">
            <v>15857</v>
          </cell>
        </row>
        <row r="19">
          <cell r="B19">
            <v>6337</v>
          </cell>
        </row>
        <row r="20">
          <cell r="B20">
            <v>5296</v>
          </cell>
        </row>
        <row r="21">
          <cell r="B21">
            <v>5048</v>
          </cell>
        </row>
        <row r="22">
          <cell r="B22">
            <v>4404</v>
          </cell>
        </row>
        <row r="23">
          <cell r="B23">
            <v>3750</v>
          </cell>
        </row>
        <row r="24">
          <cell r="B24">
            <v>4419</v>
          </cell>
        </row>
        <row r="25">
          <cell r="B25">
            <v>4185</v>
          </cell>
        </row>
        <row r="26">
          <cell r="B26">
            <v>4490</v>
          </cell>
        </row>
        <row r="27">
          <cell r="B27">
            <v>8346</v>
          </cell>
        </row>
        <row r="28">
          <cell r="B28">
            <v>6857</v>
          </cell>
        </row>
        <row r="29">
          <cell r="B29">
            <v>12676</v>
          </cell>
        </row>
        <row r="30">
          <cell r="B30">
            <v>12077</v>
          </cell>
        </row>
        <row r="31">
          <cell r="B31">
            <v>16778</v>
          </cell>
        </row>
        <row r="32">
          <cell r="B32">
            <v>17894</v>
          </cell>
        </row>
        <row r="33">
          <cell r="B33">
            <v>18644</v>
          </cell>
        </row>
        <row r="34">
          <cell r="B34">
            <v>20155</v>
          </cell>
        </row>
        <row r="35">
          <cell r="B35">
            <v>19029</v>
          </cell>
        </row>
        <row r="36">
          <cell r="B36">
            <v>10055</v>
          </cell>
        </row>
        <row r="37">
          <cell r="B37">
            <v>15472</v>
          </cell>
        </row>
        <row r="38">
          <cell r="B38">
            <v>14534</v>
          </cell>
        </row>
        <row r="39">
          <cell r="B39">
            <v>12595</v>
          </cell>
        </row>
        <row r="40">
          <cell r="B40">
            <v>9961</v>
          </cell>
        </row>
        <row r="41">
          <cell r="B41">
            <v>11277</v>
          </cell>
        </row>
        <row r="42">
          <cell r="B42">
            <v>15162</v>
          </cell>
        </row>
        <row r="43">
          <cell r="B43">
            <v>23007</v>
          </cell>
        </row>
        <row r="44">
          <cell r="B44">
            <v>31112</v>
          </cell>
        </row>
        <row r="45">
          <cell r="B45">
            <v>34479</v>
          </cell>
        </row>
        <row r="46">
          <cell r="B46">
            <v>33897</v>
          </cell>
        </row>
        <row r="47">
          <cell r="B47">
            <v>34873</v>
          </cell>
        </row>
        <row r="48">
          <cell r="B48">
            <v>32681</v>
          </cell>
        </row>
      </sheetData>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74"/>
  <sheetViews>
    <sheetView tabSelected="1" zoomScale="96" zoomScaleNormal="96" workbookViewId="0">
      <selection activeCell="A3" sqref="A3"/>
    </sheetView>
  </sheetViews>
  <sheetFormatPr baseColWidth="10" defaultColWidth="11.42578125" defaultRowHeight="11.25" x14ac:dyDescent="0.2"/>
  <cols>
    <col min="1" max="1" width="161" style="139" customWidth="1"/>
    <col min="2" max="16384" width="11.42578125" style="138"/>
  </cols>
  <sheetData>
    <row r="1" spans="1:3" s="98" customFormat="1" ht="34.5" customHeight="1" x14ac:dyDescent="0.25">
      <c r="A1" s="96" t="s">
        <v>206</v>
      </c>
      <c r="B1" s="97"/>
      <c r="C1" s="97"/>
    </row>
    <row r="2" spans="1:3" s="101" customFormat="1" ht="39" customHeight="1" x14ac:dyDescent="0.25">
      <c r="A2" s="99" t="s">
        <v>438</v>
      </c>
      <c r="B2" s="100"/>
      <c r="C2" s="100"/>
    </row>
    <row r="3" spans="1:3" s="103" customFormat="1" ht="14.25" customHeight="1" x14ac:dyDescent="0.25">
      <c r="A3" s="102" t="s">
        <v>207</v>
      </c>
    </row>
    <row r="4" spans="1:3" s="101" customFormat="1" ht="15" customHeight="1" x14ac:dyDescent="0.25">
      <c r="A4" s="104"/>
      <c r="B4" s="100"/>
      <c r="C4" s="100"/>
    </row>
    <row r="5" spans="1:3" s="101" customFormat="1" ht="140.25" customHeight="1" x14ac:dyDescent="0.25">
      <c r="A5" s="105" t="s">
        <v>406</v>
      </c>
      <c r="B5" s="100"/>
      <c r="C5" s="100"/>
    </row>
    <row r="6" spans="1:3" s="101" customFormat="1" ht="230.25" customHeight="1" x14ac:dyDescent="0.25">
      <c r="A6" s="106" t="s">
        <v>407</v>
      </c>
      <c r="B6" s="100"/>
      <c r="C6" s="100"/>
    </row>
    <row r="7" spans="1:3" s="101" customFormat="1" ht="78" customHeight="1" x14ac:dyDescent="0.25">
      <c r="A7" s="107" t="s">
        <v>208</v>
      </c>
      <c r="B7" s="100"/>
      <c r="C7" s="100"/>
    </row>
    <row r="8" spans="1:3" s="101" customFormat="1" ht="69.75" customHeight="1" x14ac:dyDescent="0.25">
      <c r="A8" s="105" t="s">
        <v>209</v>
      </c>
      <c r="B8" s="100"/>
      <c r="C8" s="100"/>
    </row>
    <row r="9" spans="1:3" s="101" customFormat="1" ht="106.5" customHeight="1" x14ac:dyDescent="0.25">
      <c r="A9" s="105" t="s">
        <v>210</v>
      </c>
      <c r="B9" s="100"/>
      <c r="C9" s="100"/>
    </row>
    <row r="10" spans="1:3" s="101" customFormat="1" ht="51.75" customHeight="1" x14ac:dyDescent="0.25">
      <c r="A10" s="108" t="s">
        <v>408</v>
      </c>
      <c r="B10" s="100"/>
      <c r="C10" s="100"/>
    </row>
    <row r="11" spans="1:3" s="101" customFormat="1" ht="108" customHeight="1" x14ac:dyDescent="0.25">
      <c r="A11" s="108" t="s">
        <v>211</v>
      </c>
      <c r="B11" s="100"/>
      <c r="C11" s="100"/>
    </row>
    <row r="12" spans="1:3" s="101" customFormat="1" ht="84.75" customHeight="1" x14ac:dyDescent="0.25">
      <c r="A12" s="107" t="s">
        <v>212</v>
      </c>
      <c r="B12" s="100"/>
      <c r="C12" s="100"/>
    </row>
    <row r="13" spans="1:3" s="110" customFormat="1" ht="27.75" customHeight="1" x14ac:dyDescent="0.25">
      <c r="A13" s="102" t="s">
        <v>213</v>
      </c>
      <c r="B13" s="109"/>
      <c r="C13" s="109"/>
    </row>
    <row r="14" spans="1:3" s="103" customFormat="1" ht="14.25" customHeight="1" x14ac:dyDescent="0.25">
      <c r="A14" s="111"/>
    </row>
    <row r="15" spans="1:3" s="113" customFormat="1" ht="12.75" x14ac:dyDescent="0.25">
      <c r="A15" s="112" t="s">
        <v>214</v>
      </c>
    </row>
    <row r="16" spans="1:3" s="103" customFormat="1" ht="14.25" customHeight="1" x14ac:dyDescent="0.25">
      <c r="A16" s="114" t="s">
        <v>215</v>
      </c>
    </row>
    <row r="17" spans="1:9" s="103" customFormat="1" ht="14.25" customHeight="1" x14ac:dyDescent="0.25">
      <c r="A17" s="115" t="s">
        <v>216</v>
      </c>
    </row>
    <row r="18" spans="1:9" s="103" customFormat="1" ht="14.25" customHeight="1" x14ac:dyDescent="0.25">
      <c r="A18" s="116" t="s">
        <v>215</v>
      </c>
    </row>
    <row r="19" spans="1:9" s="103" customFormat="1" ht="14.25" customHeight="1" x14ac:dyDescent="0.25">
      <c r="A19" s="115" t="s">
        <v>217</v>
      </c>
    </row>
    <row r="20" spans="1:9" s="103" customFormat="1" ht="14.25" customHeight="1" x14ac:dyDescent="0.25">
      <c r="A20" s="116" t="s">
        <v>215</v>
      </c>
    </row>
    <row r="21" spans="1:9" s="103" customFormat="1" ht="14.25" customHeight="1" x14ac:dyDescent="0.25">
      <c r="A21" s="115" t="s">
        <v>218</v>
      </c>
    </row>
    <row r="22" spans="1:9" s="103" customFormat="1" ht="14.25" customHeight="1" x14ac:dyDescent="0.25">
      <c r="A22" s="116" t="s">
        <v>215</v>
      </c>
    </row>
    <row r="23" spans="1:9" s="103" customFormat="1" ht="14.25" customHeight="1" x14ac:dyDescent="0.25">
      <c r="A23" s="117" t="s">
        <v>219</v>
      </c>
    </row>
    <row r="24" spans="1:9" s="103" customFormat="1" ht="14.25" customHeight="1" x14ac:dyDescent="0.25">
      <c r="A24" s="118" t="s">
        <v>215</v>
      </c>
    </row>
    <row r="25" spans="1:9" s="103" customFormat="1" ht="14.25" customHeight="1" x14ac:dyDescent="0.25">
      <c r="A25" s="117" t="s">
        <v>220</v>
      </c>
    </row>
    <row r="26" spans="1:9" s="103" customFormat="1" ht="14.25" customHeight="1" x14ac:dyDescent="0.25">
      <c r="A26" s="118" t="s">
        <v>215</v>
      </c>
    </row>
    <row r="27" spans="1:9" s="103" customFormat="1" ht="14.25" customHeight="1" x14ac:dyDescent="0.25">
      <c r="A27" s="102" t="s">
        <v>221</v>
      </c>
    </row>
    <row r="28" spans="1:9" s="120" customFormat="1" ht="14.25" customHeight="1" x14ac:dyDescent="0.25">
      <c r="A28" s="119"/>
    </row>
    <row r="29" spans="1:9" s="113" customFormat="1" ht="12.75" customHeight="1" x14ac:dyDescent="0.25">
      <c r="A29" s="121" t="s">
        <v>154</v>
      </c>
      <c r="B29" s="122"/>
      <c r="C29" s="122"/>
      <c r="D29" s="122"/>
      <c r="E29" s="122"/>
      <c r="F29" s="122"/>
      <c r="G29" s="122"/>
      <c r="H29" s="123"/>
      <c r="I29" s="123"/>
    </row>
    <row r="30" spans="1:9" s="113" customFormat="1" ht="12" customHeight="1" x14ac:dyDescent="0.25">
      <c r="A30" s="124"/>
    </row>
    <row r="31" spans="1:9" s="113" customFormat="1" ht="12.75" x14ac:dyDescent="0.2">
      <c r="A31" s="128" t="s">
        <v>402</v>
      </c>
    </row>
    <row r="32" spans="1:9" s="113" customFormat="1" ht="12" customHeight="1" x14ac:dyDescent="0.25">
      <c r="A32" s="124"/>
    </row>
    <row r="33" spans="1:8" s="113" customFormat="1" ht="15" x14ac:dyDescent="0.25">
      <c r="A33" s="121" t="s">
        <v>155</v>
      </c>
      <c r="B33" s="123"/>
      <c r="C33" s="123"/>
      <c r="D33" s="123"/>
      <c r="E33" s="123"/>
      <c r="F33" s="123"/>
      <c r="G33" s="123"/>
      <c r="H33" s="123"/>
    </row>
    <row r="34" spans="1:8" s="113" customFormat="1" ht="15" x14ac:dyDescent="0.25">
      <c r="A34" s="121"/>
      <c r="B34" s="123"/>
      <c r="C34" s="123"/>
      <c r="D34" s="123"/>
      <c r="E34" s="123"/>
      <c r="F34" s="123"/>
      <c r="G34" s="123"/>
      <c r="H34" s="123"/>
    </row>
    <row r="35" spans="1:8" s="125" customFormat="1" ht="12.75" x14ac:dyDescent="0.2">
      <c r="A35" s="121" t="s">
        <v>156</v>
      </c>
    </row>
    <row r="36" spans="1:8" s="126" customFormat="1" x14ac:dyDescent="0.2"/>
    <row r="37" spans="1:8" s="113" customFormat="1" ht="12.75" x14ac:dyDescent="0.2">
      <c r="A37" s="121" t="s">
        <v>157</v>
      </c>
    </row>
    <row r="38" spans="1:8" s="113" customFormat="1" ht="12.75" x14ac:dyDescent="0.25">
      <c r="A38" s="127"/>
    </row>
    <row r="39" spans="1:8" s="113" customFormat="1" ht="12.75" x14ac:dyDescent="0.2">
      <c r="A39" s="128" t="s">
        <v>162</v>
      </c>
    </row>
    <row r="40" spans="1:8" s="113" customFormat="1" ht="12.75" x14ac:dyDescent="0.25">
      <c r="A40" s="124"/>
    </row>
    <row r="41" spans="1:8" s="113" customFormat="1" ht="12.75" x14ac:dyDescent="0.2">
      <c r="A41" s="121" t="s">
        <v>158</v>
      </c>
    </row>
    <row r="42" spans="1:8" s="113" customFormat="1" ht="12.75" x14ac:dyDescent="0.25">
      <c r="A42" s="124"/>
    </row>
    <row r="43" spans="1:8" s="113" customFormat="1" ht="12.75" x14ac:dyDescent="0.2">
      <c r="A43" s="128" t="s">
        <v>159</v>
      </c>
    </row>
    <row r="44" spans="1:8" s="113" customFormat="1" ht="12.75" x14ac:dyDescent="0.25">
      <c r="A44" s="124"/>
    </row>
    <row r="45" spans="1:8" s="113" customFormat="1" ht="12.75" x14ac:dyDescent="0.2">
      <c r="A45" s="121" t="s">
        <v>166</v>
      </c>
    </row>
    <row r="46" spans="1:8" s="113" customFormat="1" ht="11.25" customHeight="1" x14ac:dyDescent="0.2">
      <c r="A46" s="121"/>
    </row>
    <row r="47" spans="1:8" s="113" customFormat="1" ht="11.25" customHeight="1" x14ac:dyDescent="0.2">
      <c r="A47" s="128" t="s">
        <v>222</v>
      </c>
    </row>
    <row r="48" spans="1:8" s="113" customFormat="1" ht="11.25" customHeight="1" x14ac:dyDescent="0.2">
      <c r="A48" s="121"/>
    </row>
    <row r="49" spans="1:12" s="113" customFormat="1" ht="11.25" customHeight="1" x14ac:dyDescent="0.2">
      <c r="A49" s="121" t="s">
        <v>223</v>
      </c>
    </row>
    <row r="50" spans="1:12" s="113" customFormat="1" ht="11.25" customHeight="1" x14ac:dyDescent="0.2">
      <c r="A50" s="121"/>
    </row>
    <row r="51" spans="1:12" s="113" customFormat="1" ht="11.25" customHeight="1" x14ac:dyDescent="0.2">
      <c r="A51" s="121" t="s">
        <v>224</v>
      </c>
    </row>
    <row r="52" spans="1:12" s="113" customFormat="1" ht="11.25" customHeight="1" x14ac:dyDescent="0.2">
      <c r="A52" s="121"/>
    </row>
    <row r="53" spans="1:12" s="113" customFormat="1" ht="11.25" customHeight="1" x14ac:dyDescent="0.2">
      <c r="A53" s="121" t="s">
        <v>225</v>
      </c>
    </row>
    <row r="54" spans="1:12" s="113" customFormat="1" ht="11.25" customHeight="1" x14ac:dyDescent="0.2">
      <c r="A54" s="121"/>
    </row>
    <row r="55" spans="1:12" s="113" customFormat="1" ht="11.25" customHeight="1" x14ac:dyDescent="0.2">
      <c r="A55" s="121" t="s">
        <v>226</v>
      </c>
    </row>
    <row r="56" spans="1:12" s="113" customFormat="1" ht="11.25" customHeight="1" x14ac:dyDescent="0.2">
      <c r="A56" s="121"/>
    </row>
    <row r="57" spans="1:12" s="113" customFormat="1" ht="11.25" customHeight="1" x14ac:dyDescent="0.2">
      <c r="A57" s="121" t="s">
        <v>227</v>
      </c>
    </row>
    <row r="58" spans="1:12" s="113" customFormat="1" ht="11.25" customHeight="1" x14ac:dyDescent="0.2">
      <c r="A58" s="121"/>
    </row>
    <row r="59" spans="1:12" s="113" customFormat="1" ht="11.25" customHeight="1" x14ac:dyDescent="0.2">
      <c r="A59" s="121" t="s">
        <v>228</v>
      </c>
    </row>
    <row r="60" spans="1:12" s="113" customFormat="1" ht="12.75" customHeight="1" x14ac:dyDescent="0.25">
      <c r="A60" s="121"/>
      <c r="B60" s="129"/>
      <c r="C60" s="129"/>
      <c r="D60" s="129"/>
      <c r="E60" s="129"/>
      <c r="F60" s="129"/>
      <c r="G60" s="130"/>
      <c r="H60" s="130"/>
      <c r="I60" s="130"/>
      <c r="J60" s="130"/>
      <c r="K60" s="130"/>
      <c r="L60" s="130"/>
    </row>
    <row r="61" spans="1:12" s="113" customFormat="1" ht="11.25" customHeight="1" x14ac:dyDescent="0.2">
      <c r="A61" s="131" t="s">
        <v>153</v>
      </c>
    </row>
    <row r="62" spans="1:12" s="113" customFormat="1" ht="12.75" customHeight="1" x14ac:dyDescent="0.25">
      <c r="A62" s="124"/>
    </row>
    <row r="63" spans="1:12" s="134" customFormat="1" ht="12" customHeight="1" x14ac:dyDescent="0.25">
      <c r="A63" s="132" t="s">
        <v>229</v>
      </c>
      <c r="B63" s="133"/>
    </row>
    <row r="64" spans="1:12" s="134" customFormat="1" ht="12.75" customHeight="1" x14ac:dyDescent="0.25">
      <c r="A64" s="135"/>
      <c r="B64" s="133"/>
    </row>
    <row r="65" spans="1:2" s="134" customFormat="1" ht="12.75" customHeight="1" x14ac:dyDescent="0.2">
      <c r="A65" s="136" t="s">
        <v>230</v>
      </c>
      <c r="B65" s="133"/>
    </row>
    <row r="66" spans="1:2" s="134" customFormat="1" ht="12.75" customHeight="1" x14ac:dyDescent="0.25">
      <c r="A66" s="137"/>
      <c r="B66" s="133"/>
    </row>
    <row r="67" spans="1:2" s="134" customFormat="1" ht="12.75" customHeight="1" x14ac:dyDescent="0.25">
      <c r="A67" s="133"/>
      <c r="B67" s="133"/>
    </row>
    <row r="68" spans="1:2" s="134" customFormat="1" ht="12.75" customHeight="1" x14ac:dyDescent="0.25">
      <c r="A68" s="133"/>
    </row>
    <row r="69" spans="1:2" s="134" customFormat="1" ht="12.75" customHeight="1" x14ac:dyDescent="0.25">
      <c r="A69" s="133"/>
    </row>
    <row r="70" spans="1:2" s="134" customFormat="1" ht="12.75" customHeight="1" x14ac:dyDescent="0.25">
      <c r="A70" s="133"/>
    </row>
    <row r="71" spans="1:2" s="134" customFormat="1" ht="12.75" customHeight="1" x14ac:dyDescent="0.25">
      <c r="A71" s="133"/>
    </row>
    <row r="72" spans="1:2" ht="12.75" customHeight="1" x14ac:dyDescent="0.2">
      <c r="A72" s="133"/>
    </row>
    <row r="73" spans="1:2" ht="12.75" customHeight="1" x14ac:dyDescent="0.2">
      <c r="A73" s="133"/>
    </row>
    <row r="74" spans="1:2" x14ac:dyDescent="0.2">
      <c r="A74" s="133"/>
    </row>
  </sheetData>
  <hyperlinks>
    <hyperlink ref="A65" r:id="rId1" display="mailto:DARES.communication@dares.travail.gouv.fr"/>
    <hyperlink ref="A61" location="'Annexe 1'!A1" display="Annexe 1 : Nombres de demandes d'activité partielle, d'établissements concernés, de salariés concernés et d'heures chômées demandées, depuis le 1er mars 2020, par secteur d'activité"/>
    <hyperlink ref="A59" location="'Figure 16'!A1" display="Figure 17 : Suivi hebdomadaire des offres d'emploi en ligne"/>
    <hyperlink ref="A51" location="'Figure  12'!A1" display="Figure 12 : Entrées en Parcours Emploi Compétences"/>
    <hyperlink ref="A53" location="'Figure 13'!A1" display="Figure 13 : Nombre de demandes d'aides d'emplois francs enregistrées"/>
    <hyperlink ref="A55" location="'Figure 14'!A1" display="Figure 15 : Entrées initiales en PACEA"/>
    <hyperlink ref="A57" location="'Figure 15'!A1" display="Figure 15 : Entrées initiales en Garantie jeunes"/>
    <hyperlink ref="A29" location="'Figure 1'!A1" display="Figure 1 : Principaux indicateurs sur le suivi de l’activité partielle"/>
    <hyperlink ref="A33" location="'Figure 3'!A1" display="Figure 3 : Taux de transformation des DAP en DI sur les effectifs*, par taille d'entreprise (en %)"/>
    <hyperlink ref="A35" location="'Figure 4'!A1" display="Figure 4 : Estimation des nombres de salariés effectivement en activité partielle, en personnes physiques et en équivalents temps plein"/>
    <hyperlink ref="A37" location="'Figure 5'!A1" display="Figure 5 : Estimation des nombres de salariés effectivement en activité partielle, par secteur d’activité"/>
    <hyperlink ref="A41" location="'Figure 7'!A1" display="Figure 7 : Estimation des nombres de salariés effectivement en activité partielle, par taille d’entreprise"/>
    <hyperlink ref="A45" location="'Figure 9'!A1" display="Figure 9 : Dispositifs de suivi des restructurations"/>
    <hyperlink ref="A49" location="'Figure 11'!A1" display="Figure 11 : Entrées en formation des demandeurs d'emploi"/>
    <hyperlink ref="A43" location="'Figure 8'!A1" display="Figure 8 : Estimation des nombres d’heures chômées, par secteur d’activité"/>
    <hyperlink ref="A47" location="'Figure 10'!A1" display="Figure 10: Demandes d’inscription à Pôle emploi par semaine"/>
    <hyperlink ref="A31" location="'Figure 2'!A1" display="Figure 2 : Répartition des effectifs faisant l’objet d’une demande d’indemnisation au titre du mois d'août 2020 par région * (en %)"/>
    <hyperlink ref="A39" location="'Figure 6'!A1" display="Figure 6 : Part des salariés qui seraient effectivement placés en activité partielle en août 2020 dans les effectifs salariés, par secteur* (en %)"/>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workbookViewId="0"/>
  </sheetViews>
  <sheetFormatPr baseColWidth="10" defaultColWidth="11.42578125" defaultRowHeight="15" x14ac:dyDescent="0.25"/>
  <cols>
    <col min="1" max="1" width="35.28515625" style="282" bestFit="1" customWidth="1"/>
    <col min="2" max="2" width="11.42578125" style="282"/>
    <col min="3" max="5" width="11.42578125" style="282" customWidth="1"/>
    <col min="6" max="6" width="13.140625" style="282" customWidth="1"/>
    <col min="7" max="7" width="9.7109375" style="282" customWidth="1"/>
    <col min="8" max="10" width="11.42578125" style="282" customWidth="1"/>
    <col min="11" max="11" width="11.42578125" style="282"/>
    <col min="12" max="14" width="11.42578125" style="282" customWidth="1"/>
    <col min="15" max="15" width="11.42578125" style="282"/>
    <col min="16" max="18" width="11.42578125" style="282" customWidth="1"/>
    <col min="19" max="21" width="11.42578125" style="282"/>
    <col min="22" max="23" width="11.42578125" style="283"/>
    <col min="24" max="33" width="11.42578125" style="282"/>
    <col min="34" max="34" width="16" style="283" bestFit="1" customWidth="1"/>
    <col min="35" max="35" width="12.28515625" style="282" customWidth="1"/>
    <col min="36" max="16384" width="11.42578125" style="282"/>
  </cols>
  <sheetData>
    <row r="1" spans="1:35" x14ac:dyDescent="0.25">
      <c r="A1" s="337" t="s">
        <v>166</v>
      </c>
    </row>
    <row r="2" spans="1:35" ht="15.75" thickBot="1" x14ac:dyDescent="0.3">
      <c r="J2" s="291"/>
      <c r="K2" s="291"/>
      <c r="L2" s="291"/>
      <c r="M2" s="291"/>
      <c r="N2" s="291"/>
      <c r="O2" s="291"/>
      <c r="P2" s="291"/>
      <c r="Q2" s="291"/>
      <c r="R2" s="291"/>
      <c r="S2" s="336"/>
      <c r="T2" s="336"/>
      <c r="U2" s="336"/>
      <c r="V2" s="335"/>
      <c r="W2" s="335"/>
      <c r="X2" s="336"/>
      <c r="Y2" s="336"/>
      <c r="Z2" s="336"/>
      <c r="AA2" s="336"/>
      <c r="AB2" s="336"/>
      <c r="AC2" s="336"/>
      <c r="AD2" s="336"/>
      <c r="AE2" s="336"/>
      <c r="AF2" s="336"/>
      <c r="AG2" s="336"/>
      <c r="AH2" s="335"/>
    </row>
    <row r="3" spans="1:35" ht="48" thickBot="1" x14ac:dyDescent="0.3">
      <c r="A3" s="334"/>
      <c r="B3" s="333" t="s">
        <v>167</v>
      </c>
      <c r="C3" s="332" t="s">
        <v>168</v>
      </c>
      <c r="D3" s="332" t="s">
        <v>169</v>
      </c>
      <c r="E3" s="332" t="s">
        <v>170</v>
      </c>
      <c r="F3" s="332" t="s">
        <v>171</v>
      </c>
      <c r="G3" s="332" t="s">
        <v>172</v>
      </c>
      <c r="H3" s="332" t="s">
        <v>173</v>
      </c>
      <c r="I3" s="332" t="s">
        <v>174</v>
      </c>
      <c r="J3" s="332" t="s">
        <v>175</v>
      </c>
      <c r="K3" s="332" t="s">
        <v>176</v>
      </c>
      <c r="L3" s="332" t="s">
        <v>177</v>
      </c>
      <c r="M3" s="332" t="s">
        <v>178</v>
      </c>
      <c r="N3" s="332" t="s">
        <v>179</v>
      </c>
      <c r="O3" s="332" t="s">
        <v>180</v>
      </c>
      <c r="P3" s="332" t="s">
        <v>181</v>
      </c>
      <c r="Q3" s="77" t="s">
        <v>182</v>
      </c>
      <c r="R3" s="77" t="s">
        <v>183</v>
      </c>
      <c r="S3" s="77" t="s">
        <v>184</v>
      </c>
      <c r="T3" s="77" t="s">
        <v>185</v>
      </c>
      <c r="U3" s="77" t="s">
        <v>186</v>
      </c>
      <c r="V3" s="77" t="s">
        <v>187</v>
      </c>
      <c r="W3" s="77" t="s">
        <v>188</v>
      </c>
      <c r="X3" s="77" t="s">
        <v>189</v>
      </c>
      <c r="Y3" s="77" t="s">
        <v>190</v>
      </c>
      <c r="Z3" s="77" t="s">
        <v>191</v>
      </c>
      <c r="AA3" s="77" t="s">
        <v>192</v>
      </c>
      <c r="AB3" s="77" t="s">
        <v>193</v>
      </c>
      <c r="AC3" s="77" t="s">
        <v>194</v>
      </c>
      <c r="AD3" s="77" t="s">
        <v>195</v>
      </c>
      <c r="AE3" s="77" t="s">
        <v>196</v>
      </c>
      <c r="AF3" s="78" t="s">
        <v>436</v>
      </c>
      <c r="AG3" s="331" t="s">
        <v>435</v>
      </c>
      <c r="AH3" s="330" t="s">
        <v>434</v>
      </c>
      <c r="AI3" s="329" t="s">
        <v>433</v>
      </c>
    </row>
    <row r="4" spans="1:35" ht="15" customHeight="1" thickBot="1" x14ac:dyDescent="0.3">
      <c r="A4" s="328"/>
      <c r="B4" s="346" t="s">
        <v>197</v>
      </c>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9"/>
      <c r="AH4" s="327"/>
      <c r="AI4" s="306"/>
    </row>
    <row r="5" spans="1:35" x14ac:dyDescent="0.25">
      <c r="A5" s="326" t="s">
        <v>198</v>
      </c>
      <c r="B5" s="325">
        <v>10</v>
      </c>
      <c r="C5" s="324">
        <v>8</v>
      </c>
      <c r="D5" s="324">
        <v>5</v>
      </c>
      <c r="E5" s="324">
        <v>5</v>
      </c>
      <c r="F5" s="324">
        <v>5</v>
      </c>
      <c r="G5" s="323" t="s">
        <v>199</v>
      </c>
      <c r="H5" s="323" t="s">
        <v>199</v>
      </c>
      <c r="I5" s="323" t="s">
        <v>199</v>
      </c>
      <c r="J5" s="323" t="s">
        <v>199</v>
      </c>
      <c r="K5" s="323" t="s">
        <v>199</v>
      </c>
      <c r="L5" s="324">
        <v>6</v>
      </c>
      <c r="M5" s="324">
        <v>7</v>
      </c>
      <c r="N5" s="324">
        <v>13</v>
      </c>
      <c r="O5" s="324">
        <v>15</v>
      </c>
      <c r="P5" s="324">
        <v>19</v>
      </c>
      <c r="Q5" s="324">
        <v>33</v>
      </c>
      <c r="R5" s="324">
        <v>29</v>
      </c>
      <c r="S5" s="324">
        <v>23</v>
      </c>
      <c r="T5" s="324">
        <v>49</v>
      </c>
      <c r="U5" s="324">
        <v>31</v>
      </c>
      <c r="V5" s="324">
        <v>18</v>
      </c>
      <c r="W5" s="324">
        <v>22</v>
      </c>
      <c r="X5" s="79">
        <v>9</v>
      </c>
      <c r="Y5" s="323" t="s">
        <v>199</v>
      </c>
      <c r="Z5" s="79">
        <v>9</v>
      </c>
      <c r="AA5" s="79">
        <v>10</v>
      </c>
      <c r="AB5" s="79">
        <v>19</v>
      </c>
      <c r="AC5" s="79">
        <v>29</v>
      </c>
      <c r="AD5" s="79">
        <v>28</v>
      </c>
      <c r="AE5" s="79">
        <v>35</v>
      </c>
      <c r="AF5" s="80">
        <v>42</v>
      </c>
      <c r="AG5" s="80">
        <v>35</v>
      </c>
      <c r="AH5" s="322">
        <v>528</v>
      </c>
      <c r="AI5" s="321">
        <v>295</v>
      </c>
    </row>
    <row r="6" spans="1:35" ht="15.75" thickBot="1" x14ac:dyDescent="0.3">
      <c r="A6" s="320" t="s">
        <v>200</v>
      </c>
      <c r="B6" s="319">
        <v>127</v>
      </c>
      <c r="C6" s="88">
        <v>132</v>
      </c>
      <c r="D6" s="88">
        <v>106</v>
      </c>
      <c r="E6" s="88">
        <v>56</v>
      </c>
      <c r="F6" s="88">
        <v>56</v>
      </c>
      <c r="G6" s="82">
        <v>38</v>
      </c>
      <c r="H6" s="82">
        <v>54</v>
      </c>
      <c r="I6" s="88">
        <v>64</v>
      </c>
      <c r="J6" s="88">
        <v>65</v>
      </c>
      <c r="K6" s="88">
        <v>67</v>
      </c>
      <c r="L6" s="82">
        <v>67</v>
      </c>
      <c r="M6" s="82">
        <v>65</v>
      </c>
      <c r="N6" s="82">
        <v>96</v>
      </c>
      <c r="O6" s="82">
        <v>62</v>
      </c>
      <c r="P6" s="82">
        <v>162</v>
      </c>
      <c r="Q6" s="82">
        <v>126</v>
      </c>
      <c r="R6" s="82">
        <v>164</v>
      </c>
      <c r="S6" s="82">
        <v>164</v>
      </c>
      <c r="T6" s="82">
        <v>202</v>
      </c>
      <c r="U6" s="82">
        <v>149</v>
      </c>
      <c r="V6" s="82">
        <v>199</v>
      </c>
      <c r="W6" s="82">
        <v>199</v>
      </c>
      <c r="X6" s="82">
        <v>158</v>
      </c>
      <c r="Y6" s="82">
        <v>142</v>
      </c>
      <c r="Z6" s="82">
        <v>91</v>
      </c>
      <c r="AA6" s="82">
        <v>111</v>
      </c>
      <c r="AB6" s="82">
        <v>129</v>
      </c>
      <c r="AC6" s="82">
        <v>133</v>
      </c>
      <c r="AD6" s="82">
        <v>137</v>
      </c>
      <c r="AE6" s="82">
        <v>154</v>
      </c>
      <c r="AF6" s="83">
        <v>166</v>
      </c>
      <c r="AG6" s="318">
        <v>135</v>
      </c>
      <c r="AH6" s="301">
        <v>3776</v>
      </c>
      <c r="AI6" s="309" t="s">
        <v>201</v>
      </c>
    </row>
    <row r="7" spans="1:35" x14ac:dyDescent="0.25">
      <c r="A7" s="317" t="s">
        <v>202</v>
      </c>
      <c r="B7" s="84">
        <v>115</v>
      </c>
      <c r="C7" s="85">
        <v>127</v>
      </c>
      <c r="D7" s="85">
        <v>98</v>
      </c>
      <c r="E7" s="85">
        <v>51</v>
      </c>
      <c r="F7" s="85">
        <v>52</v>
      </c>
      <c r="G7" s="86">
        <v>30</v>
      </c>
      <c r="H7" s="86">
        <v>45</v>
      </c>
      <c r="I7" s="85">
        <v>54</v>
      </c>
      <c r="J7" s="85">
        <v>57</v>
      </c>
      <c r="K7" s="85">
        <v>57</v>
      </c>
      <c r="L7" s="86">
        <v>51</v>
      </c>
      <c r="M7" s="86">
        <v>56</v>
      </c>
      <c r="N7" s="86">
        <v>83</v>
      </c>
      <c r="O7" s="86">
        <v>51</v>
      </c>
      <c r="P7" s="86">
        <v>145</v>
      </c>
      <c r="Q7" s="86">
        <v>98</v>
      </c>
      <c r="R7" s="86">
        <v>147</v>
      </c>
      <c r="S7" s="86">
        <v>149</v>
      </c>
      <c r="T7" s="86">
        <v>180</v>
      </c>
      <c r="U7" s="86">
        <v>139</v>
      </c>
      <c r="V7" s="86">
        <v>179</v>
      </c>
      <c r="W7" s="86">
        <v>192</v>
      </c>
      <c r="X7" s="86">
        <v>146</v>
      </c>
      <c r="Y7" s="86">
        <v>131</v>
      </c>
      <c r="Z7" s="86">
        <v>83</v>
      </c>
      <c r="AA7" s="87">
        <v>104</v>
      </c>
      <c r="AB7" s="87">
        <v>117</v>
      </c>
      <c r="AC7" s="88">
        <v>122</v>
      </c>
      <c r="AD7" s="87">
        <v>125</v>
      </c>
      <c r="AE7" s="88">
        <v>141</v>
      </c>
      <c r="AF7" s="316">
        <v>143</v>
      </c>
      <c r="AG7" s="316">
        <v>123</v>
      </c>
      <c r="AH7" s="315">
        <v>3391</v>
      </c>
      <c r="AI7" s="314" t="s">
        <v>201</v>
      </c>
    </row>
    <row r="8" spans="1:35" ht="15.75" thickBot="1" x14ac:dyDescent="0.3">
      <c r="A8" s="313" t="s">
        <v>203</v>
      </c>
      <c r="B8" s="89">
        <v>12</v>
      </c>
      <c r="C8" s="86">
        <v>5</v>
      </c>
      <c r="D8" s="86">
        <v>8</v>
      </c>
      <c r="E8" s="86">
        <v>5</v>
      </c>
      <c r="F8" s="86">
        <v>4</v>
      </c>
      <c r="G8" s="86">
        <v>8</v>
      </c>
      <c r="H8" s="86">
        <v>9</v>
      </c>
      <c r="I8" s="86">
        <v>10</v>
      </c>
      <c r="J8" s="86">
        <v>8</v>
      </c>
      <c r="K8" s="86">
        <v>10</v>
      </c>
      <c r="L8" s="86">
        <v>16</v>
      </c>
      <c r="M8" s="86">
        <v>9</v>
      </c>
      <c r="N8" s="86">
        <v>13</v>
      </c>
      <c r="O8" s="86">
        <v>11</v>
      </c>
      <c r="P8" s="86">
        <v>17</v>
      </c>
      <c r="Q8" s="86">
        <v>28</v>
      </c>
      <c r="R8" s="86">
        <v>17</v>
      </c>
      <c r="S8" s="86">
        <v>15</v>
      </c>
      <c r="T8" s="86">
        <v>22</v>
      </c>
      <c r="U8" s="86">
        <v>10</v>
      </c>
      <c r="V8" s="86">
        <v>20</v>
      </c>
      <c r="W8" s="86">
        <v>7</v>
      </c>
      <c r="X8" s="86">
        <v>12</v>
      </c>
      <c r="Y8" s="86">
        <v>11</v>
      </c>
      <c r="Z8" s="86">
        <v>8</v>
      </c>
      <c r="AA8" s="87">
        <v>7</v>
      </c>
      <c r="AB8" s="90">
        <v>12</v>
      </c>
      <c r="AC8" s="90">
        <v>11</v>
      </c>
      <c r="AD8" s="90">
        <v>12</v>
      </c>
      <c r="AE8" s="90">
        <v>13</v>
      </c>
      <c r="AF8" s="312">
        <v>23</v>
      </c>
      <c r="AG8" s="311">
        <v>12</v>
      </c>
      <c r="AH8" s="310">
        <v>385</v>
      </c>
      <c r="AI8" s="309" t="s">
        <v>201</v>
      </c>
    </row>
    <row r="9" spans="1:35" ht="15" customHeight="1" thickBot="1" x14ac:dyDescent="0.3">
      <c r="A9" s="308"/>
      <c r="B9" s="346" t="s">
        <v>432</v>
      </c>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8"/>
      <c r="AH9" s="307"/>
      <c r="AI9" s="306"/>
    </row>
    <row r="10" spans="1:35" s="299" customFormat="1" ht="15.75" thickBot="1" x14ac:dyDescent="0.3">
      <c r="A10" s="305" t="s">
        <v>198</v>
      </c>
      <c r="B10" s="304">
        <v>1703</v>
      </c>
      <c r="C10" s="303">
        <v>632</v>
      </c>
      <c r="D10" s="303">
        <v>247</v>
      </c>
      <c r="E10" s="303">
        <v>181</v>
      </c>
      <c r="F10" s="303">
        <v>245</v>
      </c>
      <c r="G10" s="303">
        <v>66</v>
      </c>
      <c r="H10" s="303">
        <v>12</v>
      </c>
      <c r="I10" s="303">
        <v>114</v>
      </c>
      <c r="J10" s="303">
        <v>59</v>
      </c>
      <c r="K10" s="303">
        <v>249</v>
      </c>
      <c r="L10" s="303">
        <v>474</v>
      </c>
      <c r="M10" s="303">
        <v>1176</v>
      </c>
      <c r="N10" s="303">
        <v>1444</v>
      </c>
      <c r="O10" s="303">
        <v>2462</v>
      </c>
      <c r="P10" s="303">
        <v>1772</v>
      </c>
      <c r="Q10" s="303">
        <v>9517</v>
      </c>
      <c r="R10" s="303">
        <v>4313</v>
      </c>
      <c r="S10" s="303">
        <v>2420</v>
      </c>
      <c r="T10" s="303">
        <v>8297</v>
      </c>
      <c r="U10" s="303">
        <v>8559</v>
      </c>
      <c r="V10" s="303">
        <v>1524</v>
      </c>
      <c r="W10" s="303">
        <v>3244</v>
      </c>
      <c r="X10" s="303">
        <v>548</v>
      </c>
      <c r="Y10" s="303">
        <v>172</v>
      </c>
      <c r="Z10" s="303">
        <v>768</v>
      </c>
      <c r="AA10" s="303">
        <v>766</v>
      </c>
      <c r="AB10" s="303">
        <v>2444</v>
      </c>
      <c r="AC10" s="303">
        <v>2740</v>
      </c>
      <c r="AD10" s="303">
        <v>4074</v>
      </c>
      <c r="AE10" s="303">
        <v>3831</v>
      </c>
      <c r="AF10" s="302">
        <v>4249</v>
      </c>
      <c r="AG10" s="302">
        <v>4221</v>
      </c>
      <c r="AH10" s="301">
        <v>72523</v>
      </c>
      <c r="AI10" s="300">
        <v>20263</v>
      </c>
    </row>
    <row r="11" spans="1:35" s="291" customFormat="1" x14ac:dyDescent="0.25">
      <c r="A11" s="293" t="s">
        <v>431</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H11" s="298"/>
      <c r="AI11" s="297"/>
    </row>
    <row r="12" spans="1:35" s="291" customFormat="1" x14ac:dyDescent="0.25">
      <c r="A12" s="293" t="s">
        <v>204</v>
      </c>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296"/>
      <c r="AI12" s="295"/>
    </row>
    <row r="13" spans="1:35" s="291" customFormat="1" ht="15" customHeight="1" x14ac:dyDescent="0.25">
      <c r="A13" s="293" t="s">
        <v>205</v>
      </c>
      <c r="B13" s="88"/>
      <c r="C13" s="88"/>
      <c r="D13" s="88"/>
      <c r="E13" s="88"/>
      <c r="F13" s="88"/>
      <c r="G13" s="88"/>
      <c r="H13" s="88"/>
      <c r="I13" s="88"/>
      <c r="J13" s="88"/>
      <c r="K13" s="88"/>
      <c r="L13" s="88"/>
      <c r="M13" s="88"/>
      <c r="N13" s="88"/>
      <c r="O13" s="88"/>
      <c r="P13" s="88"/>
      <c r="Q13" s="88"/>
      <c r="R13" s="88"/>
      <c r="S13" s="88"/>
      <c r="T13" s="88"/>
      <c r="U13" s="88"/>
      <c r="V13" s="88"/>
      <c r="W13" s="88"/>
      <c r="X13" s="286"/>
      <c r="Y13" s="286"/>
      <c r="Z13" s="88"/>
      <c r="AA13" s="286"/>
      <c r="AB13" s="286"/>
      <c r="AC13" s="88"/>
      <c r="AD13" s="286"/>
      <c r="AE13" s="88"/>
      <c r="AF13" s="294"/>
      <c r="AG13" s="294"/>
      <c r="AH13" s="292"/>
    </row>
    <row r="14" spans="1:35" s="291" customFormat="1" x14ac:dyDescent="0.25">
      <c r="A14" s="293" t="s">
        <v>430</v>
      </c>
      <c r="B14" s="95"/>
      <c r="C14" s="95"/>
      <c r="D14" s="95"/>
      <c r="E14" s="95"/>
      <c r="F14" s="95"/>
      <c r="G14" s="95"/>
      <c r="H14" s="95"/>
      <c r="I14" s="95"/>
      <c r="J14" s="95"/>
      <c r="K14" s="95"/>
      <c r="L14" s="95"/>
      <c r="M14" s="95"/>
      <c r="N14" s="95"/>
      <c r="O14" s="95"/>
      <c r="P14" s="95"/>
      <c r="Q14" s="95"/>
      <c r="R14" s="95"/>
      <c r="S14" s="95"/>
      <c r="T14" s="95"/>
      <c r="U14" s="95"/>
      <c r="V14" s="288"/>
      <c r="W14" s="287"/>
      <c r="X14" s="286"/>
      <c r="Y14" s="286"/>
      <c r="Z14" s="95"/>
      <c r="AA14" s="286"/>
      <c r="AB14" s="286"/>
      <c r="AC14" s="88"/>
      <c r="AD14" s="286"/>
      <c r="AE14" s="88"/>
      <c r="AF14" s="286"/>
      <c r="AG14" s="286"/>
      <c r="AH14" s="292"/>
    </row>
    <row r="15" spans="1:35" x14ac:dyDescent="0.25">
      <c r="B15" s="290"/>
      <c r="C15" s="290"/>
      <c r="D15" s="290"/>
      <c r="E15" s="290"/>
      <c r="F15" s="290"/>
      <c r="G15" s="290"/>
      <c r="H15" s="290"/>
      <c r="I15" s="290"/>
      <c r="J15" s="290"/>
      <c r="K15" s="290"/>
      <c r="L15" s="290"/>
      <c r="M15" s="290"/>
      <c r="N15" s="290"/>
      <c r="O15" s="290"/>
      <c r="P15" s="290"/>
      <c r="Q15" s="290"/>
      <c r="R15" s="290"/>
      <c r="S15" s="290"/>
      <c r="T15" s="290"/>
      <c r="U15" s="290"/>
      <c r="V15" s="288"/>
      <c r="W15" s="287"/>
      <c r="X15" s="286"/>
      <c r="Y15" s="92"/>
      <c r="Z15" s="290"/>
      <c r="AA15" s="290"/>
      <c r="AB15" s="290"/>
      <c r="AC15" s="286"/>
      <c r="AD15" s="290"/>
      <c r="AE15" s="290"/>
      <c r="AF15" s="286"/>
      <c r="AG15" s="286"/>
    </row>
    <row r="16" spans="1:35" x14ac:dyDescent="0.25">
      <c r="A16" s="91"/>
      <c r="B16" s="92"/>
      <c r="C16" s="92"/>
      <c r="D16" s="92"/>
      <c r="E16" s="92"/>
      <c r="F16" s="92"/>
      <c r="G16" s="92"/>
      <c r="H16" s="92"/>
      <c r="I16" s="92"/>
      <c r="J16" s="92"/>
      <c r="K16" s="92"/>
      <c r="L16" s="92"/>
      <c r="M16" s="92"/>
      <c r="N16" s="92"/>
      <c r="O16" s="92"/>
      <c r="P16" s="92"/>
      <c r="Q16" s="92"/>
      <c r="R16" s="92"/>
      <c r="S16" s="92"/>
      <c r="T16" s="92"/>
      <c r="U16" s="92"/>
      <c r="V16" s="92"/>
      <c r="W16" s="92"/>
      <c r="X16" s="92"/>
      <c r="Y16" s="286"/>
      <c r="Z16" s="92"/>
      <c r="AA16" s="92"/>
      <c r="AB16" s="92"/>
      <c r="AC16" s="93"/>
      <c r="AD16" s="284"/>
      <c r="AE16" s="92"/>
      <c r="AF16" s="92"/>
      <c r="AG16" s="92"/>
    </row>
    <row r="17" spans="1:35" x14ac:dyDescent="0.25">
      <c r="A17" s="91"/>
      <c r="B17" s="92"/>
      <c r="C17" s="92"/>
      <c r="D17" s="92"/>
      <c r="E17" s="92"/>
      <c r="F17" s="92"/>
      <c r="G17" s="92"/>
      <c r="H17" s="92"/>
      <c r="I17" s="92"/>
      <c r="J17" s="92"/>
      <c r="K17" s="92"/>
      <c r="L17" s="92"/>
      <c r="M17" s="92"/>
      <c r="N17" s="92"/>
      <c r="O17" s="92"/>
      <c r="P17" s="92"/>
      <c r="Q17" s="92"/>
      <c r="R17" s="94"/>
      <c r="S17" s="94"/>
      <c r="T17" s="94"/>
      <c r="U17" s="94"/>
      <c r="V17" s="288"/>
      <c r="W17" s="287"/>
      <c r="X17" s="286"/>
      <c r="Z17" s="94"/>
      <c r="AA17" s="95"/>
      <c r="AB17" s="95"/>
      <c r="AC17" s="95"/>
      <c r="AD17" s="95"/>
      <c r="AE17" s="95"/>
      <c r="AF17" s="289"/>
      <c r="AG17" s="289"/>
      <c r="AH17" s="285"/>
      <c r="AI17" s="284"/>
    </row>
    <row r="18" spans="1:35" x14ac:dyDescent="0.25">
      <c r="V18" s="288"/>
      <c r="W18" s="287"/>
      <c r="X18" s="286"/>
      <c r="Y18" s="286"/>
      <c r="AB18" s="284"/>
      <c r="AC18" s="284"/>
      <c r="AF18" s="284"/>
      <c r="AG18" s="284"/>
      <c r="AH18" s="285"/>
      <c r="AI18" s="284"/>
    </row>
    <row r="20" spans="1:35" x14ac:dyDescent="0.25">
      <c r="AF20" s="284"/>
      <c r="AG20" s="284"/>
    </row>
    <row r="21" spans="1:35" x14ac:dyDescent="0.25">
      <c r="AF21" s="284"/>
      <c r="AG21" s="284"/>
    </row>
  </sheetData>
  <mergeCells count="2">
    <mergeCell ref="B9:AG9"/>
    <mergeCell ref="B4:AG4"/>
  </mergeCells>
  <conditionalFormatting sqref="B5:U5">
    <cfRule type="cellIs" dxfId="12" priority="13" operator="lessThan">
      <formula>5</formula>
    </cfRule>
  </conditionalFormatting>
  <conditionalFormatting sqref="W5">
    <cfRule type="cellIs" dxfId="11" priority="12" operator="lessThan">
      <formula>5</formula>
    </cfRule>
  </conditionalFormatting>
  <conditionalFormatting sqref="V5">
    <cfRule type="cellIs" dxfId="10" priority="11" operator="lessThan">
      <formula>5</formula>
    </cfRule>
  </conditionalFormatting>
  <conditionalFormatting sqref="X5">
    <cfRule type="cellIs" dxfId="9" priority="10" operator="lessThan">
      <formula>5</formula>
    </cfRule>
  </conditionalFormatting>
  <conditionalFormatting sqref="Z5">
    <cfRule type="cellIs" dxfId="8" priority="9" operator="lessThan">
      <formula>5</formula>
    </cfRule>
  </conditionalFormatting>
  <conditionalFormatting sqref="AA5">
    <cfRule type="cellIs" dxfId="7" priority="8" operator="lessThan">
      <formula>5</formula>
    </cfRule>
  </conditionalFormatting>
  <conditionalFormatting sqref="AD5">
    <cfRule type="cellIs" dxfId="6" priority="7" operator="lessThan">
      <formula>5</formula>
    </cfRule>
  </conditionalFormatting>
  <conditionalFormatting sqref="AG5">
    <cfRule type="cellIs" dxfId="5" priority="6" operator="lessThan">
      <formula>5</formula>
    </cfRule>
  </conditionalFormatting>
  <conditionalFormatting sqref="AB5">
    <cfRule type="cellIs" dxfId="4" priority="5" operator="lessThan">
      <formula>5</formula>
    </cfRule>
  </conditionalFormatting>
  <conditionalFormatting sqref="AC5">
    <cfRule type="cellIs" dxfId="3" priority="4" operator="lessThan">
      <formula>5</formula>
    </cfRule>
  </conditionalFormatting>
  <conditionalFormatting sqref="AE5">
    <cfRule type="cellIs" dxfId="2" priority="3" operator="lessThan">
      <formula>5</formula>
    </cfRule>
  </conditionalFormatting>
  <conditionalFormatting sqref="AF5">
    <cfRule type="cellIs" dxfId="1" priority="2" operator="lessThan">
      <formula>5</formula>
    </cfRule>
  </conditionalFormatting>
  <conditionalFormatting sqref="Y5">
    <cfRule type="cellIs" dxfId="0" priority="1" operator="lessThan">
      <formula>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7"/>
  <sheetViews>
    <sheetView workbookViewId="0"/>
  </sheetViews>
  <sheetFormatPr baseColWidth="10" defaultColWidth="11.42578125" defaultRowHeight="15" x14ac:dyDescent="0.25"/>
  <cols>
    <col min="1" max="1" width="32.85546875" style="141" customWidth="1"/>
    <col min="2" max="2" width="16.140625" style="141" customWidth="1"/>
    <col min="3" max="3" width="15.42578125" style="141" customWidth="1"/>
    <col min="4" max="4" width="11.42578125" style="141"/>
    <col min="5" max="5" width="21" style="141" customWidth="1"/>
    <col min="6" max="16384" width="11.42578125" style="141"/>
  </cols>
  <sheetData>
    <row r="1" spans="1:16" x14ac:dyDescent="0.25">
      <c r="A1" s="140" t="s">
        <v>424</v>
      </c>
    </row>
    <row r="3" spans="1:16" ht="60" x14ac:dyDescent="0.25">
      <c r="A3" s="142"/>
      <c r="B3" s="143" t="s">
        <v>231</v>
      </c>
      <c r="C3" s="143" t="s">
        <v>232</v>
      </c>
      <c r="D3" s="143" t="s">
        <v>233</v>
      </c>
      <c r="E3" s="143" t="s">
        <v>234</v>
      </c>
    </row>
    <row r="4" spans="1:16" hidden="1" x14ac:dyDescent="0.25">
      <c r="A4" s="144" t="s">
        <v>235</v>
      </c>
      <c r="B4" s="145">
        <v>113506</v>
      </c>
      <c r="C4" s="146">
        <v>110701</v>
      </c>
      <c r="D4" s="147">
        <v>2.5338524493907055E-2</v>
      </c>
      <c r="E4" s="147">
        <v>-3.3129591724519569E-2</v>
      </c>
      <c r="G4" s="148"/>
      <c r="H4" s="148"/>
      <c r="I4" s="149"/>
      <c r="J4" s="149"/>
      <c r="K4" s="150"/>
      <c r="L4" s="151"/>
      <c r="M4" s="151"/>
      <c r="N4" s="152"/>
      <c r="O4" s="152"/>
      <c r="P4" s="153"/>
    </row>
    <row r="5" spans="1:16" hidden="1" x14ac:dyDescent="0.25">
      <c r="A5" s="144" t="s">
        <v>236</v>
      </c>
      <c r="B5" s="154">
        <v>102407</v>
      </c>
      <c r="C5" s="146">
        <v>102045</v>
      </c>
      <c r="D5" s="155">
        <v>3.5474545543632274E-3</v>
      </c>
      <c r="E5" s="155">
        <v>-2.3428138992243164E-2</v>
      </c>
      <c r="G5" s="148"/>
      <c r="H5" s="148"/>
      <c r="I5" s="149"/>
      <c r="J5" s="149"/>
      <c r="K5" s="150"/>
      <c r="L5" s="151"/>
      <c r="M5" s="151"/>
      <c r="N5" s="152"/>
      <c r="O5" s="152"/>
      <c r="P5" s="156"/>
    </row>
    <row r="6" spans="1:16" hidden="1" x14ac:dyDescent="0.25">
      <c r="A6" s="144" t="s">
        <v>237</v>
      </c>
      <c r="B6" s="154">
        <v>100966</v>
      </c>
      <c r="C6" s="146">
        <v>95260</v>
      </c>
      <c r="D6" s="155">
        <v>5.9899223178668803E-2</v>
      </c>
      <c r="E6" s="155">
        <v>-5.1802347813264649E-2</v>
      </c>
      <c r="G6" s="148"/>
      <c r="H6" s="148"/>
      <c r="I6" s="149"/>
      <c r="J6" s="149"/>
      <c r="K6" s="150"/>
      <c r="L6" s="151"/>
      <c r="M6" s="151"/>
      <c r="N6" s="152"/>
      <c r="O6" s="152"/>
      <c r="P6" s="156"/>
    </row>
    <row r="7" spans="1:16" hidden="1" x14ac:dyDescent="0.25">
      <c r="A7" s="144" t="s">
        <v>238</v>
      </c>
      <c r="B7" s="154">
        <v>96042</v>
      </c>
      <c r="C7" s="146">
        <v>97699</v>
      </c>
      <c r="D7" s="155">
        <v>-1.6960255478561725E-2</v>
      </c>
      <c r="E7" s="155">
        <v>1.7786322574284252E-2</v>
      </c>
      <c r="G7" s="148"/>
      <c r="H7" s="148"/>
      <c r="I7" s="149"/>
      <c r="J7" s="149"/>
      <c r="K7" s="150"/>
      <c r="L7" s="151"/>
      <c r="M7" s="151"/>
      <c r="N7" s="152"/>
      <c r="O7" s="152"/>
      <c r="P7" s="156"/>
    </row>
    <row r="8" spans="1:16" hidden="1" x14ac:dyDescent="0.25">
      <c r="A8" s="144" t="s">
        <v>239</v>
      </c>
      <c r="B8" s="154">
        <v>90495</v>
      </c>
      <c r="C8" s="146">
        <v>83347</v>
      </c>
      <c r="D8" s="155">
        <v>8.5761935042653059E-2</v>
      </c>
      <c r="E8" s="155">
        <v>3.0550996297089128E-2</v>
      </c>
      <c r="G8" s="148"/>
      <c r="H8" s="148"/>
      <c r="I8" s="149"/>
      <c r="J8" s="149"/>
      <c r="K8" s="150"/>
      <c r="L8" s="151"/>
      <c r="M8" s="151"/>
      <c r="N8" s="152"/>
      <c r="O8" s="152"/>
      <c r="P8" s="156"/>
    </row>
    <row r="9" spans="1:16" hidden="1" x14ac:dyDescent="0.25">
      <c r="A9" s="144" t="s">
        <v>240</v>
      </c>
      <c r="B9" s="154">
        <v>75523</v>
      </c>
      <c r="C9" s="146">
        <v>69559</v>
      </c>
      <c r="D9" s="155">
        <v>8.5740163027070437E-2</v>
      </c>
      <c r="E9" s="155">
        <v>4.9617625374062113E-2</v>
      </c>
      <c r="G9" s="148"/>
      <c r="H9" s="148"/>
      <c r="I9" s="149"/>
      <c r="J9" s="149"/>
      <c r="K9" s="150"/>
      <c r="L9" s="151"/>
      <c r="M9" s="151"/>
      <c r="N9" s="152"/>
      <c r="O9" s="152"/>
      <c r="P9" s="156"/>
    </row>
    <row r="10" spans="1:16" hidden="1" x14ac:dyDescent="0.25">
      <c r="A10" s="144" t="s">
        <v>241</v>
      </c>
      <c r="B10" s="154">
        <v>93003</v>
      </c>
      <c r="C10" s="146">
        <v>91428</v>
      </c>
      <c r="D10" s="155">
        <v>1.7226670166688551E-2</v>
      </c>
      <c r="E10" s="155">
        <v>3.8095739300008979E-2</v>
      </c>
      <c r="G10" s="148"/>
      <c r="H10" s="148"/>
      <c r="I10" s="149"/>
      <c r="J10" s="149"/>
      <c r="K10" s="150"/>
      <c r="L10" s="151"/>
      <c r="M10" s="151"/>
      <c r="N10" s="152"/>
      <c r="O10" s="152"/>
      <c r="P10" s="156"/>
    </row>
    <row r="11" spans="1:16" hidden="1" x14ac:dyDescent="0.25">
      <c r="A11" s="144" t="s">
        <v>242</v>
      </c>
      <c r="B11" s="154">
        <v>86699</v>
      </c>
      <c r="C11" s="146">
        <v>96774</v>
      </c>
      <c r="D11" s="155">
        <v>-0.10410854155041649</v>
      </c>
      <c r="E11" s="155">
        <v>1.3520644487962752E-2</v>
      </c>
      <c r="G11" s="148"/>
      <c r="H11" s="148"/>
      <c r="I11" s="149"/>
      <c r="J11" s="149"/>
      <c r="K11" s="150"/>
      <c r="L11" s="151"/>
      <c r="M11" s="151"/>
      <c r="N11" s="152"/>
      <c r="O11" s="152"/>
      <c r="P11" s="156"/>
    </row>
    <row r="12" spans="1:16" x14ac:dyDescent="0.25">
      <c r="A12" s="144" t="s">
        <v>243</v>
      </c>
      <c r="B12" s="154">
        <v>96119</v>
      </c>
      <c r="C12" s="146">
        <v>87314</v>
      </c>
      <c r="D12" s="155">
        <v>0.1008429346954669</v>
      </c>
      <c r="E12" s="155">
        <v>1.81670651307686E-2</v>
      </c>
      <c r="G12" s="148"/>
      <c r="H12" s="148"/>
      <c r="I12" s="149"/>
      <c r="J12" s="149"/>
      <c r="K12" s="150"/>
      <c r="L12" s="151"/>
      <c r="M12" s="151"/>
      <c r="N12" s="152"/>
      <c r="O12" s="152"/>
      <c r="P12" s="156"/>
    </row>
    <row r="13" spans="1:16" x14ac:dyDescent="0.25">
      <c r="A13" s="144" t="s">
        <v>244</v>
      </c>
      <c r="B13" s="154">
        <v>82690</v>
      </c>
      <c r="C13" s="146">
        <v>76021</v>
      </c>
      <c r="D13" s="155">
        <v>8.7725759987371976E-2</v>
      </c>
      <c r="E13" s="155">
        <v>1.9838594514944408E-2</v>
      </c>
      <c r="G13" s="148"/>
      <c r="H13" s="148"/>
      <c r="I13" s="149"/>
      <c r="J13" s="149"/>
      <c r="K13" s="150"/>
      <c r="L13" s="151"/>
      <c r="M13" s="151"/>
      <c r="N13" s="152"/>
      <c r="O13" s="152"/>
      <c r="P13" s="156"/>
    </row>
    <row r="14" spans="1:16" x14ac:dyDescent="0.25">
      <c r="A14" s="144" t="s">
        <v>245</v>
      </c>
      <c r="B14" s="154">
        <v>117673</v>
      </c>
      <c r="C14" s="146">
        <v>89536</v>
      </c>
      <c r="D14" s="155">
        <v>0.31425348463187985</v>
      </c>
      <c r="E14" s="155">
        <v>9.5914427490740639E-2</v>
      </c>
      <c r="G14" s="148"/>
      <c r="H14" s="148"/>
      <c r="I14" s="149"/>
      <c r="J14" s="149"/>
      <c r="K14" s="150"/>
      <c r="L14" s="151"/>
      <c r="M14" s="151"/>
      <c r="N14" s="152"/>
      <c r="O14" s="152"/>
      <c r="P14" s="156"/>
    </row>
    <row r="15" spans="1:16" x14ac:dyDescent="0.25">
      <c r="A15" s="144" t="s">
        <v>246</v>
      </c>
      <c r="B15" s="154">
        <v>91763.636363636368</v>
      </c>
      <c r="C15" s="146">
        <v>84912</v>
      </c>
      <c r="D15" s="155">
        <v>8.0691025575140962E-2</v>
      </c>
      <c r="E15" s="155">
        <v>0.14939365321415332</v>
      </c>
      <c r="G15" s="148"/>
      <c r="H15" s="148"/>
      <c r="I15" s="149"/>
      <c r="J15" s="149"/>
      <c r="K15" s="150"/>
      <c r="L15" s="151"/>
      <c r="M15" s="151"/>
      <c r="N15" s="152"/>
      <c r="O15" s="152"/>
      <c r="P15" s="156"/>
    </row>
    <row r="16" spans="1:16" x14ac:dyDescent="0.25">
      <c r="A16" s="144" t="s">
        <v>247</v>
      </c>
      <c r="B16" s="154">
        <v>105802</v>
      </c>
      <c r="C16" s="154">
        <v>97699</v>
      </c>
      <c r="D16" s="155">
        <v>8.2938412880377399E-2</v>
      </c>
      <c r="E16" s="155">
        <v>0.14292133787032801</v>
      </c>
      <c r="G16" s="148"/>
      <c r="H16" s="148"/>
      <c r="I16" s="149"/>
      <c r="J16" s="149"/>
      <c r="K16" s="150"/>
      <c r="L16" s="151"/>
      <c r="M16" s="151"/>
      <c r="N16" s="152"/>
      <c r="O16" s="152"/>
      <c r="P16" s="156"/>
    </row>
    <row r="17" spans="1:16" x14ac:dyDescent="0.25">
      <c r="A17" s="144" t="s">
        <v>248</v>
      </c>
      <c r="B17" s="154">
        <v>73060.606060606064</v>
      </c>
      <c r="C17" s="154">
        <v>73699</v>
      </c>
      <c r="D17" s="155">
        <v>-8.6621791258217895E-3</v>
      </c>
      <c r="E17" s="155">
        <v>0.1227518676643431</v>
      </c>
      <c r="G17" s="148"/>
      <c r="H17" s="148"/>
      <c r="I17" s="149"/>
      <c r="J17" s="149"/>
      <c r="K17" s="150"/>
      <c r="L17" s="151"/>
      <c r="M17" s="151"/>
      <c r="N17" s="152"/>
      <c r="O17" s="152"/>
      <c r="P17" s="156"/>
    </row>
    <row r="18" spans="1:16" x14ac:dyDescent="0.25">
      <c r="A18" s="157" t="s">
        <v>249</v>
      </c>
      <c r="B18" s="154">
        <v>81477</v>
      </c>
      <c r="C18" s="154">
        <v>85348</v>
      </c>
      <c r="D18" s="155">
        <v>-4.5355485775882221E-2</v>
      </c>
      <c r="E18" s="155">
        <v>3.0572216732060786E-2</v>
      </c>
      <c r="G18" s="148"/>
      <c r="H18" s="148"/>
      <c r="I18" s="149"/>
      <c r="J18" s="149"/>
      <c r="K18" s="150"/>
      <c r="L18" s="151"/>
      <c r="M18" s="151"/>
      <c r="N18" s="152"/>
      <c r="O18" s="152"/>
      <c r="P18" s="156"/>
    </row>
    <row r="19" spans="1:16" x14ac:dyDescent="0.25">
      <c r="A19" s="157" t="s">
        <v>250</v>
      </c>
      <c r="B19" s="158">
        <v>65653</v>
      </c>
      <c r="C19" s="158">
        <v>75509</v>
      </c>
      <c r="D19" s="159">
        <v>-0.1305274867896542</v>
      </c>
      <c r="E19" s="159">
        <v>-1.8848155601552841E-2</v>
      </c>
      <c r="G19" s="160"/>
      <c r="H19" s="160"/>
      <c r="I19" s="75"/>
      <c r="J19" s="75"/>
      <c r="K19" s="150"/>
      <c r="L19" s="151"/>
      <c r="M19" s="151"/>
      <c r="N19" s="152"/>
      <c r="O19" s="152"/>
      <c r="P19" s="156"/>
    </row>
    <row r="20" spans="1:16" x14ac:dyDescent="0.25">
      <c r="A20" s="157" t="s">
        <v>251</v>
      </c>
      <c r="B20" s="158">
        <v>68188</v>
      </c>
      <c r="C20" s="158">
        <v>89413</v>
      </c>
      <c r="D20" s="159">
        <v>-0.23738158880699678</v>
      </c>
      <c r="E20" s="159">
        <v>-0.10985740592277016</v>
      </c>
      <c r="G20" s="160"/>
      <c r="H20" s="160"/>
      <c r="I20" s="75"/>
      <c r="J20" s="75"/>
      <c r="K20" s="150"/>
      <c r="L20" s="151"/>
      <c r="M20" s="151"/>
      <c r="N20" s="152"/>
      <c r="O20" s="152"/>
      <c r="P20" s="156"/>
    </row>
    <row r="21" spans="1:16" x14ac:dyDescent="0.25">
      <c r="A21" s="157" t="s">
        <v>252</v>
      </c>
      <c r="B21" s="158">
        <v>58423</v>
      </c>
      <c r="C21" s="158">
        <v>73891</v>
      </c>
      <c r="D21" s="159">
        <v>-0.20933537237281941</v>
      </c>
      <c r="E21" s="159">
        <v>-0.15553999401531959</v>
      </c>
      <c r="G21" s="160"/>
      <c r="H21" s="160"/>
      <c r="I21" s="75"/>
      <c r="J21" s="75"/>
      <c r="K21" s="150"/>
      <c r="L21" s="151"/>
      <c r="M21" s="151"/>
      <c r="N21" s="152"/>
      <c r="O21" s="152"/>
    </row>
    <row r="22" spans="1:16" x14ac:dyDescent="0.25">
      <c r="A22" s="157" t="s">
        <v>253</v>
      </c>
      <c r="B22" s="158">
        <v>56762</v>
      </c>
      <c r="C22" s="158">
        <v>85364</v>
      </c>
      <c r="D22" s="159">
        <v>-0.33505927557284099</v>
      </c>
      <c r="E22" s="159">
        <v>-0.23182088797169442</v>
      </c>
      <c r="G22" s="160"/>
      <c r="H22" s="160"/>
      <c r="I22" s="75"/>
      <c r="J22" s="75"/>
      <c r="K22" s="150"/>
      <c r="L22" s="151"/>
      <c r="M22" s="151"/>
      <c r="N22" s="152"/>
      <c r="O22" s="152"/>
    </row>
    <row r="23" spans="1:16" x14ac:dyDescent="0.25">
      <c r="A23" s="157" t="s">
        <v>254</v>
      </c>
      <c r="B23" s="158">
        <v>57817</v>
      </c>
      <c r="C23" s="158">
        <v>88345</v>
      </c>
      <c r="D23" s="159">
        <v>-0.34555436074480728</v>
      </c>
      <c r="E23" s="159">
        <v>-0.28433027806049027</v>
      </c>
      <c r="G23" s="160"/>
      <c r="H23" s="160"/>
      <c r="I23" s="75"/>
      <c r="J23" s="75"/>
      <c r="K23" s="150"/>
      <c r="L23" s="151"/>
      <c r="M23" s="151"/>
      <c r="N23" s="152"/>
      <c r="O23" s="152"/>
    </row>
    <row r="24" spans="1:16" x14ac:dyDescent="0.25">
      <c r="A24" s="157" t="s">
        <v>255</v>
      </c>
      <c r="B24" s="158">
        <v>64117</v>
      </c>
      <c r="C24" s="158">
        <v>71115</v>
      </c>
      <c r="D24" s="159">
        <v>-9.8403993531603784E-2</v>
      </c>
      <c r="E24" s="159">
        <v>-0.25601556249313651</v>
      </c>
      <c r="G24" s="160"/>
      <c r="H24" s="160"/>
      <c r="I24" s="75"/>
      <c r="J24" s="75"/>
      <c r="K24" s="150"/>
      <c r="L24" s="151"/>
      <c r="M24" s="151"/>
      <c r="N24" s="152"/>
      <c r="O24" s="152"/>
    </row>
    <row r="25" spans="1:16" x14ac:dyDescent="0.25">
      <c r="A25" s="157" t="s">
        <v>256</v>
      </c>
      <c r="B25" s="158">
        <v>74412</v>
      </c>
      <c r="C25" s="158">
        <v>89880</v>
      </c>
      <c r="D25" s="159">
        <v>-0.17209612817089448</v>
      </c>
      <c r="E25" s="159">
        <v>-0.24378555380276301</v>
      </c>
      <c r="G25" s="160"/>
      <c r="H25" s="160"/>
      <c r="I25" s="75"/>
      <c r="J25" s="75"/>
      <c r="K25" s="150"/>
      <c r="L25" s="151"/>
      <c r="M25" s="151"/>
      <c r="N25" s="152"/>
      <c r="O25" s="152"/>
    </row>
    <row r="26" spans="1:16" x14ac:dyDescent="0.25">
      <c r="A26" s="157" t="s">
        <v>257</v>
      </c>
      <c r="B26" s="158">
        <v>66851</v>
      </c>
      <c r="C26" s="158">
        <v>70150</v>
      </c>
      <c r="D26" s="159">
        <v>-4.7027797576621566E-2</v>
      </c>
      <c r="E26" s="159">
        <v>-0.17619643807317908</v>
      </c>
      <c r="G26" s="160"/>
      <c r="H26" s="160"/>
      <c r="I26" s="75"/>
      <c r="J26" s="75"/>
      <c r="K26" s="150"/>
      <c r="L26" s="151"/>
      <c r="M26" s="151"/>
      <c r="N26" s="152"/>
      <c r="O26" s="152"/>
    </row>
    <row r="27" spans="1:16" x14ac:dyDescent="0.25">
      <c r="A27" s="157" t="s">
        <v>258</v>
      </c>
      <c r="B27" s="158">
        <v>77340</v>
      </c>
      <c r="C27" s="158">
        <v>91157</v>
      </c>
      <c r="D27" s="159">
        <v>-0.15157365863290806</v>
      </c>
      <c r="E27" s="159">
        <v>-0.12281028352290713</v>
      </c>
      <c r="G27" s="160"/>
      <c r="H27" s="160"/>
      <c r="I27" s="75"/>
      <c r="J27" s="75"/>
      <c r="K27" s="150"/>
      <c r="L27" s="151"/>
      <c r="M27" s="151"/>
      <c r="N27" s="152"/>
      <c r="O27" s="152"/>
    </row>
    <row r="28" spans="1:16" x14ac:dyDescent="0.25">
      <c r="A28" s="157" t="s">
        <v>259</v>
      </c>
      <c r="B28" s="158">
        <v>73165</v>
      </c>
      <c r="C28" s="158">
        <v>88454</v>
      </c>
      <c r="D28" s="159">
        <v>-0.17284690347525267</v>
      </c>
      <c r="E28" s="159">
        <v>-0.1409517696626732</v>
      </c>
      <c r="G28" s="160"/>
      <c r="H28" s="160"/>
      <c r="I28" s="75"/>
      <c r="J28" s="75"/>
      <c r="K28" s="150"/>
      <c r="L28" s="151"/>
      <c r="M28" s="151"/>
      <c r="N28" s="152"/>
      <c r="O28" s="152"/>
    </row>
    <row r="29" spans="1:16" x14ac:dyDescent="0.25">
      <c r="A29" s="157" t="s">
        <v>260</v>
      </c>
      <c r="B29" s="158">
        <v>109774</v>
      </c>
      <c r="C29" s="158">
        <v>121118</v>
      </c>
      <c r="D29" s="159">
        <v>-9.3660727554946366E-2</v>
      </c>
      <c r="E29" s="159">
        <v>-0.11796030511298838</v>
      </c>
    </row>
    <row r="30" spans="1:16" x14ac:dyDescent="0.25">
      <c r="A30" s="157" t="s">
        <v>261</v>
      </c>
      <c r="B30" s="158">
        <v>87596</v>
      </c>
      <c r="C30" s="158">
        <v>94137</v>
      </c>
      <c r="D30" s="159">
        <v>-6.9483837385937552E-2</v>
      </c>
      <c r="E30" s="159">
        <v>-0.11900492825414188</v>
      </c>
    </row>
    <row r="31" spans="1:16" x14ac:dyDescent="0.25">
      <c r="A31" s="157" t="s">
        <v>262</v>
      </c>
      <c r="B31" s="158">
        <v>78915</v>
      </c>
      <c r="C31" s="158">
        <v>100940</v>
      </c>
      <c r="D31" s="159">
        <v>-0.21819893005745983</v>
      </c>
      <c r="E31" s="159">
        <v>-0.13641205093797337</v>
      </c>
    </row>
    <row r="32" spans="1:16" x14ac:dyDescent="0.25">
      <c r="A32" s="157" t="s">
        <v>263</v>
      </c>
      <c r="B32" s="158">
        <v>88097</v>
      </c>
      <c r="C32" s="158">
        <v>88807</v>
      </c>
      <c r="D32" s="159">
        <v>-7.9948652696296696E-3</v>
      </c>
      <c r="E32" s="159">
        <v>-0.10029580100839008</v>
      </c>
    </row>
    <row r="33" spans="1:14" x14ac:dyDescent="0.25">
      <c r="A33" s="157" t="s">
        <v>264</v>
      </c>
      <c r="B33" s="158">
        <v>89418</v>
      </c>
      <c r="C33" s="158">
        <v>112047</v>
      </c>
      <c r="D33" s="159">
        <v>-0.20195989183110663</v>
      </c>
      <c r="E33" s="159">
        <v>-0.13109607482111785</v>
      </c>
    </row>
    <row r="34" spans="1:14" x14ac:dyDescent="0.25">
      <c r="A34" s="157" t="s">
        <v>265</v>
      </c>
      <c r="B34" s="158">
        <v>90304</v>
      </c>
      <c r="C34" s="158">
        <v>85538</v>
      </c>
      <c r="D34" s="159">
        <v>5.5717926535574724E-2</v>
      </c>
      <c r="E34" s="159">
        <v>-0.10481447440438696</v>
      </c>
    </row>
    <row r="35" spans="1:14" x14ac:dyDescent="0.25">
      <c r="A35" s="157" t="s">
        <v>266</v>
      </c>
      <c r="B35" s="158">
        <v>70433</v>
      </c>
      <c r="C35" s="158">
        <v>63347</v>
      </c>
      <c r="D35" s="159">
        <v>0.11186007230018791</v>
      </c>
      <c r="E35" s="159">
        <v>-3.2844492607344344E-2</v>
      </c>
    </row>
    <row r="36" spans="1:14" x14ac:dyDescent="0.25">
      <c r="A36" s="157" t="s">
        <v>267</v>
      </c>
      <c r="B36" s="158">
        <v>95333</v>
      </c>
      <c r="C36" s="158">
        <v>111994</v>
      </c>
      <c r="D36" s="159">
        <v>-0.14876689822669076</v>
      </c>
      <c r="E36" s="159">
        <v>-7.3574918348412233E-2</v>
      </c>
    </row>
    <row r="37" spans="1:14" x14ac:dyDescent="0.25">
      <c r="A37" s="157" t="s">
        <v>268</v>
      </c>
      <c r="B37" s="158">
        <v>101359</v>
      </c>
      <c r="C37" s="158">
        <v>116047</v>
      </c>
      <c r="D37" s="159">
        <v>-0.12656940722293553</v>
      </c>
      <c r="E37" s="159">
        <v>-5.1726333550882631E-2</v>
      </c>
    </row>
    <row r="38" spans="1:14" x14ac:dyDescent="0.25">
      <c r="A38" s="157" t="s">
        <v>423</v>
      </c>
      <c r="B38" s="158">
        <v>163439</v>
      </c>
      <c r="C38" s="158">
        <v>172405</v>
      </c>
      <c r="D38" s="159">
        <v>-5.2005452278066189E-2</v>
      </c>
      <c r="E38" s="159">
        <v>-7.1646186984279603E-2</v>
      </c>
    </row>
    <row r="39" spans="1:14" x14ac:dyDescent="0.25">
      <c r="A39" s="157" t="s">
        <v>420</v>
      </c>
      <c r="B39" s="158">
        <v>112241</v>
      </c>
      <c r="C39" s="158">
        <v>120244</v>
      </c>
      <c r="D39" s="159">
        <v>-6.6556335451249171E-2</v>
      </c>
      <c r="E39" s="159">
        <v>-9.2796097486028128E-2</v>
      </c>
    </row>
    <row r="40" spans="1:14" x14ac:dyDescent="0.25">
      <c r="A40" s="157" t="s">
        <v>269</v>
      </c>
      <c r="B40" s="158">
        <v>111025</v>
      </c>
      <c r="C40" s="158">
        <v>129807</v>
      </c>
      <c r="D40" s="159">
        <v>-0.14469173465221441</v>
      </c>
      <c r="E40" s="159">
        <v>-9.3665216349769653E-2</v>
      </c>
    </row>
    <row r="41" spans="1:14" x14ac:dyDescent="0.25">
      <c r="A41" s="157" t="s">
        <v>419</v>
      </c>
      <c r="B41" s="158">
        <v>105487</v>
      </c>
      <c r="C41" s="158">
        <v>118640</v>
      </c>
      <c r="D41" s="159">
        <v>-0.11086480107889418</v>
      </c>
      <c r="E41" s="159">
        <v>-9.0379525999083388E-2</v>
      </c>
    </row>
    <row r="42" spans="1:14" x14ac:dyDescent="0.25">
      <c r="A42" s="161" t="s">
        <v>422</v>
      </c>
      <c r="B42" s="162">
        <v>124977</v>
      </c>
      <c r="C42" s="162">
        <v>140820</v>
      </c>
      <c r="D42" s="163">
        <v>-0.11250532594801876</v>
      </c>
      <c r="E42" s="163">
        <v>-0.10947948130658613</v>
      </c>
    </row>
    <row r="43" spans="1:14" x14ac:dyDescent="0.25">
      <c r="A43" s="350" t="s">
        <v>270</v>
      </c>
      <c r="B43" s="350"/>
      <c r="C43" s="164"/>
      <c r="D43" s="164"/>
      <c r="E43" s="164"/>
    </row>
    <row r="44" spans="1:14" ht="30.75" customHeight="1" x14ac:dyDescent="0.25">
      <c r="A44" s="351" t="s">
        <v>271</v>
      </c>
      <c r="B44" s="351"/>
      <c r="C44" s="351"/>
      <c r="D44" s="351"/>
      <c r="E44" s="351"/>
    </row>
    <row r="45" spans="1:14" x14ac:dyDescent="0.25">
      <c r="A45" s="81" t="s">
        <v>272</v>
      </c>
    </row>
    <row r="47" spans="1:14" x14ac:dyDescent="0.25">
      <c r="L47" s="153"/>
      <c r="M47" s="153"/>
      <c r="N47" s="153"/>
    </row>
    <row r="48" spans="1:14" x14ac:dyDescent="0.25">
      <c r="A48" s="165"/>
      <c r="B48" s="166">
        <v>2018</v>
      </c>
      <c r="C48" s="167">
        <v>2019</v>
      </c>
      <c r="D48" s="168">
        <v>2020</v>
      </c>
      <c r="F48" s="153"/>
      <c r="L48" s="153"/>
      <c r="M48" s="153"/>
      <c r="N48" s="153"/>
    </row>
    <row r="49" spans="1:14" x14ac:dyDescent="0.25">
      <c r="A49" s="169" t="s">
        <v>235</v>
      </c>
      <c r="B49" s="170">
        <v>100330</v>
      </c>
      <c r="C49" s="171">
        <v>110701</v>
      </c>
      <c r="D49" s="146">
        <v>113506</v>
      </c>
      <c r="E49" s="153"/>
      <c r="F49" s="153"/>
      <c r="L49" s="153"/>
      <c r="M49" s="153"/>
      <c r="N49" s="153"/>
    </row>
    <row r="50" spans="1:14" x14ac:dyDescent="0.25">
      <c r="A50" s="172" t="s">
        <v>236</v>
      </c>
      <c r="B50" s="170">
        <v>104190</v>
      </c>
      <c r="C50" s="171">
        <v>102045</v>
      </c>
      <c r="D50" s="146">
        <v>102407</v>
      </c>
      <c r="E50" s="153"/>
      <c r="F50" s="153"/>
      <c r="L50" s="153"/>
      <c r="M50" s="153"/>
      <c r="N50" s="153"/>
    </row>
    <row r="51" spans="1:14" x14ac:dyDescent="0.25">
      <c r="A51" s="172" t="s">
        <v>237</v>
      </c>
      <c r="B51" s="170">
        <v>89142</v>
      </c>
      <c r="C51" s="171">
        <v>95260</v>
      </c>
      <c r="D51" s="146">
        <v>100966</v>
      </c>
      <c r="E51" s="153"/>
      <c r="F51" s="153"/>
      <c r="L51" s="153"/>
      <c r="M51" s="153"/>
      <c r="N51" s="153"/>
    </row>
    <row r="52" spans="1:14" x14ac:dyDescent="0.25">
      <c r="A52" s="172" t="s">
        <v>238</v>
      </c>
      <c r="B52" s="170">
        <v>97441</v>
      </c>
      <c r="C52" s="171">
        <v>97699</v>
      </c>
      <c r="D52" s="146">
        <v>96042</v>
      </c>
      <c r="E52" s="153"/>
      <c r="F52" s="153"/>
      <c r="L52" s="153"/>
      <c r="M52" s="153"/>
      <c r="N52" s="153"/>
    </row>
    <row r="53" spans="1:14" x14ac:dyDescent="0.25">
      <c r="A53" s="172" t="s">
        <v>239</v>
      </c>
      <c r="B53" s="170">
        <v>75434</v>
      </c>
      <c r="C53" s="171">
        <v>83347</v>
      </c>
      <c r="D53" s="146">
        <v>90495</v>
      </c>
      <c r="E53" s="153"/>
      <c r="F53" s="153"/>
      <c r="L53" s="153"/>
      <c r="M53" s="153"/>
      <c r="N53" s="153"/>
    </row>
    <row r="54" spans="1:14" x14ac:dyDescent="0.25">
      <c r="A54" s="172" t="s">
        <v>240</v>
      </c>
      <c r="B54" s="170">
        <v>71031</v>
      </c>
      <c r="C54" s="171">
        <v>69559</v>
      </c>
      <c r="D54" s="146">
        <v>75523</v>
      </c>
      <c r="E54" s="153"/>
      <c r="F54" s="153"/>
      <c r="L54" s="153"/>
      <c r="M54" s="153"/>
      <c r="N54" s="153"/>
    </row>
    <row r="55" spans="1:14" x14ac:dyDescent="0.25">
      <c r="A55" s="172" t="s">
        <v>241</v>
      </c>
      <c r="B55" s="170">
        <v>93102</v>
      </c>
      <c r="C55" s="171">
        <v>91428</v>
      </c>
      <c r="D55" s="146">
        <v>93003</v>
      </c>
      <c r="E55" s="153"/>
      <c r="F55" s="153"/>
      <c r="L55" s="153"/>
      <c r="M55" s="153"/>
      <c r="N55" s="153"/>
    </row>
    <row r="56" spans="1:14" x14ac:dyDescent="0.25">
      <c r="A56" s="172" t="s">
        <v>242</v>
      </c>
      <c r="B56" s="170">
        <v>91065</v>
      </c>
      <c r="C56" s="171">
        <v>96774</v>
      </c>
      <c r="D56" s="146">
        <v>86699</v>
      </c>
      <c r="E56" s="153"/>
      <c r="F56" s="153"/>
      <c r="L56" s="153"/>
      <c r="M56" s="153"/>
      <c r="N56" s="153"/>
    </row>
    <row r="57" spans="1:14" x14ac:dyDescent="0.25">
      <c r="A57" s="172" t="s">
        <v>243</v>
      </c>
      <c r="B57" s="170">
        <v>78415</v>
      </c>
      <c r="C57" s="171">
        <v>87314</v>
      </c>
      <c r="D57" s="146">
        <v>96119</v>
      </c>
      <c r="E57" s="153"/>
      <c r="F57" s="153"/>
      <c r="L57" s="153"/>
      <c r="M57" s="153"/>
      <c r="N57" s="153"/>
    </row>
    <row r="58" spans="1:14" x14ac:dyDescent="0.25">
      <c r="A58" s="172" t="s">
        <v>244</v>
      </c>
      <c r="B58" s="170">
        <v>71697</v>
      </c>
      <c r="C58" s="171">
        <v>76021</v>
      </c>
      <c r="D58" s="146">
        <v>82690</v>
      </c>
      <c r="E58" s="153"/>
      <c r="F58" s="153"/>
      <c r="L58" s="153"/>
      <c r="M58" s="153"/>
      <c r="N58" s="153"/>
    </row>
    <row r="59" spans="1:14" x14ac:dyDescent="0.25">
      <c r="A59" s="172" t="s">
        <v>245</v>
      </c>
      <c r="B59" s="170">
        <v>87845</v>
      </c>
      <c r="C59" s="171">
        <v>89536</v>
      </c>
      <c r="D59" s="146">
        <v>117673</v>
      </c>
      <c r="E59" s="153"/>
      <c r="F59" s="153"/>
      <c r="L59" s="153"/>
      <c r="M59" s="153"/>
      <c r="N59" s="153"/>
    </row>
    <row r="60" spans="1:14" ht="15" customHeight="1" x14ac:dyDescent="0.25">
      <c r="A60" s="172" t="s">
        <v>246</v>
      </c>
      <c r="B60" s="170">
        <v>82895</v>
      </c>
      <c r="C60" s="171">
        <v>84912</v>
      </c>
      <c r="D60" s="146">
        <v>91763.636363636368</v>
      </c>
      <c r="E60" s="153"/>
      <c r="F60" s="153"/>
      <c r="L60" s="153"/>
      <c r="M60" s="153"/>
      <c r="N60" s="153"/>
    </row>
    <row r="61" spans="1:14" x14ac:dyDescent="0.25">
      <c r="A61" s="172" t="s">
        <v>247</v>
      </c>
      <c r="B61" s="170">
        <v>82654</v>
      </c>
      <c r="C61" s="171">
        <v>97699</v>
      </c>
      <c r="D61" s="146">
        <v>105802</v>
      </c>
      <c r="E61" s="153"/>
      <c r="F61" s="153"/>
      <c r="L61" s="153"/>
      <c r="M61" s="153"/>
      <c r="N61" s="153"/>
    </row>
    <row r="62" spans="1:14" x14ac:dyDescent="0.25">
      <c r="A62" s="172" t="s">
        <v>248</v>
      </c>
      <c r="B62" s="170">
        <v>78244</v>
      </c>
      <c r="C62" s="171">
        <v>73699</v>
      </c>
      <c r="D62" s="146">
        <v>73060.606060606064</v>
      </c>
      <c r="E62" s="153"/>
      <c r="F62" s="153"/>
      <c r="L62" s="153"/>
      <c r="M62" s="153"/>
      <c r="N62" s="153"/>
    </row>
    <row r="63" spans="1:14" x14ac:dyDescent="0.25">
      <c r="A63" s="172" t="s">
        <v>249</v>
      </c>
      <c r="B63" s="170">
        <v>89129</v>
      </c>
      <c r="C63" s="171">
        <v>85348</v>
      </c>
      <c r="D63" s="146">
        <v>81477</v>
      </c>
      <c r="E63" s="153"/>
      <c r="F63" s="153"/>
      <c r="L63" s="153"/>
      <c r="M63" s="153"/>
      <c r="N63" s="153"/>
    </row>
    <row r="64" spans="1:14" x14ac:dyDescent="0.25">
      <c r="A64" s="172" t="s">
        <v>250</v>
      </c>
      <c r="B64" s="170">
        <v>86398</v>
      </c>
      <c r="C64" s="171">
        <v>75509</v>
      </c>
      <c r="D64" s="146">
        <v>65653</v>
      </c>
      <c r="E64" s="153"/>
      <c r="F64" s="153"/>
    </row>
    <row r="65" spans="1:6" x14ac:dyDescent="0.25">
      <c r="A65" s="172" t="s">
        <v>251</v>
      </c>
      <c r="B65" s="170">
        <v>83743</v>
      </c>
      <c r="C65" s="171">
        <v>89413</v>
      </c>
      <c r="D65" s="146">
        <v>68188</v>
      </c>
      <c r="E65" s="153"/>
      <c r="F65" s="153"/>
    </row>
    <row r="66" spans="1:6" x14ac:dyDescent="0.25">
      <c r="A66" s="172" t="s">
        <v>252</v>
      </c>
      <c r="B66" s="170">
        <v>56008</v>
      </c>
      <c r="C66" s="171">
        <v>73891</v>
      </c>
      <c r="D66" s="146">
        <v>58423</v>
      </c>
      <c r="E66" s="153"/>
      <c r="F66" s="153"/>
    </row>
    <row r="67" spans="1:6" x14ac:dyDescent="0.25">
      <c r="A67" s="172" t="s">
        <v>253</v>
      </c>
      <c r="B67" s="170">
        <v>86722</v>
      </c>
      <c r="C67" s="171">
        <v>85364</v>
      </c>
      <c r="D67" s="146">
        <v>56762</v>
      </c>
      <c r="E67" s="153"/>
      <c r="F67" s="153"/>
    </row>
    <row r="68" spans="1:6" x14ac:dyDescent="0.25">
      <c r="A68" s="172" t="s">
        <v>273</v>
      </c>
      <c r="B68" s="170">
        <v>77423</v>
      </c>
      <c r="C68" s="171">
        <v>88345</v>
      </c>
      <c r="D68" s="146">
        <v>57817</v>
      </c>
      <c r="E68" s="153"/>
      <c r="F68" s="153"/>
    </row>
    <row r="69" spans="1:6" x14ac:dyDescent="0.25">
      <c r="A69" s="172" t="s">
        <v>255</v>
      </c>
      <c r="B69" s="170">
        <v>93888</v>
      </c>
      <c r="C69" s="171">
        <v>71115</v>
      </c>
      <c r="D69" s="146">
        <v>64117</v>
      </c>
      <c r="E69" s="153"/>
      <c r="F69" s="153"/>
    </row>
    <row r="70" spans="1:6" x14ac:dyDescent="0.25">
      <c r="A70" s="172" t="s">
        <v>256</v>
      </c>
      <c r="B70" s="170">
        <v>81416</v>
      </c>
      <c r="C70" s="171">
        <v>89880</v>
      </c>
      <c r="D70" s="146">
        <v>74412</v>
      </c>
      <c r="E70" s="153"/>
      <c r="F70" s="153"/>
    </row>
    <row r="71" spans="1:6" x14ac:dyDescent="0.25">
      <c r="A71" s="172" t="s">
        <v>257</v>
      </c>
      <c r="B71" s="170">
        <v>66658</v>
      </c>
      <c r="C71" s="171">
        <v>70150</v>
      </c>
      <c r="D71" s="146">
        <v>66851</v>
      </c>
      <c r="E71" s="153"/>
      <c r="F71" s="153"/>
    </row>
    <row r="72" spans="1:6" x14ac:dyDescent="0.25">
      <c r="A72" s="172" t="s">
        <v>258</v>
      </c>
      <c r="B72" s="170">
        <v>86057</v>
      </c>
      <c r="C72" s="171">
        <v>91157</v>
      </c>
      <c r="D72" s="146">
        <v>77340</v>
      </c>
      <c r="E72" s="153"/>
      <c r="F72" s="153"/>
    </row>
    <row r="73" spans="1:6" x14ac:dyDescent="0.25">
      <c r="A73" s="172" t="s">
        <v>274</v>
      </c>
      <c r="B73" s="170">
        <v>86474</v>
      </c>
      <c r="C73" s="171">
        <v>88454</v>
      </c>
      <c r="D73" s="146">
        <v>73165</v>
      </c>
      <c r="E73" s="153"/>
      <c r="F73" s="153"/>
    </row>
    <row r="74" spans="1:6" x14ac:dyDescent="0.25">
      <c r="A74" s="172" t="s">
        <v>275</v>
      </c>
      <c r="B74" s="170">
        <v>114502</v>
      </c>
      <c r="C74" s="171">
        <v>121118</v>
      </c>
      <c r="D74" s="146">
        <v>109774</v>
      </c>
      <c r="E74" s="153"/>
      <c r="F74" s="153"/>
    </row>
    <row r="75" spans="1:6" x14ac:dyDescent="0.25">
      <c r="A75" s="172" t="s">
        <v>261</v>
      </c>
      <c r="B75" s="170">
        <v>89389</v>
      </c>
      <c r="C75" s="171">
        <v>94137</v>
      </c>
      <c r="D75" s="146">
        <v>87596</v>
      </c>
      <c r="E75" s="153"/>
      <c r="F75" s="153"/>
    </row>
    <row r="76" spans="1:6" x14ac:dyDescent="0.25">
      <c r="A76" s="172" t="s">
        <v>262</v>
      </c>
      <c r="B76" s="170">
        <v>110384</v>
      </c>
      <c r="C76" s="171">
        <v>100940</v>
      </c>
      <c r="D76" s="146">
        <v>78915</v>
      </c>
      <c r="E76" s="153"/>
      <c r="F76" s="153"/>
    </row>
    <row r="77" spans="1:6" x14ac:dyDescent="0.25">
      <c r="A77" s="172" t="s">
        <v>263</v>
      </c>
      <c r="B77" s="170">
        <v>92231</v>
      </c>
      <c r="C77" s="171">
        <v>88807</v>
      </c>
      <c r="D77" s="146">
        <v>88097</v>
      </c>
      <c r="E77" s="153"/>
      <c r="F77" s="153"/>
    </row>
    <row r="78" spans="1:6" x14ac:dyDescent="0.25">
      <c r="A78" s="172" t="s">
        <v>264</v>
      </c>
      <c r="B78" s="170">
        <v>108699</v>
      </c>
      <c r="C78" s="171">
        <v>112047</v>
      </c>
      <c r="D78" s="146">
        <v>89418</v>
      </c>
      <c r="E78" s="153"/>
      <c r="F78" s="153"/>
    </row>
    <row r="79" spans="1:6" x14ac:dyDescent="0.25">
      <c r="A79" s="172" t="s">
        <v>265</v>
      </c>
      <c r="B79" s="170">
        <v>81067</v>
      </c>
      <c r="C79" s="171">
        <v>85538</v>
      </c>
      <c r="D79" s="146">
        <v>90304</v>
      </c>
      <c r="E79" s="153"/>
      <c r="F79" s="153"/>
    </row>
    <row r="80" spans="1:6" x14ac:dyDescent="0.25">
      <c r="A80" s="172" t="s">
        <v>266</v>
      </c>
      <c r="B80" s="170">
        <v>75229</v>
      </c>
      <c r="C80" s="171">
        <v>63347</v>
      </c>
      <c r="D80" s="146">
        <v>70433</v>
      </c>
      <c r="E80" s="153"/>
      <c r="F80" s="153"/>
    </row>
    <row r="81" spans="1:10" x14ac:dyDescent="0.25">
      <c r="A81" s="172" t="s">
        <v>267</v>
      </c>
      <c r="B81" s="170">
        <v>103158</v>
      </c>
      <c r="C81" s="171">
        <v>111994</v>
      </c>
      <c r="D81" s="146">
        <v>95333</v>
      </c>
      <c r="E81" s="153"/>
      <c r="F81" s="153"/>
    </row>
    <row r="82" spans="1:10" x14ac:dyDescent="0.25">
      <c r="A82" s="172" t="s">
        <v>268</v>
      </c>
      <c r="B82" s="170">
        <v>130053</v>
      </c>
      <c r="C82" s="171">
        <v>116047</v>
      </c>
      <c r="D82" s="146">
        <v>101359</v>
      </c>
      <c r="E82" s="153"/>
      <c r="F82" s="153"/>
    </row>
    <row r="83" spans="1:10" x14ac:dyDescent="0.25">
      <c r="A83" s="157" t="s">
        <v>421</v>
      </c>
      <c r="B83" s="170">
        <v>161020</v>
      </c>
      <c r="C83" s="171">
        <v>172405</v>
      </c>
      <c r="D83" s="146">
        <v>163439</v>
      </c>
      <c r="E83" s="153"/>
      <c r="F83" s="153"/>
    </row>
    <row r="84" spans="1:10" x14ac:dyDescent="0.25">
      <c r="A84" s="157" t="s">
        <v>420</v>
      </c>
      <c r="B84" s="170">
        <v>119903</v>
      </c>
      <c r="C84" s="171">
        <v>120244</v>
      </c>
      <c r="D84" s="146">
        <v>112241</v>
      </c>
      <c r="E84" s="153"/>
      <c r="F84" s="153"/>
    </row>
    <row r="85" spans="1:10" x14ac:dyDescent="0.25">
      <c r="A85" s="157" t="s">
        <v>269</v>
      </c>
      <c r="B85" s="170">
        <v>127142</v>
      </c>
      <c r="C85" s="171">
        <v>129807</v>
      </c>
      <c r="D85" s="146">
        <v>111025</v>
      </c>
      <c r="E85" s="153"/>
      <c r="F85" s="153"/>
    </row>
    <row r="86" spans="1:10" x14ac:dyDescent="0.25">
      <c r="A86" s="157" t="s">
        <v>419</v>
      </c>
      <c r="B86" s="170">
        <v>113803</v>
      </c>
      <c r="C86" s="171">
        <v>118640</v>
      </c>
      <c r="D86" s="146">
        <v>105487</v>
      </c>
      <c r="E86" s="153"/>
      <c r="F86" s="153"/>
    </row>
    <row r="87" spans="1:10" x14ac:dyDescent="0.25">
      <c r="A87" s="161" t="s">
        <v>418</v>
      </c>
      <c r="B87" s="173">
        <v>141252</v>
      </c>
      <c r="C87" s="174">
        <v>140820</v>
      </c>
      <c r="D87" s="175">
        <v>124977</v>
      </c>
      <c r="E87" s="153"/>
      <c r="F87" s="153"/>
    </row>
    <row r="88" spans="1:10" x14ac:dyDescent="0.25">
      <c r="A88" s="352" t="s">
        <v>270</v>
      </c>
      <c r="B88" s="352"/>
      <c r="E88" s="229"/>
      <c r="G88" s="176"/>
      <c r="H88" s="177"/>
      <c r="I88" s="177"/>
      <c r="J88" s="177"/>
    </row>
    <row r="89" spans="1:10" x14ac:dyDescent="0.25">
      <c r="A89" s="351" t="s">
        <v>271</v>
      </c>
      <c r="B89" s="351"/>
      <c r="C89" s="351"/>
      <c r="D89" s="351"/>
      <c r="E89" s="351"/>
      <c r="G89" s="176"/>
      <c r="H89" s="177"/>
      <c r="I89" s="177"/>
      <c r="J89" s="177"/>
    </row>
    <row r="90" spans="1:10" x14ac:dyDescent="0.25">
      <c r="A90" s="81" t="s">
        <v>272</v>
      </c>
      <c r="G90" s="176"/>
      <c r="H90" s="177"/>
      <c r="I90" s="177"/>
      <c r="J90" s="177"/>
    </row>
    <row r="91" spans="1:10" x14ac:dyDescent="0.25">
      <c r="D91" s="178"/>
      <c r="G91" s="176"/>
      <c r="H91" s="177"/>
      <c r="I91" s="177"/>
      <c r="J91" s="177"/>
    </row>
    <row r="92" spans="1:10" x14ac:dyDescent="0.25">
      <c r="G92" s="176"/>
      <c r="H92" s="177"/>
      <c r="I92" s="177"/>
      <c r="J92" s="177"/>
    </row>
    <row r="93" spans="1:10" ht="135" x14ac:dyDescent="0.25">
      <c r="A93" s="179"/>
      <c r="B93" s="180" t="s">
        <v>417</v>
      </c>
      <c r="C93" s="181" t="s">
        <v>276</v>
      </c>
      <c r="D93" s="181" t="s">
        <v>233</v>
      </c>
      <c r="E93" s="181" t="s">
        <v>234</v>
      </c>
      <c r="F93" s="181" t="s">
        <v>277</v>
      </c>
      <c r="G93" s="176"/>
      <c r="H93" s="177"/>
      <c r="I93" s="177"/>
      <c r="J93" s="177"/>
    </row>
    <row r="94" spans="1:10" x14ac:dyDescent="0.25">
      <c r="A94" s="182" t="s">
        <v>49</v>
      </c>
      <c r="B94" s="183">
        <v>848</v>
      </c>
      <c r="C94" s="184">
        <v>986</v>
      </c>
      <c r="D94" s="185">
        <v>-0.13995943204868155</v>
      </c>
      <c r="E94" s="185">
        <v>-0.16735992170296066</v>
      </c>
      <c r="F94" s="185">
        <v>-0.1668937329700273</v>
      </c>
      <c r="G94" s="176"/>
      <c r="H94" s="177"/>
      <c r="I94" s="177"/>
      <c r="J94" s="177"/>
    </row>
    <row r="95" spans="1:10" x14ac:dyDescent="0.25">
      <c r="A95" s="186" t="s">
        <v>54</v>
      </c>
      <c r="B95" s="187">
        <v>863</v>
      </c>
      <c r="C95" s="158">
        <v>908</v>
      </c>
      <c r="D95" s="159">
        <v>-4.9559471365638763E-2</v>
      </c>
      <c r="E95" s="159">
        <v>-0.11588219102669972</v>
      </c>
      <c r="F95" s="159">
        <v>-0.16777204618029973</v>
      </c>
      <c r="G95" s="176"/>
      <c r="H95" s="177"/>
      <c r="I95" s="177"/>
      <c r="J95" s="177"/>
    </row>
    <row r="96" spans="1:10" x14ac:dyDescent="0.25">
      <c r="A96" s="186" t="s">
        <v>50</v>
      </c>
      <c r="B96" s="187">
        <v>630</v>
      </c>
      <c r="C96" s="158">
        <v>770</v>
      </c>
      <c r="D96" s="159">
        <v>-0.18181818181818177</v>
      </c>
      <c r="E96" s="159">
        <v>-0.18942865872288417</v>
      </c>
      <c r="F96" s="159">
        <v>-0.24222222222222223</v>
      </c>
      <c r="G96" s="176"/>
      <c r="H96" s="177"/>
      <c r="I96" s="177"/>
      <c r="J96" s="177"/>
    </row>
    <row r="97" spans="1:10" x14ac:dyDescent="0.25">
      <c r="A97" s="186" t="s">
        <v>278</v>
      </c>
      <c r="B97" s="187">
        <v>2159</v>
      </c>
      <c r="C97" s="158">
        <v>2261</v>
      </c>
      <c r="D97" s="159">
        <v>-4.5112781954887216E-2</v>
      </c>
      <c r="E97" s="159">
        <v>-4.6455884031503247E-2</v>
      </c>
      <c r="F97" s="159">
        <v>-3.2729269632070346E-2</v>
      </c>
      <c r="G97" s="176"/>
      <c r="H97" s="177"/>
      <c r="I97" s="177"/>
      <c r="J97" s="177"/>
    </row>
    <row r="98" spans="1:10" x14ac:dyDescent="0.25">
      <c r="A98" s="186" t="s">
        <v>52</v>
      </c>
      <c r="B98" s="187">
        <v>22136</v>
      </c>
      <c r="C98" s="158">
        <v>22862</v>
      </c>
      <c r="D98" s="159">
        <v>-3.1755751902720619E-2</v>
      </c>
      <c r="E98" s="159">
        <v>-7.5971811261942968E-2</v>
      </c>
      <c r="F98" s="159">
        <v>-6.4864119481511384E-2</v>
      </c>
      <c r="G98" s="176"/>
      <c r="H98" s="177"/>
      <c r="I98" s="177"/>
      <c r="J98" s="177"/>
    </row>
    <row r="99" spans="1:10" x14ac:dyDescent="0.25">
      <c r="A99" s="186" t="s">
        <v>45</v>
      </c>
      <c r="B99" s="187">
        <v>4068</v>
      </c>
      <c r="C99" s="158">
        <v>4471</v>
      </c>
      <c r="D99" s="159">
        <v>-9.0136434802057686E-2</v>
      </c>
      <c r="E99" s="159">
        <v>-9.5308263585995534E-2</v>
      </c>
      <c r="F99" s="159">
        <v>-7.6968588640275337E-2</v>
      </c>
      <c r="G99" s="176"/>
      <c r="H99" s="177"/>
      <c r="I99" s="177"/>
      <c r="J99" s="177"/>
    </row>
    <row r="100" spans="1:10" x14ac:dyDescent="0.25">
      <c r="A100" s="186" t="s">
        <v>279</v>
      </c>
      <c r="B100" s="187">
        <v>4376</v>
      </c>
      <c r="C100" s="158">
        <v>4615</v>
      </c>
      <c r="D100" s="159">
        <v>-5.1787648970747613E-2</v>
      </c>
      <c r="E100" s="159">
        <v>-5.1706737904422706E-2</v>
      </c>
      <c r="F100" s="159">
        <v>-4.4269981463308294E-2</v>
      </c>
      <c r="G100" s="176"/>
      <c r="H100" s="177"/>
      <c r="I100" s="177"/>
      <c r="J100" s="177"/>
    </row>
    <row r="101" spans="1:10" x14ac:dyDescent="0.25">
      <c r="A101" s="186" t="s">
        <v>56</v>
      </c>
      <c r="B101" s="187">
        <v>5690</v>
      </c>
      <c r="C101" s="158">
        <v>6516</v>
      </c>
      <c r="D101" s="159">
        <v>-0.12676488643339467</v>
      </c>
      <c r="E101" s="159">
        <v>-0.13572727657234696</v>
      </c>
      <c r="F101" s="159">
        <v>-0.1168213274614659</v>
      </c>
      <c r="G101" s="176"/>
      <c r="H101" s="177"/>
      <c r="I101" s="177"/>
      <c r="J101" s="177"/>
    </row>
    <row r="102" spans="1:10" x14ac:dyDescent="0.25">
      <c r="A102" s="186" t="s">
        <v>280</v>
      </c>
      <c r="B102" s="187">
        <v>11422</v>
      </c>
      <c r="C102" s="158">
        <v>12219</v>
      </c>
      <c r="D102" s="159">
        <v>-6.5226286930190724E-2</v>
      </c>
      <c r="E102" s="159">
        <v>-9.8476503231974766E-2</v>
      </c>
      <c r="F102" s="159">
        <v>-9.7359863734902463E-2</v>
      </c>
      <c r="G102" s="176"/>
      <c r="H102" s="177"/>
      <c r="I102" s="177"/>
      <c r="J102" s="177"/>
    </row>
    <row r="103" spans="1:10" x14ac:dyDescent="0.25">
      <c r="A103" s="186" t="s">
        <v>281</v>
      </c>
      <c r="B103" s="187">
        <v>9119</v>
      </c>
      <c r="C103" s="158">
        <v>9844</v>
      </c>
      <c r="D103" s="159">
        <v>-7.3648923201950378E-2</v>
      </c>
      <c r="E103" s="159">
        <v>-9.4075403949730685E-2</v>
      </c>
      <c r="F103" s="159">
        <v>-8.0398398192832898E-2</v>
      </c>
      <c r="I103" s="177"/>
      <c r="J103" s="177"/>
    </row>
    <row r="104" spans="1:10" x14ac:dyDescent="0.25">
      <c r="A104" s="186" t="s">
        <v>282</v>
      </c>
      <c r="B104" s="187">
        <v>6743</v>
      </c>
      <c r="C104" s="158">
        <v>7779</v>
      </c>
      <c r="D104" s="159">
        <v>-0.13317907186013622</v>
      </c>
      <c r="E104" s="159">
        <v>-0.11838736432151742</v>
      </c>
      <c r="F104" s="159">
        <v>-9.221604712303233E-2</v>
      </c>
      <c r="I104" s="177"/>
      <c r="J104" s="177"/>
    </row>
    <row r="105" spans="1:10" x14ac:dyDescent="0.25">
      <c r="A105" s="186" t="s">
        <v>44</v>
      </c>
      <c r="B105" s="187">
        <v>5662</v>
      </c>
      <c r="C105" s="158">
        <v>6799</v>
      </c>
      <c r="D105" s="159">
        <v>-0.16723047506986322</v>
      </c>
      <c r="E105" s="159">
        <v>-0.12612497877398543</v>
      </c>
      <c r="F105" s="159">
        <v>-0.10232869695417468</v>
      </c>
      <c r="I105" s="177"/>
      <c r="J105" s="177"/>
    </row>
    <row r="106" spans="1:10" ht="15" customHeight="1" x14ac:dyDescent="0.25">
      <c r="A106" s="186" t="s">
        <v>283</v>
      </c>
      <c r="B106" s="187">
        <v>10811</v>
      </c>
      <c r="C106" s="158">
        <v>12542</v>
      </c>
      <c r="D106" s="159">
        <v>-0.13801626534842926</v>
      </c>
      <c r="E106" s="159">
        <v>-0.13004197846322318</v>
      </c>
      <c r="F106" s="159">
        <v>-0.11504123074300565</v>
      </c>
    </row>
    <row r="107" spans="1:10" x14ac:dyDescent="0.25">
      <c r="A107" s="186" t="s">
        <v>58</v>
      </c>
      <c r="B107" s="187">
        <v>12438</v>
      </c>
      <c r="C107" s="158">
        <v>14444</v>
      </c>
      <c r="D107" s="159">
        <v>-0.13888119634450291</v>
      </c>
      <c r="E107" s="159">
        <v>-0.12468568285399972</v>
      </c>
      <c r="F107" s="159">
        <v>-9.6795500868121054E-2</v>
      </c>
    </row>
    <row r="108" spans="1:10" x14ac:dyDescent="0.25">
      <c r="A108" s="186" t="s">
        <v>284</v>
      </c>
      <c r="B108" s="187">
        <v>14576</v>
      </c>
      <c r="C108" s="158">
        <v>16550</v>
      </c>
      <c r="D108" s="159">
        <v>-0.11927492447129906</v>
      </c>
      <c r="E108" s="159">
        <v>-0.11122836280700565</v>
      </c>
      <c r="F108" s="159">
        <v>-8.716726135968933E-2</v>
      </c>
    </row>
    <row r="109" spans="1:10" x14ac:dyDescent="0.25">
      <c r="A109" s="186" t="s">
        <v>285</v>
      </c>
      <c r="B109" s="187">
        <v>11192</v>
      </c>
      <c r="C109" s="158">
        <v>13570</v>
      </c>
      <c r="D109" s="159">
        <v>-0.17523949889462054</v>
      </c>
      <c r="E109" s="159">
        <v>-0.12520461885590406</v>
      </c>
      <c r="F109" s="159">
        <v>-8.1225444753454279E-2</v>
      </c>
    </row>
    <row r="110" spans="1:10" x14ac:dyDescent="0.25">
      <c r="A110" s="186" t="s">
        <v>46</v>
      </c>
      <c r="B110" s="187">
        <v>1206</v>
      </c>
      <c r="C110" s="158">
        <v>2276</v>
      </c>
      <c r="D110" s="159">
        <v>-0.47012302284710017</v>
      </c>
      <c r="E110" s="159">
        <v>-0.36658000472701491</v>
      </c>
      <c r="F110" s="159">
        <v>-0.20798611111111109</v>
      </c>
    </row>
    <row r="111" spans="1:10" x14ac:dyDescent="0.25">
      <c r="A111" s="188" t="s">
        <v>286</v>
      </c>
      <c r="B111" s="189">
        <v>124977</v>
      </c>
      <c r="C111" s="190">
        <v>140820</v>
      </c>
      <c r="D111" s="191">
        <v>-0.11250532594801875</v>
      </c>
      <c r="E111" s="191">
        <v>-0.10947948130658613</v>
      </c>
      <c r="F111" s="191">
        <v>-9.0379525999083388E-2</v>
      </c>
    </row>
    <row r="112" spans="1:10" x14ac:dyDescent="0.25">
      <c r="A112" s="81" t="s">
        <v>287</v>
      </c>
      <c r="B112" s="153"/>
      <c r="C112" s="153"/>
    </row>
    <row r="113" spans="1:6" x14ac:dyDescent="0.25">
      <c r="A113" s="81" t="s">
        <v>288</v>
      </c>
    </row>
    <row r="114" spans="1:6" ht="30.75" customHeight="1" x14ac:dyDescent="0.25">
      <c r="A114" s="351" t="s">
        <v>271</v>
      </c>
      <c r="B114" s="351"/>
      <c r="C114" s="351"/>
      <c r="D114" s="351"/>
      <c r="E114" s="351"/>
      <c r="F114" s="351"/>
    </row>
    <row r="115" spans="1:6" x14ac:dyDescent="0.25">
      <c r="A115" s="81" t="s">
        <v>272</v>
      </c>
      <c r="B115" s="153"/>
      <c r="C115" s="153"/>
      <c r="D115" s="153"/>
      <c r="E115" s="153"/>
      <c r="F115" s="153"/>
    </row>
    <row r="116" spans="1:6" x14ac:dyDescent="0.25">
      <c r="B116" s="153"/>
      <c r="C116" s="153"/>
      <c r="D116" s="153"/>
      <c r="E116" s="153"/>
      <c r="F116" s="153"/>
    </row>
    <row r="117" spans="1:6" x14ac:dyDescent="0.25">
      <c r="B117" s="153"/>
      <c r="C117" s="153"/>
      <c r="D117" s="153"/>
      <c r="E117" s="153"/>
      <c r="F117" s="153"/>
    </row>
  </sheetData>
  <mergeCells count="5">
    <mergeCell ref="A43:B43"/>
    <mergeCell ref="A114:F114"/>
    <mergeCell ref="A89:E89"/>
    <mergeCell ref="A44:E44"/>
    <mergeCell ref="A88:B8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workbookViewId="0"/>
  </sheetViews>
  <sheetFormatPr baseColWidth="10" defaultColWidth="11.42578125" defaultRowHeight="15" x14ac:dyDescent="0.25"/>
  <cols>
    <col min="1" max="1" width="13.85546875" style="141" customWidth="1"/>
    <col min="2" max="2" width="18.42578125" style="141" customWidth="1"/>
    <col min="3" max="3" width="21.42578125" style="141" customWidth="1"/>
    <col min="4" max="16384" width="11.42578125" style="141"/>
  </cols>
  <sheetData>
    <row r="1" spans="1:3" x14ac:dyDescent="0.25">
      <c r="A1" s="192" t="s">
        <v>223</v>
      </c>
      <c r="B1" s="81"/>
      <c r="C1" s="81"/>
    </row>
    <row r="2" spans="1:3" x14ac:dyDescent="0.25">
      <c r="A2" s="21"/>
      <c r="B2" s="21"/>
      <c r="C2" s="21"/>
    </row>
    <row r="3" spans="1:3" x14ac:dyDescent="0.25">
      <c r="A3" s="214"/>
      <c r="B3" s="215">
        <v>2019</v>
      </c>
      <c r="C3" s="215">
        <v>2020</v>
      </c>
    </row>
    <row r="4" spans="1:3" x14ac:dyDescent="0.25">
      <c r="A4" s="216" t="s">
        <v>289</v>
      </c>
      <c r="B4" s="217">
        <v>14597</v>
      </c>
      <c r="C4" s="217">
        <f>'[5]Source PE'!B8</f>
        <v>16739</v>
      </c>
    </row>
    <row r="5" spans="1:3" x14ac:dyDescent="0.25">
      <c r="A5" s="216" t="s">
        <v>290</v>
      </c>
      <c r="B5" s="217">
        <v>7879</v>
      </c>
      <c r="C5" s="217">
        <f>'[5]Source PE'!B9</f>
        <v>11307</v>
      </c>
    </row>
    <row r="6" spans="1:3" x14ac:dyDescent="0.25">
      <c r="A6" s="216" t="s">
        <v>291</v>
      </c>
      <c r="B6" s="217">
        <v>10570</v>
      </c>
      <c r="C6" s="217">
        <f>'[5]Source PE'!B10</f>
        <v>14936</v>
      </c>
    </row>
    <row r="7" spans="1:3" x14ac:dyDescent="0.25">
      <c r="A7" s="216" t="s">
        <v>292</v>
      </c>
      <c r="B7" s="217">
        <v>12222</v>
      </c>
      <c r="C7" s="217">
        <f>'[5]Source PE'!B11</f>
        <v>15957</v>
      </c>
    </row>
    <row r="8" spans="1:3" x14ac:dyDescent="0.25">
      <c r="A8" s="216" t="s">
        <v>293</v>
      </c>
      <c r="B8" s="217">
        <v>13510</v>
      </c>
      <c r="C8" s="217">
        <f>'[5]Source PE'!B12</f>
        <v>16332</v>
      </c>
    </row>
    <row r="9" spans="1:3" x14ac:dyDescent="0.25">
      <c r="A9" s="216" t="s">
        <v>294</v>
      </c>
      <c r="B9" s="217">
        <v>14232</v>
      </c>
      <c r="C9" s="217">
        <f>'[5]Source PE'!B13</f>
        <v>16910</v>
      </c>
    </row>
    <row r="10" spans="1:3" x14ac:dyDescent="0.25">
      <c r="A10" s="216" t="s">
        <v>295</v>
      </c>
      <c r="B10" s="217">
        <v>15499</v>
      </c>
      <c r="C10" s="217">
        <f>'[5]Source PE'!B14</f>
        <v>17045</v>
      </c>
    </row>
    <row r="11" spans="1:3" x14ac:dyDescent="0.25">
      <c r="A11" s="216" t="s">
        <v>296</v>
      </c>
      <c r="B11" s="217">
        <v>14063</v>
      </c>
      <c r="C11" s="217">
        <f>'[5]Source PE'!B15</f>
        <v>18011</v>
      </c>
    </row>
    <row r="12" spans="1:3" x14ac:dyDescent="0.25">
      <c r="A12" s="216" t="s">
        <v>403</v>
      </c>
      <c r="B12" s="217">
        <v>16783</v>
      </c>
      <c r="C12" s="217">
        <f>'[5]Source PE'!B16</f>
        <v>16618</v>
      </c>
    </row>
    <row r="13" spans="1:3" x14ac:dyDescent="0.25">
      <c r="A13" s="216" t="s">
        <v>298</v>
      </c>
      <c r="B13" s="218">
        <v>16432</v>
      </c>
      <c r="C13" s="217">
        <f>'[5]Source PE'!B17</f>
        <v>17141</v>
      </c>
    </row>
    <row r="14" spans="1:3" x14ac:dyDescent="0.25">
      <c r="A14" s="216" t="s">
        <v>299</v>
      </c>
      <c r="B14" s="218">
        <v>16765</v>
      </c>
      <c r="C14" s="217">
        <f>'[5]Source PE'!B18</f>
        <v>15857</v>
      </c>
    </row>
    <row r="15" spans="1:3" x14ac:dyDescent="0.25">
      <c r="A15" s="216" t="s">
        <v>300</v>
      </c>
      <c r="B15" s="218">
        <v>17107</v>
      </c>
      <c r="C15" s="217">
        <f>'[5]Source PE'!B19</f>
        <v>6337</v>
      </c>
    </row>
    <row r="16" spans="1:3" x14ac:dyDescent="0.25">
      <c r="A16" s="216" t="s">
        <v>301</v>
      </c>
      <c r="B16" s="218">
        <v>18126</v>
      </c>
      <c r="C16" s="217">
        <f>'[5]Source PE'!B20</f>
        <v>5296</v>
      </c>
    </row>
    <row r="17" spans="1:4" x14ac:dyDescent="0.25">
      <c r="A17" s="216" t="s">
        <v>302</v>
      </c>
      <c r="B17" s="218">
        <v>18204</v>
      </c>
      <c r="C17" s="217">
        <f>'[5]Source PE'!B21</f>
        <v>5048</v>
      </c>
    </row>
    <row r="18" spans="1:4" x14ac:dyDescent="0.25">
      <c r="A18" s="216" t="s">
        <v>303</v>
      </c>
      <c r="B18" s="218">
        <v>18560</v>
      </c>
      <c r="C18" s="217">
        <f>'[5]Source PE'!B22</f>
        <v>4404</v>
      </c>
    </row>
    <row r="19" spans="1:4" x14ac:dyDescent="0.25">
      <c r="A19" s="216" t="s">
        <v>304</v>
      </c>
      <c r="B19" s="219">
        <f>'[5]Historique hebdo 2019'!E20</f>
        <v>15788</v>
      </c>
      <c r="C19" s="217">
        <f>'[5]Source PE'!B23</f>
        <v>3750</v>
      </c>
    </row>
    <row r="20" spans="1:4" x14ac:dyDescent="0.25">
      <c r="A20" s="216" t="s">
        <v>305</v>
      </c>
      <c r="B20" s="219">
        <f>'[5]Historique hebdo 2019'!E21</f>
        <v>13099</v>
      </c>
      <c r="C20" s="217">
        <f>'[5]Source PE'!B24</f>
        <v>4419</v>
      </c>
    </row>
    <row r="21" spans="1:4" x14ac:dyDescent="0.25">
      <c r="A21" s="216" t="s">
        <v>306</v>
      </c>
      <c r="B21" s="219">
        <f>'[5]Historique hebdo 2019'!E22</f>
        <v>14207</v>
      </c>
      <c r="C21" s="217">
        <f>'[5]Source PE'!B25</f>
        <v>4185</v>
      </c>
    </row>
    <row r="22" spans="1:4" x14ac:dyDescent="0.25">
      <c r="A22" s="216" t="s">
        <v>307</v>
      </c>
      <c r="B22" s="219">
        <f>'[5]Historique hebdo 2019'!E23</f>
        <v>13969</v>
      </c>
      <c r="C22" s="217">
        <f>'[5]Source PE'!B26</f>
        <v>4490</v>
      </c>
    </row>
    <row r="23" spans="1:4" x14ac:dyDescent="0.25">
      <c r="A23" s="339" t="s">
        <v>308</v>
      </c>
      <c r="B23" s="219">
        <f>'[5]Historique hebdo 2019'!E24</f>
        <v>16713</v>
      </c>
      <c r="C23" s="217">
        <f>'[5]Source PE'!B27</f>
        <v>8346</v>
      </c>
    </row>
    <row r="24" spans="1:4" x14ac:dyDescent="0.25">
      <c r="A24" s="339" t="s">
        <v>309</v>
      </c>
      <c r="B24" s="219">
        <f>'[5]Historique hebdo 2019'!E25</f>
        <v>15841</v>
      </c>
      <c r="C24" s="217">
        <f>'[5]Source PE'!B28</f>
        <v>6857</v>
      </c>
    </row>
    <row r="25" spans="1:4" x14ac:dyDescent="0.25">
      <c r="A25" s="339" t="s">
        <v>310</v>
      </c>
      <c r="B25" s="219">
        <f>'[5]Historique hebdo 2019'!E26</f>
        <v>10184</v>
      </c>
      <c r="C25" s="217">
        <f>'[5]Source PE'!B29</f>
        <v>12676</v>
      </c>
      <c r="D25"/>
    </row>
    <row r="26" spans="1:4" x14ac:dyDescent="0.25">
      <c r="A26" s="339" t="s">
        <v>311</v>
      </c>
      <c r="B26" s="219">
        <f>'[5]Historique hebdo 2019'!E27</f>
        <v>16246</v>
      </c>
      <c r="C26" s="217">
        <f>'[5]Source PE'!B30</f>
        <v>12077</v>
      </c>
      <c r="D26"/>
    </row>
    <row r="27" spans="1:4" x14ac:dyDescent="0.25">
      <c r="A27" s="339" t="s">
        <v>312</v>
      </c>
      <c r="B27" s="219">
        <f>'[5]Historique hebdo 2019'!E28</f>
        <v>12988</v>
      </c>
      <c r="C27" s="217">
        <f>'[5]Source PE'!B31</f>
        <v>16778</v>
      </c>
      <c r="D27"/>
    </row>
    <row r="28" spans="1:4" x14ac:dyDescent="0.25">
      <c r="A28" s="339" t="s">
        <v>313</v>
      </c>
      <c r="B28" s="219">
        <f>'[5]Historique hebdo 2019'!E29</f>
        <v>15214</v>
      </c>
      <c r="C28" s="217">
        <f>'[5]Source PE'!B32</f>
        <v>17894</v>
      </c>
      <c r="D28"/>
    </row>
    <row r="29" spans="1:4" x14ac:dyDescent="0.25">
      <c r="A29" s="339" t="s">
        <v>314</v>
      </c>
      <c r="B29" s="219">
        <f>'[5]Historique hebdo 2019'!E30</f>
        <v>12823</v>
      </c>
      <c r="C29" s="217">
        <f>'[5]Source PE'!B33</f>
        <v>18644</v>
      </c>
      <c r="D29"/>
    </row>
    <row r="30" spans="1:4" x14ac:dyDescent="0.25">
      <c r="A30" s="339" t="s">
        <v>315</v>
      </c>
      <c r="B30" s="219">
        <f>'[5]Historique hebdo 2019'!E31</f>
        <v>13531</v>
      </c>
      <c r="C30" s="217">
        <f>'[5]Source PE'!B34</f>
        <v>20155</v>
      </c>
      <c r="D30"/>
    </row>
    <row r="31" spans="1:4" x14ac:dyDescent="0.25">
      <c r="A31" s="339" t="s">
        <v>316</v>
      </c>
      <c r="B31" s="219">
        <f>'[5]Historique hebdo 2019'!E32</f>
        <v>13339</v>
      </c>
      <c r="C31" s="217">
        <f>'[5]Source PE'!B35</f>
        <v>19029</v>
      </c>
      <c r="D31"/>
    </row>
    <row r="32" spans="1:4" x14ac:dyDescent="0.25">
      <c r="A32" s="339" t="s">
        <v>317</v>
      </c>
      <c r="B32" s="341">
        <f>'[5]Historique hebdo 2019'!E33</f>
        <v>12424</v>
      </c>
      <c r="C32" s="340">
        <f>'[5]Source PE'!B36</f>
        <v>10055</v>
      </c>
      <c r="D32"/>
    </row>
    <row r="33" spans="1:4" x14ac:dyDescent="0.25">
      <c r="A33" s="342" t="s">
        <v>318</v>
      </c>
      <c r="B33" s="341">
        <f>'[5]Historique hebdo 2019'!E34</f>
        <v>11414</v>
      </c>
      <c r="C33" s="340">
        <f>'[5]Source PE'!B37</f>
        <v>15472</v>
      </c>
      <c r="D33"/>
    </row>
    <row r="34" spans="1:4" x14ac:dyDescent="0.25">
      <c r="A34" s="342" t="s">
        <v>404</v>
      </c>
      <c r="B34" s="341">
        <f>'[5]Historique hebdo 2019'!E35</f>
        <v>9944</v>
      </c>
      <c r="C34" s="340">
        <f>'[5]Source PE'!B38</f>
        <v>14534</v>
      </c>
      <c r="D34"/>
    </row>
    <row r="35" spans="1:4" x14ac:dyDescent="0.25">
      <c r="A35" s="342" t="s">
        <v>320</v>
      </c>
      <c r="B35" s="341">
        <f>'[5]Historique hebdo 2019'!E36</f>
        <v>9210</v>
      </c>
      <c r="C35" s="340">
        <f>'[5]Source PE'!B39</f>
        <v>12595</v>
      </c>
    </row>
    <row r="36" spans="1:4" x14ac:dyDescent="0.25">
      <c r="A36" s="342" t="s">
        <v>367</v>
      </c>
      <c r="B36" s="341">
        <f>'[5]Historique hebdo 2019'!E37</f>
        <v>5155</v>
      </c>
      <c r="C36" s="340">
        <f>'[5]Source PE'!B40</f>
        <v>9961</v>
      </c>
    </row>
    <row r="37" spans="1:4" x14ac:dyDescent="0.25">
      <c r="A37" s="342" t="s">
        <v>322</v>
      </c>
      <c r="B37" s="341">
        <f>'[5]Historique hebdo 2019'!E38</f>
        <v>8985</v>
      </c>
      <c r="C37" s="340">
        <f>'[5]Source PE'!B41</f>
        <v>11277</v>
      </c>
    </row>
    <row r="38" spans="1:4" x14ac:dyDescent="0.25">
      <c r="A38" s="342" t="s">
        <v>323</v>
      </c>
      <c r="B38" s="341">
        <f>'[5]Historique hebdo 2019'!E39</f>
        <v>11520</v>
      </c>
      <c r="C38" s="340">
        <f>'[5]Source PE'!B42</f>
        <v>15162</v>
      </c>
    </row>
    <row r="39" spans="1:4" x14ac:dyDescent="0.25">
      <c r="A39" s="342" t="s">
        <v>324</v>
      </c>
      <c r="B39" s="341">
        <f>'[5]Historique hebdo 2019'!E40</f>
        <v>16465</v>
      </c>
      <c r="C39" s="340">
        <f>'[5]Source PE'!B43</f>
        <v>23007</v>
      </c>
    </row>
    <row r="40" spans="1:4" x14ac:dyDescent="0.25">
      <c r="A40" s="342" t="s">
        <v>325</v>
      </c>
      <c r="B40" s="341">
        <f>'[5]Historique hebdo 2019'!E41</f>
        <v>21242</v>
      </c>
      <c r="C40" s="340">
        <f>'[5]Source PE'!B44</f>
        <v>31112</v>
      </c>
    </row>
    <row r="41" spans="1:4" x14ac:dyDescent="0.25">
      <c r="A41" s="342" t="s">
        <v>326</v>
      </c>
      <c r="B41" s="341">
        <f>'[5]Historique hebdo 2019'!E42</f>
        <v>23386</v>
      </c>
      <c r="C41" s="340">
        <f>'[5]Source PE'!B45</f>
        <v>34479</v>
      </c>
    </row>
    <row r="42" spans="1:4" x14ac:dyDescent="0.25">
      <c r="A42" s="342" t="s">
        <v>327</v>
      </c>
      <c r="B42" s="341">
        <f>'[5]Historique hebdo 2019'!E43</f>
        <v>26016</v>
      </c>
      <c r="C42" s="340">
        <f>'[5]Source PE'!B46</f>
        <v>33897</v>
      </c>
    </row>
    <row r="43" spans="1:4" x14ac:dyDescent="0.25">
      <c r="A43" s="339" t="s">
        <v>410</v>
      </c>
      <c r="B43" s="219">
        <f>'[5]Historique hebdo 2019'!E44</f>
        <v>26599</v>
      </c>
      <c r="C43" s="217">
        <f>'[5]Source PE'!B47</f>
        <v>34873</v>
      </c>
    </row>
    <row r="44" spans="1:4" x14ac:dyDescent="0.25">
      <c r="A44" s="339" t="s">
        <v>409</v>
      </c>
      <c r="B44" s="219">
        <f>'[5]Historique hebdo 2019'!E45</f>
        <v>25337</v>
      </c>
      <c r="C44" s="217">
        <f>'[5]Source PE'!B48</f>
        <v>32681</v>
      </c>
    </row>
    <row r="45" spans="1:4" x14ac:dyDescent="0.25">
      <c r="A45" s="220" t="s">
        <v>405</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workbookViewId="0">
      <pane xSplit="1" ySplit="3" topLeftCell="B4" activePane="bottomRight" state="frozen"/>
      <selection activeCell="C15" sqref="C15"/>
      <selection pane="topRight" activeCell="C15" sqref="C15"/>
      <selection pane="bottomLeft" activeCell="C15" sqref="C15"/>
      <selection pane="bottomRight"/>
    </sheetView>
  </sheetViews>
  <sheetFormatPr baseColWidth="10" defaultColWidth="11.42578125" defaultRowHeight="15" x14ac:dyDescent="0.25"/>
  <cols>
    <col min="1" max="1" width="25.140625" style="81" customWidth="1"/>
    <col min="2" max="3" width="18.5703125" style="81" customWidth="1"/>
    <col min="4" max="16384" width="11.42578125" style="81"/>
  </cols>
  <sheetData>
    <row r="1" spans="1:3" x14ac:dyDescent="0.25">
      <c r="A1" s="192" t="s">
        <v>413</v>
      </c>
    </row>
    <row r="3" spans="1:3" x14ac:dyDescent="0.25">
      <c r="A3" s="21"/>
      <c r="B3" s="40">
        <v>2019</v>
      </c>
      <c r="C3" s="40">
        <v>2020</v>
      </c>
    </row>
    <row r="4" spans="1:3" x14ac:dyDescent="0.25">
      <c r="A4" s="193" t="s">
        <v>289</v>
      </c>
      <c r="B4" s="194">
        <v>5470</v>
      </c>
      <c r="C4" s="194">
        <v>2254</v>
      </c>
    </row>
    <row r="5" spans="1:3" x14ac:dyDescent="0.25">
      <c r="A5" s="193" t="s">
        <v>290</v>
      </c>
      <c r="B5" s="194">
        <v>2400</v>
      </c>
      <c r="C5" s="194">
        <v>1440</v>
      </c>
    </row>
    <row r="6" spans="1:3" x14ac:dyDescent="0.25">
      <c r="A6" s="193" t="s">
        <v>291</v>
      </c>
      <c r="B6" s="194">
        <v>1527</v>
      </c>
      <c r="C6" s="194">
        <v>1049</v>
      </c>
    </row>
    <row r="7" spans="1:3" x14ac:dyDescent="0.25">
      <c r="A7" s="193" t="s">
        <v>292</v>
      </c>
      <c r="B7" s="194">
        <v>1798</v>
      </c>
      <c r="C7" s="194">
        <v>1553</v>
      </c>
    </row>
    <row r="8" spans="1:3" x14ac:dyDescent="0.25">
      <c r="A8" s="195" t="s">
        <v>293</v>
      </c>
      <c r="B8" s="194">
        <v>3495</v>
      </c>
      <c r="C8" s="194">
        <v>2326</v>
      </c>
    </row>
    <row r="9" spans="1:3" x14ac:dyDescent="0.25">
      <c r="A9" s="195" t="s">
        <v>294</v>
      </c>
      <c r="B9" s="194">
        <v>1116</v>
      </c>
      <c r="C9" s="194">
        <v>1200</v>
      </c>
    </row>
    <row r="10" spans="1:3" x14ac:dyDescent="0.25">
      <c r="A10" s="195" t="s">
        <v>295</v>
      </c>
      <c r="B10" s="194">
        <v>1260</v>
      </c>
      <c r="C10" s="194">
        <v>1020</v>
      </c>
    </row>
    <row r="11" spans="1:3" x14ac:dyDescent="0.25">
      <c r="A11" s="195" t="s">
        <v>296</v>
      </c>
      <c r="B11" s="194">
        <v>841</v>
      </c>
      <c r="C11" s="194">
        <v>946</v>
      </c>
    </row>
    <row r="12" spans="1:3" ht="17.25" x14ac:dyDescent="0.25">
      <c r="A12" s="195" t="s">
        <v>297</v>
      </c>
      <c r="B12" s="194">
        <v>3928</v>
      </c>
      <c r="C12" s="194">
        <v>2332</v>
      </c>
    </row>
    <row r="13" spans="1:3" x14ac:dyDescent="0.25">
      <c r="A13" s="195" t="s">
        <v>298</v>
      </c>
      <c r="B13" s="194">
        <v>1349</v>
      </c>
      <c r="C13" s="194">
        <v>1382</v>
      </c>
    </row>
    <row r="14" spans="1:3" x14ac:dyDescent="0.25">
      <c r="A14" s="195" t="s">
        <v>299</v>
      </c>
      <c r="B14" s="194">
        <v>1893</v>
      </c>
      <c r="C14" s="194">
        <v>1114</v>
      </c>
    </row>
    <row r="15" spans="1:3" x14ac:dyDescent="0.25">
      <c r="A15" s="195" t="s">
        <v>300</v>
      </c>
      <c r="B15" s="194">
        <v>1068</v>
      </c>
      <c r="C15" s="194">
        <v>810</v>
      </c>
    </row>
    <row r="16" spans="1:3" x14ac:dyDescent="0.25">
      <c r="A16" s="195" t="s">
        <v>301</v>
      </c>
      <c r="B16" s="194">
        <v>828</v>
      </c>
      <c r="C16" s="194">
        <v>350</v>
      </c>
    </row>
    <row r="17" spans="1:3" x14ac:dyDescent="0.25">
      <c r="A17" s="195" t="s">
        <v>302</v>
      </c>
      <c r="B17" s="194">
        <v>4105</v>
      </c>
      <c r="C17" s="194">
        <v>1483</v>
      </c>
    </row>
    <row r="18" spans="1:3" x14ac:dyDescent="0.25">
      <c r="A18" s="195" t="s">
        <v>303</v>
      </c>
      <c r="B18" s="194">
        <v>1156</v>
      </c>
      <c r="C18" s="194">
        <v>435</v>
      </c>
    </row>
    <row r="19" spans="1:3" x14ac:dyDescent="0.25">
      <c r="A19" s="195" t="s">
        <v>304</v>
      </c>
      <c r="B19" s="194">
        <v>1440</v>
      </c>
      <c r="C19" s="194">
        <v>539</v>
      </c>
    </row>
    <row r="20" spans="1:3" x14ac:dyDescent="0.25">
      <c r="A20" s="196" t="s">
        <v>305</v>
      </c>
      <c r="B20" s="194">
        <v>1002</v>
      </c>
      <c r="C20" s="194">
        <v>398</v>
      </c>
    </row>
    <row r="21" spans="1:3" x14ac:dyDescent="0.25">
      <c r="A21" s="196" t="s">
        <v>306</v>
      </c>
      <c r="B21" s="194">
        <v>3595</v>
      </c>
      <c r="C21" s="194">
        <v>1291</v>
      </c>
    </row>
    <row r="22" spans="1:3" x14ac:dyDescent="0.25">
      <c r="A22" s="196" t="s">
        <v>307</v>
      </c>
      <c r="B22" s="194">
        <v>1106</v>
      </c>
      <c r="C22" s="194">
        <v>609</v>
      </c>
    </row>
    <row r="23" spans="1:3" x14ac:dyDescent="0.25">
      <c r="A23" s="196" t="s">
        <v>308</v>
      </c>
      <c r="B23" s="194">
        <v>1456</v>
      </c>
      <c r="C23" s="194">
        <v>809</v>
      </c>
    </row>
    <row r="24" spans="1:3" x14ac:dyDescent="0.25">
      <c r="A24" s="196" t="s">
        <v>309</v>
      </c>
      <c r="B24" s="194">
        <v>1078</v>
      </c>
      <c r="C24" s="194">
        <v>595</v>
      </c>
    </row>
    <row r="25" spans="1:3" x14ac:dyDescent="0.25">
      <c r="A25" s="196" t="s">
        <v>310</v>
      </c>
      <c r="B25" s="194">
        <v>3215</v>
      </c>
      <c r="C25" s="194">
        <v>535</v>
      </c>
    </row>
    <row r="26" spans="1:3" x14ac:dyDescent="0.25">
      <c r="A26" s="196" t="s">
        <v>311</v>
      </c>
      <c r="B26" s="194">
        <v>1515</v>
      </c>
      <c r="C26" s="194">
        <v>2506</v>
      </c>
    </row>
    <row r="27" spans="1:3" x14ac:dyDescent="0.25">
      <c r="A27" s="196" t="s">
        <v>312</v>
      </c>
      <c r="B27" s="194">
        <v>1366</v>
      </c>
      <c r="C27" s="194">
        <v>815</v>
      </c>
    </row>
    <row r="28" spans="1:3" x14ac:dyDescent="0.25">
      <c r="A28" s="196" t="s">
        <v>313</v>
      </c>
      <c r="B28" s="194">
        <v>1252</v>
      </c>
      <c r="C28" s="194">
        <v>1061</v>
      </c>
    </row>
    <row r="29" spans="1:3" x14ac:dyDescent="0.25">
      <c r="A29" s="196" t="s">
        <v>314</v>
      </c>
      <c r="B29" s="194">
        <v>799</v>
      </c>
      <c r="C29" s="194">
        <v>713</v>
      </c>
    </row>
    <row r="30" spans="1:3" x14ac:dyDescent="0.25">
      <c r="A30" s="196" t="s">
        <v>315</v>
      </c>
      <c r="B30" s="194">
        <v>3667</v>
      </c>
      <c r="C30" s="194">
        <v>2963</v>
      </c>
    </row>
    <row r="31" spans="1:3" x14ac:dyDescent="0.25">
      <c r="A31" s="196" t="s">
        <v>316</v>
      </c>
      <c r="B31" s="194">
        <v>1051</v>
      </c>
      <c r="C31" s="194">
        <v>875</v>
      </c>
    </row>
    <row r="32" spans="1:3" x14ac:dyDescent="0.25">
      <c r="A32" s="196" t="s">
        <v>317</v>
      </c>
      <c r="B32" s="194">
        <v>1024</v>
      </c>
      <c r="C32" s="194">
        <v>911</v>
      </c>
    </row>
    <row r="33" spans="1:5" x14ac:dyDescent="0.25">
      <c r="A33" s="196" t="s">
        <v>318</v>
      </c>
      <c r="B33" s="194">
        <v>555</v>
      </c>
      <c r="C33" s="194">
        <v>542</v>
      </c>
    </row>
    <row r="34" spans="1:5" x14ac:dyDescent="0.25">
      <c r="A34" s="196" t="s">
        <v>319</v>
      </c>
      <c r="B34" s="194">
        <v>2260</v>
      </c>
      <c r="C34" s="194">
        <v>1729</v>
      </c>
    </row>
    <row r="35" spans="1:5" x14ac:dyDescent="0.25">
      <c r="A35" s="196" t="s">
        <v>320</v>
      </c>
      <c r="B35" s="194">
        <v>993</v>
      </c>
      <c r="C35" s="194">
        <v>781</v>
      </c>
    </row>
    <row r="36" spans="1:5" x14ac:dyDescent="0.25">
      <c r="A36" s="196" t="s">
        <v>321</v>
      </c>
      <c r="B36" s="194">
        <v>1713</v>
      </c>
      <c r="C36" s="194">
        <v>1744</v>
      </c>
      <c r="D36" s="197"/>
    </row>
    <row r="37" spans="1:5" x14ac:dyDescent="0.25">
      <c r="A37" s="196" t="s">
        <v>322</v>
      </c>
      <c r="B37" s="194">
        <v>1221</v>
      </c>
      <c r="C37" s="194">
        <v>1138</v>
      </c>
      <c r="D37" s="197"/>
    </row>
    <row r="38" spans="1:5" x14ac:dyDescent="0.25">
      <c r="A38" s="196" t="s">
        <v>323</v>
      </c>
      <c r="B38" s="194">
        <v>7919</v>
      </c>
      <c r="C38" s="194">
        <v>2311</v>
      </c>
      <c r="D38" s="197"/>
    </row>
    <row r="39" spans="1:5" x14ac:dyDescent="0.25">
      <c r="A39" s="196" t="s">
        <v>324</v>
      </c>
      <c r="B39" s="194">
        <v>3784</v>
      </c>
      <c r="C39" s="194">
        <v>7407</v>
      </c>
      <c r="D39" s="197"/>
    </row>
    <row r="40" spans="1:5" x14ac:dyDescent="0.25">
      <c r="A40" s="196" t="s">
        <v>325</v>
      </c>
      <c r="B40" s="194">
        <v>1424</v>
      </c>
      <c r="C40" s="194">
        <v>1332</v>
      </c>
      <c r="D40" s="197"/>
    </row>
    <row r="41" spans="1:5" x14ac:dyDescent="0.25">
      <c r="A41" s="196" t="s">
        <v>326</v>
      </c>
      <c r="B41" s="197">
        <v>1366</v>
      </c>
      <c r="C41" s="197">
        <v>1408</v>
      </c>
      <c r="D41" s="197"/>
    </row>
    <row r="42" spans="1:5" x14ac:dyDescent="0.25">
      <c r="A42" s="196" t="s">
        <v>327</v>
      </c>
      <c r="B42" s="197">
        <v>775</v>
      </c>
      <c r="C42" s="197">
        <v>781</v>
      </c>
      <c r="D42" s="197"/>
    </row>
    <row r="43" spans="1:5" x14ac:dyDescent="0.25">
      <c r="A43" s="196" t="s">
        <v>410</v>
      </c>
      <c r="B43" s="197">
        <v>3671</v>
      </c>
      <c r="C43" s="197">
        <v>2107</v>
      </c>
      <c r="D43" s="197"/>
    </row>
    <row r="44" spans="1:5" x14ac:dyDescent="0.25">
      <c r="A44" s="196" t="s">
        <v>409</v>
      </c>
      <c r="B44" s="198">
        <v>1066</v>
      </c>
      <c r="C44" s="197">
        <v>472</v>
      </c>
      <c r="D44" s="197"/>
    </row>
    <row r="45" spans="1:5" x14ac:dyDescent="0.25">
      <c r="B45" s="198"/>
      <c r="C45" s="197"/>
      <c r="D45" s="197"/>
    </row>
    <row r="46" spans="1:5" x14ac:dyDescent="0.25">
      <c r="A46" s="81" t="s">
        <v>328</v>
      </c>
      <c r="B46" s="198"/>
      <c r="D46" s="197"/>
    </row>
    <row r="47" spans="1:5" x14ac:dyDescent="0.25">
      <c r="B47" s="198"/>
      <c r="D47" s="197"/>
    </row>
    <row r="48" spans="1:5" x14ac:dyDescent="0.25">
      <c r="A48" s="81" t="s">
        <v>329</v>
      </c>
      <c r="B48" s="33"/>
      <c r="C48" s="199">
        <f>SUM(C15:C44)</f>
        <v>39450</v>
      </c>
      <c r="D48" s="197"/>
      <c r="E48" s="197"/>
    </row>
    <row r="49" spans="1:5" x14ac:dyDescent="0.25">
      <c r="A49" s="81" t="s">
        <v>330</v>
      </c>
      <c r="C49" s="199">
        <f>SUM(B15:B44)</f>
        <v>57470</v>
      </c>
      <c r="D49" s="33"/>
      <c r="E49" s="197"/>
    </row>
    <row r="50" spans="1:5" x14ac:dyDescent="0.25">
      <c r="A50" s="81" t="s">
        <v>331</v>
      </c>
      <c r="C50" s="200">
        <f>(C48-C49)/C49</f>
        <v>-0.31355489820776056</v>
      </c>
    </row>
    <row r="51" spans="1:5" x14ac:dyDescent="0.25">
      <c r="E51" s="197"/>
    </row>
    <row r="52" spans="1:5" x14ac:dyDescent="0.25">
      <c r="A52" s="81" t="s">
        <v>329</v>
      </c>
      <c r="B52" s="33"/>
      <c r="C52" s="199">
        <f>SUM(C26:C44)</f>
        <v>31596</v>
      </c>
      <c r="D52" s="197"/>
      <c r="E52" s="197"/>
    </row>
    <row r="53" spans="1:5" x14ac:dyDescent="0.25">
      <c r="A53" s="81" t="s">
        <v>330</v>
      </c>
      <c r="C53" s="199">
        <f>SUM(B26:B44)</f>
        <v>37421</v>
      </c>
    </row>
    <row r="54" spans="1:5" x14ac:dyDescent="0.25">
      <c r="A54" s="81" t="s">
        <v>331</v>
      </c>
      <c r="C54" s="200">
        <f>(C52-C53)/C53</f>
        <v>-0.15566125972047781</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pane xSplit="1" ySplit="3" topLeftCell="B4" activePane="bottomRight" state="frozen"/>
      <selection activeCell="C15" sqref="C15"/>
      <selection pane="topRight" activeCell="C15" sqref="C15"/>
      <selection pane="bottomLeft" activeCell="C15" sqref="C15"/>
      <selection pane="bottomRight"/>
    </sheetView>
  </sheetViews>
  <sheetFormatPr baseColWidth="10" defaultColWidth="11.42578125" defaultRowHeight="15" x14ac:dyDescent="0.25"/>
  <cols>
    <col min="1" max="1" width="11.28515625" style="81" customWidth="1"/>
    <col min="2" max="2" width="21.42578125" style="81" customWidth="1"/>
    <col min="3" max="6" width="18.5703125" style="81" customWidth="1"/>
    <col min="7" max="16384" width="11.42578125" style="81"/>
  </cols>
  <sheetData>
    <row r="1" spans="1:5" x14ac:dyDescent="0.25">
      <c r="A1" s="192" t="s">
        <v>414</v>
      </c>
      <c r="B1" s="192"/>
      <c r="C1" s="192"/>
      <c r="D1" s="192"/>
      <c r="E1"/>
    </row>
    <row r="2" spans="1:5" x14ac:dyDescent="0.25">
      <c r="B2" s="192"/>
      <c r="C2"/>
      <c r="D2"/>
      <c r="E2"/>
    </row>
    <row r="3" spans="1:5" x14ac:dyDescent="0.25">
      <c r="A3" s="192" t="s">
        <v>332</v>
      </c>
      <c r="B3" s="192" t="s">
        <v>333</v>
      </c>
      <c r="C3" s="201">
        <v>2018</v>
      </c>
      <c r="D3" s="201">
        <v>2019</v>
      </c>
      <c r="E3" s="201">
        <v>2020</v>
      </c>
    </row>
    <row r="4" spans="1:5" x14ac:dyDescent="0.25">
      <c r="A4" s="81" t="s">
        <v>334</v>
      </c>
      <c r="B4" s="193" t="s">
        <v>289</v>
      </c>
      <c r="C4" s="202"/>
      <c r="D4" s="202">
        <v>60</v>
      </c>
      <c r="E4" s="202">
        <v>136</v>
      </c>
    </row>
    <row r="5" spans="1:5" x14ac:dyDescent="0.25">
      <c r="A5" s="81" t="s">
        <v>335</v>
      </c>
      <c r="B5" s="193" t="s">
        <v>290</v>
      </c>
      <c r="C5" s="202"/>
      <c r="D5" s="202">
        <v>100</v>
      </c>
      <c r="E5" s="202">
        <v>331</v>
      </c>
    </row>
    <row r="6" spans="1:5" x14ac:dyDescent="0.25">
      <c r="A6" s="81" t="s">
        <v>336</v>
      </c>
      <c r="B6" s="193" t="s">
        <v>291</v>
      </c>
      <c r="C6" s="202"/>
      <c r="D6" s="202">
        <v>133</v>
      </c>
      <c r="E6" s="202">
        <v>381</v>
      </c>
    </row>
    <row r="7" spans="1:5" x14ac:dyDescent="0.25">
      <c r="A7" s="81" t="s">
        <v>337</v>
      </c>
      <c r="B7" s="193" t="s">
        <v>292</v>
      </c>
      <c r="C7" s="202"/>
      <c r="D7" s="202">
        <v>139</v>
      </c>
      <c r="E7" s="202">
        <v>382</v>
      </c>
    </row>
    <row r="8" spans="1:5" x14ac:dyDescent="0.25">
      <c r="A8" s="81" t="s">
        <v>338</v>
      </c>
      <c r="B8" s="195" t="s">
        <v>293</v>
      </c>
      <c r="C8" s="202"/>
      <c r="D8" s="202">
        <v>104</v>
      </c>
      <c r="E8" s="202">
        <v>434</v>
      </c>
    </row>
    <row r="9" spans="1:5" x14ac:dyDescent="0.25">
      <c r="A9" s="81" t="s">
        <v>339</v>
      </c>
      <c r="B9" s="195" t="s">
        <v>294</v>
      </c>
      <c r="C9" s="202"/>
      <c r="D9" s="202">
        <v>110</v>
      </c>
      <c r="E9" s="202">
        <v>562</v>
      </c>
    </row>
    <row r="10" spans="1:5" x14ac:dyDescent="0.25">
      <c r="A10" s="81" t="s">
        <v>340</v>
      </c>
      <c r="B10" s="195" t="s">
        <v>295</v>
      </c>
      <c r="C10" s="202"/>
      <c r="D10" s="202">
        <v>155</v>
      </c>
      <c r="E10" s="202">
        <v>476</v>
      </c>
    </row>
    <row r="11" spans="1:5" x14ac:dyDescent="0.25">
      <c r="A11" s="81" t="s">
        <v>341</v>
      </c>
      <c r="B11" s="195" t="s">
        <v>296</v>
      </c>
      <c r="C11" s="202"/>
      <c r="D11" s="202">
        <v>148</v>
      </c>
      <c r="E11" s="202">
        <v>587</v>
      </c>
    </row>
    <row r="12" spans="1:5" ht="17.25" x14ac:dyDescent="0.25">
      <c r="A12" s="81" t="s">
        <v>342</v>
      </c>
      <c r="B12" s="195" t="s">
        <v>297</v>
      </c>
      <c r="C12" s="202"/>
      <c r="D12" s="202">
        <v>136</v>
      </c>
      <c r="E12" s="202">
        <v>509</v>
      </c>
    </row>
    <row r="13" spans="1:5" x14ac:dyDescent="0.25">
      <c r="A13" s="81" t="s">
        <v>343</v>
      </c>
      <c r="B13" s="195" t="s">
        <v>298</v>
      </c>
      <c r="C13" s="202"/>
      <c r="D13" s="202">
        <v>168</v>
      </c>
      <c r="E13" s="202">
        <v>597</v>
      </c>
    </row>
    <row r="14" spans="1:5" x14ac:dyDescent="0.25">
      <c r="A14" s="81" t="s">
        <v>344</v>
      </c>
      <c r="B14" s="195" t="s">
        <v>299</v>
      </c>
      <c r="C14" s="202"/>
      <c r="D14" s="202">
        <v>109</v>
      </c>
      <c r="E14" s="202">
        <v>694</v>
      </c>
    </row>
    <row r="15" spans="1:5" x14ac:dyDescent="0.25">
      <c r="A15" s="81" t="s">
        <v>345</v>
      </c>
      <c r="B15" s="195" t="s">
        <v>300</v>
      </c>
      <c r="C15" s="202"/>
      <c r="D15" s="202">
        <v>179</v>
      </c>
      <c r="E15" s="202">
        <v>443</v>
      </c>
    </row>
    <row r="16" spans="1:5" x14ac:dyDescent="0.25">
      <c r="A16" s="81" t="s">
        <v>346</v>
      </c>
      <c r="B16" s="195" t="s">
        <v>301</v>
      </c>
      <c r="C16" s="202"/>
      <c r="D16" s="202">
        <v>181</v>
      </c>
      <c r="E16" s="202">
        <v>296</v>
      </c>
    </row>
    <row r="17" spans="1:5" x14ac:dyDescent="0.25">
      <c r="A17" s="81" t="s">
        <v>347</v>
      </c>
      <c r="B17" s="195" t="s">
        <v>302</v>
      </c>
      <c r="C17" s="202">
        <v>3</v>
      </c>
      <c r="D17" s="202">
        <v>202</v>
      </c>
      <c r="E17" s="202">
        <v>358</v>
      </c>
    </row>
    <row r="18" spans="1:5" x14ac:dyDescent="0.25">
      <c r="A18" s="81" t="s">
        <v>348</v>
      </c>
      <c r="B18" s="195" t="s">
        <v>303</v>
      </c>
      <c r="C18" s="202">
        <v>4</v>
      </c>
      <c r="D18" s="202">
        <v>231</v>
      </c>
      <c r="E18" s="203">
        <v>199</v>
      </c>
    </row>
    <row r="19" spans="1:5" x14ac:dyDescent="0.25">
      <c r="A19" s="81" t="s">
        <v>349</v>
      </c>
      <c r="B19" s="195" t="s">
        <v>304</v>
      </c>
      <c r="C19" s="202">
        <v>17</v>
      </c>
      <c r="D19" s="202">
        <v>214</v>
      </c>
      <c r="E19" s="203">
        <v>218</v>
      </c>
    </row>
    <row r="20" spans="1:5" x14ac:dyDescent="0.25">
      <c r="A20" s="81" t="s">
        <v>350</v>
      </c>
      <c r="B20" s="196" t="s">
        <v>305</v>
      </c>
      <c r="C20" s="202">
        <v>24</v>
      </c>
      <c r="D20" s="202">
        <v>157</v>
      </c>
      <c r="E20" s="203">
        <v>296</v>
      </c>
    </row>
    <row r="21" spans="1:5" x14ac:dyDescent="0.25">
      <c r="A21" s="81" t="s">
        <v>351</v>
      </c>
      <c r="B21" s="196" t="s">
        <v>306</v>
      </c>
      <c r="C21" s="202">
        <v>25</v>
      </c>
      <c r="D21" s="202">
        <v>184</v>
      </c>
      <c r="E21" s="203">
        <v>252</v>
      </c>
    </row>
    <row r="22" spans="1:5" x14ac:dyDescent="0.25">
      <c r="A22" s="81" t="s">
        <v>352</v>
      </c>
      <c r="B22" s="196" t="s">
        <v>307</v>
      </c>
      <c r="C22" s="202">
        <v>18</v>
      </c>
      <c r="D22" s="202">
        <v>219</v>
      </c>
      <c r="E22" s="203">
        <v>233</v>
      </c>
    </row>
    <row r="23" spans="1:5" x14ac:dyDescent="0.25">
      <c r="A23" s="81" t="s">
        <v>353</v>
      </c>
      <c r="B23" s="196" t="s">
        <v>308</v>
      </c>
      <c r="C23" s="202">
        <v>54</v>
      </c>
      <c r="D23" s="202">
        <v>236</v>
      </c>
      <c r="E23" s="203">
        <v>282</v>
      </c>
    </row>
    <row r="24" spans="1:5" x14ac:dyDescent="0.25">
      <c r="A24" s="81" t="s">
        <v>354</v>
      </c>
      <c r="B24" s="196" t="s">
        <v>309</v>
      </c>
      <c r="C24" s="202">
        <v>48</v>
      </c>
      <c r="D24" s="202">
        <v>318</v>
      </c>
      <c r="E24" s="203">
        <v>184</v>
      </c>
    </row>
    <row r="25" spans="1:5" x14ac:dyDescent="0.25">
      <c r="A25" s="81" t="s">
        <v>355</v>
      </c>
      <c r="B25" s="196" t="s">
        <v>310</v>
      </c>
      <c r="C25" s="202">
        <v>91</v>
      </c>
      <c r="D25" s="202">
        <v>371</v>
      </c>
      <c r="E25" s="203">
        <v>223</v>
      </c>
    </row>
    <row r="26" spans="1:5" x14ac:dyDescent="0.25">
      <c r="A26" s="81" t="s">
        <v>356</v>
      </c>
      <c r="B26" s="196" t="s">
        <v>311</v>
      </c>
      <c r="C26" s="202">
        <v>104</v>
      </c>
      <c r="D26" s="202">
        <v>270</v>
      </c>
      <c r="E26" s="203">
        <v>276</v>
      </c>
    </row>
    <row r="27" spans="1:5" x14ac:dyDescent="0.25">
      <c r="A27" s="81" t="s">
        <v>357</v>
      </c>
      <c r="B27" s="196" t="s">
        <v>312</v>
      </c>
      <c r="C27" s="202">
        <v>85</v>
      </c>
      <c r="D27" s="202">
        <v>329</v>
      </c>
      <c r="E27" s="203">
        <v>271</v>
      </c>
    </row>
    <row r="28" spans="1:5" x14ac:dyDescent="0.25">
      <c r="A28" s="81" t="s">
        <v>358</v>
      </c>
      <c r="B28" s="196" t="s">
        <v>313</v>
      </c>
      <c r="C28" s="202">
        <v>93</v>
      </c>
      <c r="D28" s="202">
        <v>180</v>
      </c>
      <c r="E28" s="203">
        <v>224</v>
      </c>
    </row>
    <row r="29" spans="1:5" x14ac:dyDescent="0.25">
      <c r="A29" s="81" t="s">
        <v>359</v>
      </c>
      <c r="B29" s="196" t="s">
        <v>314</v>
      </c>
      <c r="C29" s="202">
        <v>100</v>
      </c>
      <c r="D29" s="202">
        <v>504</v>
      </c>
      <c r="E29" s="203">
        <v>356</v>
      </c>
    </row>
    <row r="30" spans="1:5" x14ac:dyDescent="0.25">
      <c r="A30" s="81" t="s">
        <v>360</v>
      </c>
      <c r="B30" s="196" t="s">
        <v>315</v>
      </c>
      <c r="C30" s="202">
        <v>94</v>
      </c>
      <c r="D30" s="202">
        <v>341</v>
      </c>
      <c r="E30" s="203">
        <v>278</v>
      </c>
    </row>
    <row r="31" spans="1:5" x14ac:dyDescent="0.25">
      <c r="A31" s="81" t="s">
        <v>361</v>
      </c>
      <c r="B31" s="196" t="s">
        <v>316</v>
      </c>
      <c r="C31" s="202">
        <v>143</v>
      </c>
      <c r="D31" s="202">
        <v>424</v>
      </c>
      <c r="E31" s="203">
        <v>252</v>
      </c>
    </row>
    <row r="32" spans="1:5" x14ac:dyDescent="0.25">
      <c r="A32" s="81" t="s">
        <v>362</v>
      </c>
      <c r="B32" s="196" t="s">
        <v>317</v>
      </c>
      <c r="C32" s="202">
        <v>119</v>
      </c>
      <c r="D32" s="202">
        <v>363</v>
      </c>
      <c r="E32" s="203">
        <v>283</v>
      </c>
    </row>
    <row r="33" spans="1:7" x14ac:dyDescent="0.25">
      <c r="A33" s="81" t="s">
        <v>363</v>
      </c>
      <c r="B33" s="196" t="s">
        <v>318</v>
      </c>
      <c r="C33" s="202">
        <v>102</v>
      </c>
      <c r="D33" s="202">
        <v>420</v>
      </c>
      <c r="E33" s="203">
        <v>384</v>
      </c>
    </row>
    <row r="34" spans="1:7" x14ac:dyDescent="0.25">
      <c r="A34" s="81" t="s">
        <v>364</v>
      </c>
      <c r="B34" s="196" t="s">
        <v>319</v>
      </c>
      <c r="C34" s="202">
        <v>101</v>
      </c>
      <c r="D34" s="202">
        <v>379</v>
      </c>
      <c r="E34" s="203">
        <v>314</v>
      </c>
      <c r="F34" s="33"/>
      <c r="G34" s="197"/>
    </row>
    <row r="35" spans="1:7" x14ac:dyDescent="0.25">
      <c r="A35" s="81" t="s">
        <v>365</v>
      </c>
      <c r="B35" s="196" t="s">
        <v>320</v>
      </c>
      <c r="C35" s="202">
        <v>99</v>
      </c>
      <c r="D35" s="202">
        <v>334</v>
      </c>
      <c r="E35" s="203">
        <v>266</v>
      </c>
      <c r="F35" s="33"/>
      <c r="G35" s="197"/>
    </row>
    <row r="36" spans="1:7" x14ac:dyDescent="0.25">
      <c r="A36" s="81" t="s">
        <v>366</v>
      </c>
      <c r="B36" s="196" t="s">
        <v>367</v>
      </c>
      <c r="C36" s="202">
        <v>72</v>
      </c>
      <c r="D36" s="202">
        <v>214</v>
      </c>
      <c r="E36" s="203">
        <v>327</v>
      </c>
      <c r="F36" s="33"/>
      <c r="G36" s="197"/>
    </row>
    <row r="37" spans="1:7" x14ac:dyDescent="0.25">
      <c r="A37" s="81" t="s">
        <v>368</v>
      </c>
      <c r="B37" s="196" t="s">
        <v>322</v>
      </c>
      <c r="C37" s="202">
        <v>66</v>
      </c>
      <c r="D37" s="202">
        <v>243</v>
      </c>
      <c r="E37" s="203">
        <v>312</v>
      </c>
      <c r="F37" s="33"/>
      <c r="G37" s="197"/>
    </row>
    <row r="38" spans="1:7" x14ac:dyDescent="0.25">
      <c r="A38" s="81" t="s">
        <v>369</v>
      </c>
      <c r="B38" s="196" t="s">
        <v>323</v>
      </c>
      <c r="C38" s="202">
        <v>65</v>
      </c>
      <c r="D38" s="202">
        <v>298</v>
      </c>
      <c r="E38" s="203">
        <v>324</v>
      </c>
    </row>
    <row r="39" spans="1:7" x14ac:dyDescent="0.25">
      <c r="A39" s="81" t="s">
        <v>370</v>
      </c>
      <c r="B39" s="196" t="s">
        <v>324</v>
      </c>
      <c r="C39" s="202">
        <v>107</v>
      </c>
      <c r="D39" s="202">
        <v>338</v>
      </c>
      <c r="E39" s="202">
        <v>379</v>
      </c>
    </row>
    <row r="40" spans="1:7" x14ac:dyDescent="0.25">
      <c r="A40" s="81" t="s">
        <v>371</v>
      </c>
      <c r="B40" s="196" t="s">
        <v>372</v>
      </c>
      <c r="C40" s="202">
        <v>83</v>
      </c>
      <c r="D40" s="202">
        <v>397</v>
      </c>
      <c r="E40" s="202">
        <v>425</v>
      </c>
      <c r="F40" s="197"/>
    </row>
    <row r="41" spans="1:7" x14ac:dyDescent="0.25">
      <c r="A41" s="81" t="s">
        <v>373</v>
      </c>
      <c r="B41" s="81" t="s">
        <v>326</v>
      </c>
      <c r="C41" s="202">
        <v>105</v>
      </c>
      <c r="D41" s="202">
        <v>407</v>
      </c>
      <c r="E41" s="202">
        <v>383</v>
      </c>
      <c r="F41" s="197"/>
    </row>
    <row r="42" spans="1:7" x14ac:dyDescent="0.25">
      <c r="A42" s="81" t="s">
        <v>374</v>
      </c>
      <c r="B42" s="81" t="s">
        <v>327</v>
      </c>
      <c r="C42" s="202">
        <v>124</v>
      </c>
      <c r="D42" s="202">
        <v>395</v>
      </c>
      <c r="E42" s="202">
        <v>327</v>
      </c>
    </row>
    <row r="43" spans="1:7" x14ac:dyDescent="0.25">
      <c r="A43" s="81" t="s">
        <v>375</v>
      </c>
      <c r="C43" s="202">
        <v>145</v>
      </c>
      <c r="D43" s="202">
        <v>373</v>
      </c>
      <c r="E43" s="202"/>
    </row>
    <row r="44" spans="1:7" x14ac:dyDescent="0.25">
      <c r="A44" s="81" t="s">
        <v>376</v>
      </c>
      <c r="C44" s="202">
        <v>124</v>
      </c>
      <c r="D44" s="202">
        <v>433</v>
      </c>
      <c r="E44" s="202"/>
    </row>
    <row r="45" spans="1:7" x14ac:dyDescent="0.25">
      <c r="A45" s="81" t="s">
        <v>377</v>
      </c>
      <c r="C45" s="202">
        <v>142</v>
      </c>
      <c r="D45" s="202">
        <v>420</v>
      </c>
      <c r="E45" s="202"/>
    </row>
    <row r="46" spans="1:7" x14ac:dyDescent="0.25">
      <c r="A46" s="81" t="s">
        <v>378</v>
      </c>
      <c r="C46" s="202">
        <v>152</v>
      </c>
      <c r="D46" s="202">
        <v>496</v>
      </c>
      <c r="E46" s="202"/>
    </row>
    <row r="47" spans="1:7" x14ac:dyDescent="0.25">
      <c r="A47" s="81" t="s">
        <v>379</v>
      </c>
      <c r="C47" s="202">
        <v>126</v>
      </c>
      <c r="D47" s="202">
        <v>407</v>
      </c>
      <c r="E47" s="202"/>
    </row>
    <row r="48" spans="1:7" x14ac:dyDescent="0.25">
      <c r="A48" s="81" t="s">
        <v>380</v>
      </c>
      <c r="C48" s="202">
        <v>150</v>
      </c>
      <c r="D48" s="202">
        <v>446</v>
      </c>
      <c r="E48" s="202"/>
    </row>
    <row r="49" spans="1:5" x14ac:dyDescent="0.25">
      <c r="A49" s="81" t="s">
        <v>381</v>
      </c>
      <c r="C49" s="202">
        <v>119</v>
      </c>
      <c r="D49" s="202">
        <v>420</v>
      </c>
      <c r="E49" s="202"/>
    </row>
    <row r="50" spans="1:5" x14ac:dyDescent="0.25">
      <c r="A50" s="81" t="s">
        <v>382</v>
      </c>
      <c r="C50" s="202">
        <v>146</v>
      </c>
      <c r="D50" s="202">
        <v>475</v>
      </c>
      <c r="E50" s="202"/>
    </row>
    <row r="51" spans="1:5" x14ac:dyDescent="0.25">
      <c r="A51" s="81" t="s">
        <v>383</v>
      </c>
      <c r="C51" s="202">
        <v>168</v>
      </c>
      <c r="D51" s="202">
        <v>584</v>
      </c>
      <c r="E51" s="202"/>
    </row>
    <row r="52" spans="1:5" x14ac:dyDescent="0.25">
      <c r="A52" s="81" t="s">
        <v>384</v>
      </c>
      <c r="C52" s="202">
        <v>186</v>
      </c>
      <c r="D52" s="202">
        <v>468</v>
      </c>
      <c r="E52" s="202"/>
    </row>
    <row r="53" spans="1:5" x14ac:dyDescent="0.25">
      <c r="A53" s="81" t="s">
        <v>385</v>
      </c>
      <c r="C53" s="202">
        <v>123</v>
      </c>
      <c r="D53" s="202">
        <v>416</v>
      </c>
      <c r="E53" s="202"/>
    </row>
    <row r="54" spans="1:5" x14ac:dyDescent="0.25">
      <c r="A54" s="81" t="s">
        <v>386</v>
      </c>
      <c r="C54" s="202">
        <v>166</v>
      </c>
      <c r="D54" s="202">
        <v>517</v>
      </c>
      <c r="E54" s="202"/>
    </row>
    <row r="55" spans="1:5" x14ac:dyDescent="0.25">
      <c r="A55" s="81" t="s">
        <v>387</v>
      </c>
      <c r="C55" s="202">
        <v>90</v>
      </c>
      <c r="D55" s="202">
        <v>357</v>
      </c>
      <c r="E55" s="202"/>
    </row>
    <row r="56" spans="1:5" x14ac:dyDescent="0.25">
      <c r="A56" s="81" t="s">
        <v>388</v>
      </c>
      <c r="C56" s="202"/>
      <c r="D56" s="202">
        <v>114</v>
      </c>
      <c r="E56" s="202"/>
    </row>
    <row r="57" spans="1:5" ht="15.75" x14ac:dyDescent="0.25">
      <c r="B57" s="204"/>
      <c r="C57" s="202"/>
      <c r="D57" s="202"/>
      <c r="E57" s="202"/>
    </row>
    <row r="58" spans="1:5" ht="15.75" x14ac:dyDescent="0.25">
      <c r="A58" s="205" t="s">
        <v>411</v>
      </c>
      <c r="C58" s="202"/>
      <c r="D58" s="202"/>
      <c r="E58" s="202"/>
    </row>
    <row r="59" spans="1:5" x14ac:dyDescent="0.25">
      <c r="C59" s="202"/>
      <c r="D59" s="202"/>
      <c r="E59" s="202"/>
    </row>
    <row r="60" spans="1:5" x14ac:dyDescent="0.25">
      <c r="A60" s="81" t="s">
        <v>389</v>
      </c>
      <c r="C60" s="202"/>
      <c r="D60" s="202"/>
      <c r="E60" s="202"/>
    </row>
    <row r="61" spans="1:5" x14ac:dyDescent="0.25">
      <c r="A61" s="81" t="s">
        <v>390</v>
      </c>
      <c r="C61" s="206">
        <f>AVERAGE(E18:E28)</f>
        <v>241.63636363636363</v>
      </c>
      <c r="D61" s="202"/>
      <c r="E61" s="202"/>
    </row>
    <row r="62" spans="1:5" x14ac:dyDescent="0.25">
      <c r="A62" s="81" t="s">
        <v>391</v>
      </c>
      <c r="C62" s="206">
        <f>AVERAGE(E29:E42)</f>
        <v>329.28571428571428</v>
      </c>
      <c r="D62" s="202"/>
      <c r="E62" s="202"/>
    </row>
    <row r="63" spans="1:5" x14ac:dyDescent="0.25">
      <c r="C63" s="202"/>
      <c r="D63" s="202"/>
      <c r="E63" s="202"/>
    </row>
    <row r="64" spans="1:5" x14ac:dyDescent="0.25">
      <c r="C64" s="202"/>
      <c r="D64" s="202"/>
      <c r="E64" s="202"/>
    </row>
    <row r="65" spans="3:5" x14ac:dyDescent="0.25">
      <c r="C65" s="202"/>
      <c r="D65" s="202"/>
      <c r="E65" s="202"/>
    </row>
    <row r="66" spans="3:5" x14ac:dyDescent="0.25">
      <c r="C66" s="202"/>
      <c r="D66" s="202"/>
      <c r="E66" s="202"/>
    </row>
    <row r="67" spans="3:5" x14ac:dyDescent="0.25">
      <c r="C67" s="202"/>
      <c r="D67" s="202"/>
      <c r="E67" s="202"/>
    </row>
    <row r="68" spans="3:5" x14ac:dyDescent="0.25">
      <c r="C68" s="202"/>
      <c r="D68" s="202"/>
      <c r="E68" s="202"/>
    </row>
    <row r="69" spans="3:5" x14ac:dyDescent="0.25">
      <c r="C69" s="202"/>
      <c r="D69" s="202"/>
      <c r="E69" s="202"/>
    </row>
    <row r="70" spans="3:5" x14ac:dyDescent="0.25">
      <c r="C70" s="202"/>
      <c r="D70" s="202"/>
      <c r="E70" s="202"/>
    </row>
    <row r="71" spans="3:5" x14ac:dyDescent="0.25">
      <c r="C71" s="202"/>
      <c r="D71" s="202"/>
      <c r="E71" s="202"/>
    </row>
    <row r="72" spans="3:5" x14ac:dyDescent="0.25">
      <c r="C72" s="202"/>
      <c r="D72" s="202"/>
      <c r="E72" s="202"/>
    </row>
    <row r="73" spans="3:5" x14ac:dyDescent="0.25">
      <c r="C73" s="202"/>
      <c r="D73" s="202"/>
      <c r="E73" s="20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pane xSplit="1" ySplit="3" topLeftCell="B6" activePane="bottomRight" state="frozen"/>
      <selection activeCell="C15" sqref="C15"/>
      <selection pane="topRight" activeCell="C15" sqref="C15"/>
      <selection pane="bottomLeft" activeCell="C15" sqref="C15"/>
      <selection pane="bottomRight"/>
    </sheetView>
  </sheetViews>
  <sheetFormatPr baseColWidth="10" defaultRowHeight="15" customHeight="1" x14ac:dyDescent="0.25"/>
  <cols>
    <col min="1" max="1" width="26" customWidth="1"/>
    <col min="2" max="2" width="33.42578125" customWidth="1"/>
    <col min="3" max="3" width="18.5703125" customWidth="1"/>
  </cols>
  <sheetData>
    <row r="1" spans="1:3" ht="27" customHeight="1" x14ac:dyDescent="0.25">
      <c r="A1" s="233" t="s">
        <v>416</v>
      </c>
      <c r="B1" s="81"/>
      <c r="C1" s="81"/>
    </row>
    <row r="2" spans="1:3" ht="15" customHeight="1" x14ac:dyDescent="0.25">
      <c r="A2" s="81"/>
      <c r="B2" s="81"/>
      <c r="C2" s="81"/>
    </row>
    <row r="3" spans="1:3" ht="15" customHeight="1" x14ac:dyDescent="0.25">
      <c r="A3" s="21"/>
      <c r="B3" s="40">
        <v>2019</v>
      </c>
      <c r="C3" s="40">
        <v>2020</v>
      </c>
    </row>
    <row r="4" spans="1:3" ht="15" customHeight="1" x14ac:dyDescent="0.25">
      <c r="A4" s="193" t="s">
        <v>289</v>
      </c>
      <c r="B4" s="207">
        <v>2040</v>
      </c>
      <c r="C4" s="207">
        <v>1844</v>
      </c>
    </row>
    <row r="5" spans="1:3" ht="15" customHeight="1" x14ac:dyDescent="0.25">
      <c r="A5" s="193" t="s">
        <v>290</v>
      </c>
      <c r="B5" s="207">
        <v>6370</v>
      </c>
      <c r="C5" s="207">
        <v>7438</v>
      </c>
    </row>
    <row r="6" spans="1:3" ht="15" customHeight="1" x14ac:dyDescent="0.25">
      <c r="A6" s="193" t="s">
        <v>291</v>
      </c>
      <c r="B6" s="207">
        <v>6554</v>
      </c>
      <c r="C6" s="207">
        <v>7852</v>
      </c>
    </row>
    <row r="7" spans="1:3" ht="15" customHeight="1" x14ac:dyDescent="0.25">
      <c r="A7" s="193" t="s">
        <v>292</v>
      </c>
      <c r="B7" s="207">
        <v>6407</v>
      </c>
      <c r="C7" s="207">
        <v>7824</v>
      </c>
    </row>
    <row r="8" spans="1:3" ht="15" customHeight="1" x14ac:dyDescent="0.25">
      <c r="A8" s="195" t="s">
        <v>293</v>
      </c>
      <c r="B8" s="207">
        <v>6351</v>
      </c>
      <c r="C8" s="207">
        <v>7602</v>
      </c>
    </row>
    <row r="9" spans="1:3" ht="15" customHeight="1" x14ac:dyDescent="0.25">
      <c r="A9" s="195" t="s">
        <v>294</v>
      </c>
      <c r="B9" s="207">
        <v>6808</v>
      </c>
      <c r="C9" s="207">
        <v>8056</v>
      </c>
    </row>
    <row r="10" spans="1:3" ht="15" customHeight="1" x14ac:dyDescent="0.25">
      <c r="A10" s="195" t="s">
        <v>295</v>
      </c>
      <c r="B10" s="207">
        <v>6108</v>
      </c>
      <c r="C10" s="207">
        <v>7513</v>
      </c>
    </row>
    <row r="11" spans="1:3" ht="15" customHeight="1" x14ac:dyDescent="0.25">
      <c r="A11" s="195" t="s">
        <v>296</v>
      </c>
      <c r="B11" s="207">
        <v>5521</v>
      </c>
      <c r="C11" s="207">
        <v>7018</v>
      </c>
    </row>
    <row r="12" spans="1:3" ht="15" customHeight="1" x14ac:dyDescent="0.25">
      <c r="A12" s="195" t="s">
        <v>297</v>
      </c>
      <c r="B12" s="207">
        <v>5849</v>
      </c>
      <c r="C12" s="207">
        <v>6339</v>
      </c>
    </row>
    <row r="13" spans="1:3" ht="15" customHeight="1" x14ac:dyDescent="0.25">
      <c r="A13" s="195" t="s">
        <v>298</v>
      </c>
      <c r="B13" s="207">
        <v>5944</v>
      </c>
      <c r="C13" s="207">
        <v>6815</v>
      </c>
    </row>
    <row r="14" spans="1:3" ht="15" customHeight="1" x14ac:dyDescent="0.25">
      <c r="A14" s="195" t="s">
        <v>299</v>
      </c>
      <c r="B14" s="207">
        <v>6046</v>
      </c>
      <c r="C14" s="207">
        <v>6998</v>
      </c>
    </row>
    <row r="15" spans="1:3" ht="15" customHeight="1" x14ac:dyDescent="0.25">
      <c r="A15" s="195" t="s">
        <v>300</v>
      </c>
      <c r="B15" s="207">
        <v>6069</v>
      </c>
      <c r="C15" s="207">
        <v>1260</v>
      </c>
    </row>
    <row r="16" spans="1:3" ht="15" customHeight="1" x14ac:dyDescent="0.25">
      <c r="A16" s="195" t="s">
        <v>301</v>
      </c>
      <c r="B16" s="207">
        <v>6072</v>
      </c>
      <c r="C16" s="207">
        <v>1215</v>
      </c>
    </row>
    <row r="17" spans="1:4" ht="15" customHeight="1" x14ac:dyDescent="0.25">
      <c r="A17" s="195" t="s">
        <v>302</v>
      </c>
      <c r="B17" s="207">
        <v>6339</v>
      </c>
      <c r="C17" s="207">
        <v>1653</v>
      </c>
    </row>
    <row r="18" spans="1:4" ht="15" customHeight="1" x14ac:dyDescent="0.25">
      <c r="A18" s="195" t="s">
        <v>303</v>
      </c>
      <c r="B18" s="207">
        <v>5437</v>
      </c>
      <c r="C18" s="207">
        <v>2049</v>
      </c>
    </row>
    <row r="19" spans="1:4" ht="15" customHeight="1" x14ac:dyDescent="0.25">
      <c r="A19" s="195" t="s">
        <v>304</v>
      </c>
      <c r="B19" s="207">
        <v>5376</v>
      </c>
      <c r="C19" s="207">
        <v>1786</v>
      </c>
    </row>
    <row r="20" spans="1:4" ht="15" customHeight="1" x14ac:dyDescent="0.25">
      <c r="A20" s="196" t="s">
        <v>305</v>
      </c>
      <c r="B20" s="207">
        <v>4100</v>
      </c>
      <c r="C20" s="207">
        <v>2689</v>
      </c>
    </row>
    <row r="21" spans="1:4" ht="15" customHeight="1" x14ac:dyDescent="0.25">
      <c r="A21" s="196" t="s">
        <v>306</v>
      </c>
      <c r="B21" s="207">
        <v>4284</v>
      </c>
      <c r="C21" s="207">
        <v>2149</v>
      </c>
    </row>
    <row r="22" spans="1:4" ht="15" customHeight="1" x14ac:dyDescent="0.25">
      <c r="A22" s="196" t="s">
        <v>307</v>
      </c>
      <c r="B22" s="207">
        <v>4818</v>
      </c>
      <c r="C22" s="207">
        <v>2130</v>
      </c>
    </row>
    <row r="23" spans="1:4" ht="15" customHeight="1" x14ac:dyDescent="0.25">
      <c r="A23" s="196" t="s">
        <v>308</v>
      </c>
      <c r="B23" s="207">
        <v>5953</v>
      </c>
      <c r="C23" s="207">
        <v>3161</v>
      </c>
    </row>
    <row r="24" spans="1:4" ht="15" customHeight="1" x14ac:dyDescent="0.25">
      <c r="A24" s="196" t="s">
        <v>309</v>
      </c>
      <c r="B24" s="207">
        <v>6120</v>
      </c>
      <c r="C24" s="207">
        <v>2834</v>
      </c>
    </row>
    <row r="25" spans="1:4" ht="15" customHeight="1" x14ac:dyDescent="0.25">
      <c r="A25" s="196" t="s">
        <v>310</v>
      </c>
      <c r="B25" s="207">
        <v>3877</v>
      </c>
      <c r="C25" s="207">
        <v>4689</v>
      </c>
      <c r="D25" s="2"/>
    </row>
    <row r="26" spans="1:4" ht="15" customHeight="1" x14ac:dyDescent="0.25">
      <c r="A26" s="196" t="s">
        <v>311</v>
      </c>
      <c r="B26" s="207">
        <v>5999</v>
      </c>
      <c r="C26" s="207">
        <v>4822</v>
      </c>
      <c r="D26" s="2"/>
    </row>
    <row r="27" spans="1:4" ht="15" customHeight="1" x14ac:dyDescent="0.25">
      <c r="A27" s="196" t="s">
        <v>312</v>
      </c>
      <c r="B27" s="207">
        <v>5197</v>
      </c>
      <c r="C27" s="207">
        <v>7076</v>
      </c>
      <c r="D27" s="2"/>
    </row>
    <row r="28" spans="1:4" ht="15" customHeight="1" x14ac:dyDescent="0.25">
      <c r="A28" s="196" t="s">
        <v>313</v>
      </c>
      <c r="B28" s="207">
        <v>6668</v>
      </c>
      <c r="C28" s="207">
        <v>7855</v>
      </c>
      <c r="D28" s="2"/>
    </row>
    <row r="29" spans="1:4" ht="15" customHeight="1" x14ac:dyDescent="0.25">
      <c r="A29" s="196" t="s">
        <v>314</v>
      </c>
      <c r="B29" s="207">
        <v>6548</v>
      </c>
      <c r="C29" s="207">
        <v>8226</v>
      </c>
      <c r="D29" s="2"/>
    </row>
    <row r="30" spans="1:4" ht="15" customHeight="1" x14ac:dyDescent="0.25">
      <c r="A30" s="196" t="s">
        <v>315</v>
      </c>
      <c r="B30" s="207">
        <v>7057</v>
      </c>
      <c r="C30" s="207">
        <v>8525</v>
      </c>
      <c r="D30" s="2"/>
    </row>
    <row r="31" spans="1:4" ht="15" customHeight="1" x14ac:dyDescent="0.25">
      <c r="A31" s="196" t="s">
        <v>316</v>
      </c>
      <c r="B31" s="207">
        <v>6862</v>
      </c>
      <c r="C31" s="207">
        <v>9056</v>
      </c>
      <c r="D31" s="2"/>
    </row>
    <row r="32" spans="1:4" ht="15" customHeight="1" x14ac:dyDescent="0.25">
      <c r="A32" s="196" t="s">
        <v>317</v>
      </c>
      <c r="B32" s="207">
        <v>6737</v>
      </c>
      <c r="C32" s="207">
        <v>4469</v>
      </c>
      <c r="D32" s="2"/>
    </row>
    <row r="33" spans="1:4" ht="15" customHeight="1" x14ac:dyDescent="0.25">
      <c r="A33" s="196" t="s">
        <v>318</v>
      </c>
      <c r="B33" s="207">
        <v>6309</v>
      </c>
      <c r="C33" s="207">
        <v>7821</v>
      </c>
      <c r="D33" s="2"/>
    </row>
    <row r="34" spans="1:4" ht="15" customHeight="1" x14ac:dyDescent="0.25">
      <c r="A34" s="196" t="s">
        <v>319</v>
      </c>
      <c r="B34" s="207">
        <v>5772</v>
      </c>
      <c r="C34" s="207">
        <v>7417</v>
      </c>
      <c r="D34" s="2"/>
    </row>
    <row r="35" spans="1:4" ht="15" customHeight="1" x14ac:dyDescent="0.25">
      <c r="A35" s="196" t="s">
        <v>320</v>
      </c>
      <c r="B35" s="207">
        <v>4840</v>
      </c>
      <c r="C35" s="207">
        <v>5780</v>
      </c>
      <c r="D35" s="2"/>
    </row>
    <row r="36" spans="1:4" ht="15" customHeight="1" x14ac:dyDescent="0.25">
      <c r="A36" s="196" t="s">
        <v>367</v>
      </c>
      <c r="B36" s="207">
        <v>2432</v>
      </c>
      <c r="C36" s="207">
        <v>4473</v>
      </c>
      <c r="D36" s="2"/>
    </row>
    <row r="37" spans="1:4" ht="15" customHeight="1" x14ac:dyDescent="0.25">
      <c r="A37" s="196" t="s">
        <v>322</v>
      </c>
      <c r="B37" s="207">
        <v>4517</v>
      </c>
      <c r="C37" s="207">
        <v>4883</v>
      </c>
      <c r="D37" s="2"/>
    </row>
    <row r="38" spans="1:4" ht="15" customHeight="1" x14ac:dyDescent="0.25">
      <c r="A38" s="196" t="s">
        <v>323</v>
      </c>
      <c r="B38" s="207">
        <v>6304</v>
      </c>
      <c r="C38" s="207">
        <v>6333</v>
      </c>
      <c r="D38" s="2"/>
    </row>
    <row r="39" spans="1:4" ht="15" customHeight="1" x14ac:dyDescent="0.25">
      <c r="A39" s="196" t="s">
        <v>324</v>
      </c>
      <c r="B39" s="230">
        <v>8500</v>
      </c>
      <c r="C39" s="230">
        <v>8722</v>
      </c>
      <c r="D39" s="2"/>
    </row>
    <row r="40" spans="1:4" ht="15" customHeight="1" x14ac:dyDescent="0.25">
      <c r="A40" s="196" t="s">
        <v>325</v>
      </c>
      <c r="B40" s="230">
        <v>9436</v>
      </c>
      <c r="C40" s="230">
        <v>10323</v>
      </c>
      <c r="D40" s="2"/>
    </row>
    <row r="41" spans="1:4" ht="15" customHeight="1" x14ac:dyDescent="0.25">
      <c r="A41" s="196" t="s">
        <v>326</v>
      </c>
      <c r="B41" s="230">
        <v>9967</v>
      </c>
      <c r="C41" s="230">
        <v>10652</v>
      </c>
      <c r="D41" s="2"/>
    </row>
    <row r="42" spans="1:4" ht="15" customHeight="1" x14ac:dyDescent="0.25">
      <c r="A42" s="196" t="s">
        <v>327</v>
      </c>
      <c r="B42" s="230">
        <v>10067</v>
      </c>
      <c r="C42" s="230">
        <v>10837</v>
      </c>
      <c r="D42" s="2"/>
    </row>
    <row r="43" spans="1:4" ht="15" customHeight="1" x14ac:dyDescent="0.25">
      <c r="A43" s="231" t="s">
        <v>412</v>
      </c>
      <c r="B43" s="230">
        <v>10096</v>
      </c>
      <c r="C43" s="230">
        <v>11031</v>
      </c>
      <c r="D43" s="2"/>
    </row>
    <row r="44" spans="1:4" ht="15" customHeight="1" x14ac:dyDescent="0.25">
      <c r="A44" s="196" t="s">
        <v>409</v>
      </c>
      <c r="B44" s="230">
        <v>9971</v>
      </c>
      <c r="C44" s="230">
        <v>10731</v>
      </c>
      <c r="D44" s="2"/>
    </row>
    <row r="45" spans="1:4" ht="15" customHeight="1" x14ac:dyDescent="0.25">
      <c r="A45" s="196"/>
      <c r="B45" s="207"/>
      <c r="C45" s="207"/>
    </row>
    <row r="46" spans="1:4" ht="15" customHeight="1" x14ac:dyDescent="0.25">
      <c r="A46" s="81" t="s">
        <v>392</v>
      </c>
      <c r="B46" s="207"/>
      <c r="C46" s="207"/>
    </row>
    <row r="47" spans="1:4" ht="15" customHeight="1" x14ac:dyDescent="0.25">
      <c r="C47" s="207"/>
    </row>
    <row r="48" spans="1:4" ht="15" customHeight="1" x14ac:dyDescent="0.25">
      <c r="A48" s="81" t="s">
        <v>329</v>
      </c>
      <c r="B48" s="33"/>
      <c r="C48" s="199">
        <f>SUM(C15:C44)</f>
        <v>174647</v>
      </c>
    </row>
    <row r="49" spans="1:3" ht="15" customHeight="1" x14ac:dyDescent="0.25">
      <c r="A49" s="81" t="s">
        <v>330</v>
      </c>
      <c r="B49" s="81"/>
      <c r="C49" s="199">
        <f>SUM(B15:B44)</f>
        <v>191724</v>
      </c>
    </row>
    <row r="50" spans="1:3" ht="15" customHeight="1" x14ac:dyDescent="0.25">
      <c r="A50" s="81" t="s">
        <v>331</v>
      </c>
      <c r="B50" s="81"/>
      <c r="C50" s="200">
        <f>(C48-C49)/C49</f>
        <v>-8.9070747532911901E-2</v>
      </c>
    </row>
  </sheetData>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pane xSplit="1" ySplit="3" topLeftCell="B4" activePane="bottomRight" state="frozen"/>
      <selection activeCell="C15" sqref="C15"/>
      <selection pane="topRight" activeCell="C15" sqref="C15"/>
      <selection pane="bottomLeft" activeCell="C15" sqref="C15"/>
      <selection pane="bottomRight" activeCell="E12" sqref="E12"/>
    </sheetView>
  </sheetViews>
  <sheetFormatPr baseColWidth="10" defaultRowHeight="15" x14ac:dyDescent="0.25"/>
  <cols>
    <col min="1" max="1" width="31.42578125" customWidth="1"/>
    <col min="2" max="3" width="18.5703125" customWidth="1"/>
  </cols>
  <sheetData>
    <row r="1" spans="1:4" ht="31.5" customHeight="1" x14ac:dyDescent="0.25">
      <c r="A1" s="233" t="s">
        <v>415</v>
      </c>
      <c r="B1" s="81"/>
      <c r="C1" s="81"/>
    </row>
    <row r="2" spans="1:4" ht="15" customHeight="1" x14ac:dyDescent="0.25">
      <c r="A2" s="81"/>
      <c r="B2" s="81"/>
      <c r="C2" s="81"/>
    </row>
    <row r="3" spans="1:4" ht="15" customHeight="1" x14ac:dyDescent="0.25">
      <c r="A3" s="21"/>
      <c r="B3" s="40">
        <v>2019</v>
      </c>
      <c r="C3" s="40">
        <v>2020</v>
      </c>
    </row>
    <row r="4" spans="1:4" ht="15" customHeight="1" x14ac:dyDescent="0.25">
      <c r="A4" s="193" t="s">
        <v>289</v>
      </c>
      <c r="B4" s="207">
        <v>369</v>
      </c>
      <c r="C4" s="207">
        <v>411</v>
      </c>
    </row>
    <row r="5" spans="1:4" ht="15" customHeight="1" x14ac:dyDescent="0.25">
      <c r="A5" s="193" t="s">
        <v>290</v>
      </c>
      <c r="B5" s="207">
        <v>3446</v>
      </c>
      <c r="C5" s="207">
        <v>3400</v>
      </c>
    </row>
    <row r="6" spans="1:4" ht="15" customHeight="1" x14ac:dyDescent="0.25">
      <c r="A6" s="193" t="s">
        <v>291</v>
      </c>
      <c r="B6" s="207">
        <v>2117</v>
      </c>
      <c r="C6" s="207">
        <v>2765</v>
      </c>
    </row>
    <row r="7" spans="1:4" ht="15" customHeight="1" x14ac:dyDescent="0.25">
      <c r="A7" s="193" t="s">
        <v>292</v>
      </c>
      <c r="B7" s="207">
        <v>1689</v>
      </c>
      <c r="C7" s="207">
        <v>1587</v>
      </c>
    </row>
    <row r="8" spans="1:4" ht="15" customHeight="1" x14ac:dyDescent="0.25">
      <c r="A8" s="195" t="s">
        <v>293</v>
      </c>
      <c r="B8" s="207">
        <v>1140</v>
      </c>
      <c r="C8" s="207">
        <v>678</v>
      </c>
    </row>
    <row r="9" spans="1:4" ht="15" customHeight="1" x14ac:dyDescent="0.25">
      <c r="A9" s="195" t="s">
        <v>294</v>
      </c>
      <c r="B9" s="207">
        <v>3711</v>
      </c>
      <c r="C9" s="207">
        <v>4002</v>
      </c>
    </row>
    <row r="10" spans="1:4" ht="15" customHeight="1" x14ac:dyDescent="0.25">
      <c r="A10" s="195" t="s">
        <v>295</v>
      </c>
      <c r="B10" s="207">
        <v>1947</v>
      </c>
      <c r="C10" s="207">
        <v>1834</v>
      </c>
    </row>
    <row r="11" spans="1:4" ht="15" customHeight="1" x14ac:dyDescent="0.25">
      <c r="A11" s="195" t="s">
        <v>296</v>
      </c>
      <c r="B11" s="207">
        <v>1464</v>
      </c>
      <c r="C11" s="207">
        <v>1874</v>
      </c>
    </row>
    <row r="12" spans="1:4" ht="15" customHeight="1" x14ac:dyDescent="0.25">
      <c r="A12" s="195" t="s">
        <v>297</v>
      </c>
      <c r="B12" s="207">
        <v>1389</v>
      </c>
      <c r="C12" s="207">
        <v>1178</v>
      </c>
    </row>
    <row r="13" spans="1:4" ht="15" customHeight="1" x14ac:dyDescent="0.25">
      <c r="A13" s="195" t="s">
        <v>298</v>
      </c>
      <c r="B13" s="207">
        <v>4019</v>
      </c>
      <c r="C13" s="207">
        <v>3741</v>
      </c>
      <c r="D13" s="232"/>
    </row>
    <row r="14" spans="1:4" ht="15" customHeight="1" x14ac:dyDescent="0.25">
      <c r="A14" s="195" t="s">
        <v>299</v>
      </c>
      <c r="B14" s="207">
        <v>2049</v>
      </c>
      <c r="C14" s="207">
        <v>1927</v>
      </c>
      <c r="D14" s="232"/>
    </row>
    <row r="15" spans="1:4" ht="15" customHeight="1" x14ac:dyDescent="0.25">
      <c r="A15" s="195" t="s">
        <v>300</v>
      </c>
      <c r="B15" s="207">
        <v>1525</v>
      </c>
      <c r="C15" s="207">
        <v>536</v>
      </c>
      <c r="D15" s="232"/>
    </row>
    <row r="16" spans="1:4" ht="15" customHeight="1" x14ac:dyDescent="0.25">
      <c r="A16" s="195" t="s">
        <v>301</v>
      </c>
      <c r="B16" s="207">
        <v>1473</v>
      </c>
      <c r="C16" s="207">
        <v>74</v>
      </c>
      <c r="D16" s="232"/>
    </row>
    <row r="17" spans="1:4" ht="15" customHeight="1" x14ac:dyDescent="0.25">
      <c r="A17" s="195" t="s">
        <v>302</v>
      </c>
      <c r="B17" s="207">
        <v>4896</v>
      </c>
      <c r="C17" s="207">
        <v>61</v>
      </c>
      <c r="D17" s="232"/>
    </row>
    <row r="18" spans="1:4" ht="15" customHeight="1" x14ac:dyDescent="0.25">
      <c r="A18" s="195" t="s">
        <v>303</v>
      </c>
      <c r="B18" s="207">
        <v>2237</v>
      </c>
      <c r="C18" s="207">
        <v>69</v>
      </c>
      <c r="D18" s="232"/>
    </row>
    <row r="19" spans="1:4" ht="15" customHeight="1" x14ac:dyDescent="0.25">
      <c r="A19" s="195" t="s">
        <v>304</v>
      </c>
      <c r="B19" s="207">
        <v>1410</v>
      </c>
      <c r="C19" s="207">
        <v>40</v>
      </c>
      <c r="D19" s="232"/>
    </row>
    <row r="20" spans="1:4" ht="15" customHeight="1" x14ac:dyDescent="0.25">
      <c r="A20" s="196" t="s">
        <v>305</v>
      </c>
      <c r="B20" s="207">
        <v>1489</v>
      </c>
      <c r="C20" s="207">
        <v>59</v>
      </c>
      <c r="D20" s="232"/>
    </row>
    <row r="21" spans="1:4" ht="15" customHeight="1" x14ac:dyDescent="0.25">
      <c r="A21" s="196" t="s">
        <v>306</v>
      </c>
      <c r="B21" s="207">
        <v>2361</v>
      </c>
      <c r="C21" s="207">
        <v>79</v>
      </c>
      <c r="D21" s="232"/>
    </row>
    <row r="22" spans="1:4" ht="15" customHeight="1" x14ac:dyDescent="0.25">
      <c r="A22" s="196" t="s">
        <v>307</v>
      </c>
      <c r="B22" s="207">
        <v>4200</v>
      </c>
      <c r="C22" s="207">
        <v>324</v>
      </c>
      <c r="D22" s="232"/>
    </row>
    <row r="23" spans="1:4" ht="15" customHeight="1" x14ac:dyDescent="0.25">
      <c r="A23" s="196" t="s">
        <v>308</v>
      </c>
      <c r="B23" s="207">
        <v>2172</v>
      </c>
      <c r="C23" s="207">
        <v>463</v>
      </c>
      <c r="D23" s="232"/>
    </row>
    <row r="24" spans="1:4" ht="15" customHeight="1" x14ac:dyDescent="0.25">
      <c r="A24" s="196" t="s">
        <v>309</v>
      </c>
      <c r="B24" s="207">
        <v>1275</v>
      </c>
      <c r="C24" s="207">
        <v>517</v>
      </c>
      <c r="D24" s="232"/>
    </row>
    <row r="25" spans="1:4" ht="15" customHeight="1" x14ac:dyDescent="0.25">
      <c r="A25" s="196" t="s">
        <v>310</v>
      </c>
      <c r="B25" s="207">
        <v>1190</v>
      </c>
      <c r="C25" s="207">
        <v>488</v>
      </c>
      <c r="D25" s="232"/>
    </row>
    <row r="26" spans="1:4" ht="15" customHeight="1" x14ac:dyDescent="0.25">
      <c r="A26" s="196" t="s">
        <v>311</v>
      </c>
      <c r="B26" s="207">
        <v>3685</v>
      </c>
      <c r="C26" s="207">
        <v>2004</v>
      </c>
      <c r="D26" s="232"/>
    </row>
    <row r="27" spans="1:4" ht="15" customHeight="1" x14ac:dyDescent="0.25">
      <c r="A27" s="196" t="s">
        <v>312</v>
      </c>
      <c r="B27" s="207">
        <v>1736</v>
      </c>
      <c r="C27" s="207">
        <v>2554</v>
      </c>
      <c r="D27" s="232"/>
    </row>
    <row r="28" spans="1:4" ht="15" customHeight="1" x14ac:dyDescent="0.25">
      <c r="A28" s="196" t="s">
        <v>313</v>
      </c>
      <c r="B28" s="207">
        <v>1497</v>
      </c>
      <c r="C28" s="207">
        <v>2267</v>
      </c>
      <c r="D28" s="232"/>
    </row>
    <row r="29" spans="1:4" ht="15" customHeight="1" x14ac:dyDescent="0.25">
      <c r="A29" s="196" t="s">
        <v>314</v>
      </c>
      <c r="B29" s="207">
        <v>1634</v>
      </c>
      <c r="C29" s="207">
        <v>1420</v>
      </c>
      <c r="D29" s="232"/>
    </row>
    <row r="30" spans="1:4" ht="15" customHeight="1" x14ac:dyDescent="0.25">
      <c r="A30" s="196" t="s">
        <v>315</v>
      </c>
      <c r="B30" s="207">
        <v>2913</v>
      </c>
      <c r="C30" s="207">
        <v>2532</v>
      </c>
      <c r="D30" s="232"/>
    </row>
    <row r="31" spans="1:4" x14ac:dyDescent="0.25">
      <c r="A31" s="196" t="s">
        <v>316</v>
      </c>
      <c r="B31" s="207">
        <v>1321</v>
      </c>
      <c r="C31" s="207">
        <v>3323</v>
      </c>
      <c r="D31" s="232"/>
    </row>
    <row r="32" spans="1:4" x14ac:dyDescent="0.25">
      <c r="A32" s="196" t="s">
        <v>317</v>
      </c>
      <c r="B32" s="207">
        <v>858</v>
      </c>
      <c r="C32" s="207">
        <v>974</v>
      </c>
      <c r="D32" s="232"/>
    </row>
    <row r="33" spans="1:4" ht="15" customHeight="1" x14ac:dyDescent="0.25">
      <c r="A33" s="196" t="s">
        <v>318</v>
      </c>
      <c r="B33" s="207">
        <v>730</v>
      </c>
      <c r="C33" s="207">
        <v>1307</v>
      </c>
      <c r="D33" s="232"/>
    </row>
    <row r="34" spans="1:4" ht="15" customHeight="1" x14ac:dyDescent="0.25">
      <c r="A34" s="196" t="s">
        <v>319</v>
      </c>
      <c r="B34" s="207">
        <v>843</v>
      </c>
      <c r="C34" s="207">
        <v>557</v>
      </c>
      <c r="D34" s="232"/>
    </row>
    <row r="35" spans="1:4" ht="15" customHeight="1" x14ac:dyDescent="0.25">
      <c r="A35" s="196" t="s">
        <v>320</v>
      </c>
      <c r="B35" s="207">
        <v>1137</v>
      </c>
      <c r="C35" s="207">
        <v>1657</v>
      </c>
      <c r="D35" s="232"/>
    </row>
    <row r="36" spans="1:4" x14ac:dyDescent="0.25">
      <c r="A36" s="196" t="s">
        <v>367</v>
      </c>
      <c r="B36" s="207">
        <v>229</v>
      </c>
      <c r="C36" s="207">
        <v>911</v>
      </c>
      <c r="D36" s="232"/>
    </row>
    <row r="37" spans="1:4" x14ac:dyDescent="0.25">
      <c r="A37" s="196" t="s">
        <v>322</v>
      </c>
      <c r="B37" s="207">
        <v>641</v>
      </c>
      <c r="C37" s="207">
        <v>890</v>
      </c>
      <c r="D37" s="232"/>
    </row>
    <row r="38" spans="1:4" x14ac:dyDescent="0.25">
      <c r="A38" s="196" t="s">
        <v>323</v>
      </c>
      <c r="B38" s="207">
        <v>1291</v>
      </c>
      <c r="C38" s="207">
        <v>1058</v>
      </c>
      <c r="D38" s="232"/>
    </row>
    <row r="39" spans="1:4" ht="15" customHeight="1" x14ac:dyDescent="0.25">
      <c r="A39" s="196" t="s">
        <v>324</v>
      </c>
      <c r="B39" s="207">
        <v>3457</v>
      </c>
      <c r="C39" s="207">
        <v>2862</v>
      </c>
      <c r="D39" s="232"/>
    </row>
    <row r="40" spans="1:4" ht="15" customHeight="1" x14ac:dyDescent="0.25">
      <c r="A40" s="196" t="s">
        <v>325</v>
      </c>
      <c r="B40" s="207">
        <v>2973</v>
      </c>
      <c r="C40" s="207">
        <v>3810</v>
      </c>
      <c r="D40" s="232"/>
    </row>
    <row r="41" spans="1:4" ht="15" customHeight="1" x14ac:dyDescent="0.25">
      <c r="A41" s="196" t="s">
        <v>326</v>
      </c>
      <c r="B41" s="207">
        <v>1692</v>
      </c>
      <c r="C41" s="207">
        <v>2193</v>
      </c>
      <c r="D41" s="232"/>
    </row>
    <row r="42" spans="1:4" ht="15" customHeight="1" x14ac:dyDescent="0.25">
      <c r="A42" s="196" t="s">
        <v>327</v>
      </c>
      <c r="B42" s="207">
        <v>1603</v>
      </c>
      <c r="C42" s="207">
        <v>1510</v>
      </c>
      <c r="D42" s="232"/>
    </row>
    <row r="43" spans="1:4" ht="15" customHeight="1" x14ac:dyDescent="0.25">
      <c r="A43" s="196" t="s">
        <v>412</v>
      </c>
      <c r="B43" s="207">
        <v>3335</v>
      </c>
      <c r="C43" s="207">
        <v>2195</v>
      </c>
      <c r="D43" s="232"/>
    </row>
    <row r="44" spans="1:4" ht="15" customHeight="1" x14ac:dyDescent="0.25">
      <c r="A44" s="196" t="s">
        <v>409</v>
      </c>
      <c r="B44" s="207">
        <v>3066</v>
      </c>
      <c r="C44" s="207">
        <v>4268</v>
      </c>
      <c r="D44" s="232"/>
    </row>
    <row r="45" spans="1:4" ht="15" customHeight="1" x14ac:dyDescent="0.25">
      <c r="A45" s="196"/>
      <c r="B45" s="207"/>
      <c r="C45" s="207"/>
    </row>
    <row r="46" spans="1:4" x14ac:dyDescent="0.25">
      <c r="A46" s="81" t="s">
        <v>392</v>
      </c>
      <c r="B46" s="197"/>
      <c r="C46" s="81"/>
    </row>
    <row r="48" spans="1:4" x14ac:dyDescent="0.25">
      <c r="A48" s="81" t="s">
        <v>329</v>
      </c>
      <c r="B48" s="33"/>
      <c r="C48" s="199">
        <f>SUM(C15:C44)</f>
        <v>41002</v>
      </c>
    </row>
    <row r="49" spans="1:3" x14ac:dyDescent="0.25">
      <c r="A49" s="81" t="s">
        <v>330</v>
      </c>
      <c r="B49" s="81"/>
      <c r="C49" s="199">
        <f>SUM(B15:B44)</f>
        <v>58869</v>
      </c>
    </row>
    <row r="50" spans="1:3" x14ac:dyDescent="0.25">
      <c r="A50" s="81" t="s">
        <v>331</v>
      </c>
      <c r="B50" s="81"/>
      <c r="C50" s="200">
        <f>(C48-C49)/C49</f>
        <v>-0.30350439110567529</v>
      </c>
    </row>
    <row r="52" spans="1:3" x14ac:dyDescent="0.25">
      <c r="A52" s="81" t="s">
        <v>393</v>
      </c>
      <c r="B52" s="33"/>
      <c r="C52" s="199">
        <f>SUM(C26:C44)</f>
        <v>38292</v>
      </c>
    </row>
    <row r="53" spans="1:3" x14ac:dyDescent="0.25">
      <c r="A53" s="81" t="s">
        <v>330</v>
      </c>
      <c r="B53" s="81"/>
      <c r="C53" s="199">
        <f>SUM(B26:B44)</f>
        <v>34641</v>
      </c>
    </row>
    <row r="54" spans="1:3" x14ac:dyDescent="0.25">
      <c r="A54" s="81" t="s">
        <v>331</v>
      </c>
      <c r="B54" s="81"/>
      <c r="C54" s="200">
        <f>(C52-C53)/C53</f>
        <v>0.10539534078115528</v>
      </c>
    </row>
  </sheetData>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41"/>
  <sheetViews>
    <sheetView zoomScaleNormal="100" workbookViewId="0">
      <pane xSplit="1" ySplit="2" topLeftCell="B3" activePane="bottomRight" state="frozen"/>
      <selection activeCell="A11" sqref="A11"/>
      <selection pane="topRight" activeCell="A11" sqref="A11"/>
      <selection pane="bottomLeft" activeCell="A11" sqref="A11"/>
      <selection pane="bottomRight" activeCell="A21" sqref="A21"/>
    </sheetView>
  </sheetViews>
  <sheetFormatPr baseColWidth="10" defaultColWidth="10.7109375" defaultRowHeight="15" x14ac:dyDescent="0.25"/>
  <cols>
    <col min="1" max="1" width="22" style="209" customWidth="1"/>
    <col min="2" max="2" width="25.140625" style="209" customWidth="1"/>
    <col min="3" max="16384" width="10.7109375" style="209"/>
  </cols>
  <sheetData>
    <row r="1" spans="1:2" x14ac:dyDescent="0.25">
      <c r="A1" s="208" t="s">
        <v>228</v>
      </c>
    </row>
    <row r="3" spans="1:2" x14ac:dyDescent="0.25">
      <c r="A3" s="210" t="s">
        <v>394</v>
      </c>
      <c r="B3" s="209">
        <v>96</v>
      </c>
    </row>
    <row r="4" spans="1:2" x14ac:dyDescent="0.25">
      <c r="A4" s="210" t="s">
        <v>395</v>
      </c>
      <c r="B4" s="209">
        <v>107</v>
      </c>
    </row>
    <row r="5" spans="1:2" x14ac:dyDescent="0.25">
      <c r="A5" s="210" t="s">
        <v>396</v>
      </c>
      <c r="B5" s="209">
        <v>106</v>
      </c>
    </row>
    <row r="6" spans="1:2" x14ac:dyDescent="0.25">
      <c r="A6" s="210" t="s">
        <v>397</v>
      </c>
      <c r="B6" s="209">
        <v>124</v>
      </c>
    </row>
    <row r="7" spans="1:2" ht="17.25" x14ac:dyDescent="0.25">
      <c r="A7" s="210" t="s">
        <v>398</v>
      </c>
      <c r="B7" s="209">
        <v>98</v>
      </c>
    </row>
    <row r="8" spans="1:2" x14ac:dyDescent="0.25">
      <c r="A8" s="210" t="s">
        <v>298</v>
      </c>
      <c r="B8" s="209">
        <v>111</v>
      </c>
    </row>
    <row r="9" spans="1:2" x14ac:dyDescent="0.25">
      <c r="A9" s="210" t="s">
        <v>299</v>
      </c>
      <c r="B9" s="209">
        <v>100</v>
      </c>
    </row>
    <row r="10" spans="1:2" x14ac:dyDescent="0.25">
      <c r="A10" s="210" t="s">
        <v>300</v>
      </c>
      <c r="B10" s="209">
        <v>75</v>
      </c>
    </row>
    <row r="11" spans="1:2" x14ac:dyDescent="0.25">
      <c r="A11" s="210" t="s">
        <v>301</v>
      </c>
      <c r="B11" s="209">
        <v>60</v>
      </c>
    </row>
    <row r="12" spans="1:2" x14ac:dyDescent="0.25">
      <c r="A12" s="210" t="s">
        <v>302</v>
      </c>
      <c r="B12" s="209">
        <v>68</v>
      </c>
    </row>
    <row r="13" spans="1:2" x14ac:dyDescent="0.25">
      <c r="A13" s="210" t="s">
        <v>303</v>
      </c>
      <c r="B13" s="209">
        <v>63</v>
      </c>
    </row>
    <row r="14" spans="1:2" x14ac:dyDescent="0.25">
      <c r="A14" s="210" t="s">
        <v>304</v>
      </c>
      <c r="B14" s="209">
        <v>66</v>
      </c>
    </row>
    <row r="15" spans="1:2" x14ac:dyDescent="0.25">
      <c r="A15" s="210" t="s">
        <v>305</v>
      </c>
      <c r="B15" s="209">
        <v>79</v>
      </c>
    </row>
    <row r="16" spans="1:2" x14ac:dyDescent="0.25">
      <c r="A16" s="210" t="s">
        <v>306</v>
      </c>
      <c r="B16" s="209">
        <v>55</v>
      </c>
    </row>
    <row r="17" spans="1:2" x14ac:dyDescent="0.25">
      <c r="A17" s="210" t="s">
        <v>307</v>
      </c>
      <c r="B17" s="209">
        <v>57</v>
      </c>
    </row>
    <row r="18" spans="1:2" x14ac:dyDescent="0.25">
      <c r="A18" s="210" t="s">
        <v>308</v>
      </c>
      <c r="B18" s="209">
        <v>74</v>
      </c>
    </row>
    <row r="19" spans="1:2" x14ac:dyDescent="0.25">
      <c r="A19" s="210" t="s">
        <v>309</v>
      </c>
      <c r="B19" s="209">
        <v>101</v>
      </c>
    </row>
    <row r="20" spans="1:2" ht="15" customHeight="1" x14ac:dyDescent="0.25">
      <c r="A20" s="209" t="s">
        <v>310</v>
      </c>
      <c r="B20" s="209">
        <v>81</v>
      </c>
    </row>
    <row r="21" spans="1:2" x14ac:dyDescent="0.25">
      <c r="A21" s="211" t="s">
        <v>399</v>
      </c>
      <c r="B21" s="209">
        <v>93</v>
      </c>
    </row>
    <row r="22" spans="1:2" x14ac:dyDescent="0.25">
      <c r="A22" s="212" t="s">
        <v>312</v>
      </c>
      <c r="B22" s="209">
        <v>111</v>
      </c>
    </row>
    <row r="23" spans="1:2" ht="13.9" customHeight="1" x14ac:dyDescent="0.25">
      <c r="A23" s="211" t="s">
        <v>313</v>
      </c>
      <c r="B23" s="209">
        <v>110</v>
      </c>
    </row>
    <row r="24" spans="1:2" x14ac:dyDescent="0.25">
      <c r="A24" s="211" t="s">
        <v>314</v>
      </c>
      <c r="B24" s="213">
        <v>102</v>
      </c>
    </row>
    <row r="25" spans="1:2" x14ac:dyDescent="0.25">
      <c r="A25" s="211" t="s">
        <v>315</v>
      </c>
      <c r="B25" s="213">
        <v>119</v>
      </c>
    </row>
    <row r="26" spans="1:2" x14ac:dyDescent="0.25">
      <c r="A26" s="211" t="s">
        <v>316</v>
      </c>
      <c r="B26" s="209">
        <v>120</v>
      </c>
    </row>
    <row r="27" spans="1:2" x14ac:dyDescent="0.25">
      <c r="A27" s="211" t="s">
        <v>317</v>
      </c>
      <c r="B27" s="209">
        <v>82</v>
      </c>
    </row>
    <row r="28" spans="1:2" x14ac:dyDescent="0.25">
      <c r="A28" s="211" t="s">
        <v>318</v>
      </c>
      <c r="B28" s="209">
        <v>126</v>
      </c>
    </row>
    <row r="29" spans="1:2" x14ac:dyDescent="0.25">
      <c r="A29" s="211" t="s">
        <v>319</v>
      </c>
      <c r="B29" s="209">
        <v>107</v>
      </c>
    </row>
    <row r="30" spans="1:2" x14ac:dyDescent="0.25">
      <c r="A30" s="211" t="s">
        <v>320</v>
      </c>
      <c r="B30" s="209">
        <v>92</v>
      </c>
    </row>
    <row r="31" spans="1:2" x14ac:dyDescent="0.25">
      <c r="A31" s="211" t="s">
        <v>367</v>
      </c>
      <c r="B31" s="209">
        <v>76</v>
      </c>
    </row>
    <row r="32" spans="1:2" x14ac:dyDescent="0.25">
      <c r="A32" s="211" t="s">
        <v>322</v>
      </c>
      <c r="B32" s="209">
        <v>89</v>
      </c>
    </row>
    <row r="33" spans="1:3" x14ac:dyDescent="0.25">
      <c r="A33" s="211" t="s">
        <v>323</v>
      </c>
      <c r="B33" s="209">
        <v>112</v>
      </c>
    </row>
    <row r="34" spans="1:3" x14ac:dyDescent="0.25">
      <c r="A34" s="211" t="s">
        <v>324</v>
      </c>
      <c r="B34" s="209">
        <v>128</v>
      </c>
    </row>
    <row r="35" spans="1:3" x14ac:dyDescent="0.25">
      <c r="A35" s="211" t="s">
        <v>325</v>
      </c>
      <c r="B35" s="209">
        <v>132</v>
      </c>
    </row>
    <row r="36" spans="1:3" x14ac:dyDescent="0.25">
      <c r="A36" s="211" t="s">
        <v>326</v>
      </c>
      <c r="B36" s="209">
        <v>124</v>
      </c>
    </row>
    <row r="37" spans="1:3" x14ac:dyDescent="0.25">
      <c r="A37" s="211" t="s">
        <v>327</v>
      </c>
      <c r="B37" s="209">
        <v>123</v>
      </c>
    </row>
    <row r="40" spans="1:3" x14ac:dyDescent="0.25">
      <c r="A40" s="353" t="s">
        <v>400</v>
      </c>
      <c r="B40" s="353"/>
      <c r="C40" s="353"/>
    </row>
    <row r="41" spans="1:3" x14ac:dyDescent="0.25">
      <c r="A41" s="212" t="s">
        <v>401</v>
      </c>
    </row>
  </sheetData>
  <mergeCells count="1">
    <mergeCell ref="A40:C40"/>
  </mergeCells>
  <pageMargins left="0.7" right="0.7" top="0.75" bottom="0.75" header="0.51180555555555496" footer="0.51180555555555496"/>
  <pageSetup paperSize="9" firstPageNumber="0" orientation="portrait" horizontalDpi="300" verticalDpi="30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9"/>
  <sheetViews>
    <sheetView workbookViewId="0">
      <pane xSplit="5" ySplit="3" topLeftCell="F4" activePane="bottomRight" state="frozen"/>
      <selection pane="topRight"/>
      <selection pane="bottomLeft"/>
      <selection pane="bottomRight" activeCell="J27" sqref="J27"/>
    </sheetView>
  </sheetViews>
  <sheetFormatPr baseColWidth="10" defaultColWidth="9.140625" defaultRowHeight="15" x14ac:dyDescent="0.25"/>
  <cols>
    <col min="1" max="1" width="14.42578125" style="17" customWidth="1"/>
    <col min="2" max="2" width="14.28515625" style="17" customWidth="1"/>
    <col min="3" max="3" width="22.28515625" style="17" customWidth="1"/>
    <col min="4" max="4" width="9.140625" style="17"/>
    <col min="5" max="5" width="60.7109375" style="17" bestFit="1" customWidth="1"/>
    <col min="6" max="6" width="15.42578125" style="54" bestFit="1" customWidth="1"/>
    <col min="7" max="7" width="14.85546875" style="54" bestFit="1" customWidth="1"/>
    <col min="8" max="8" width="14.7109375" style="54" bestFit="1" customWidth="1"/>
    <col min="9" max="16384" width="9.140625" style="17"/>
  </cols>
  <sheetData>
    <row r="1" spans="1:12" x14ac:dyDescent="0.25">
      <c r="A1" s="354" t="s">
        <v>153</v>
      </c>
      <c r="B1" s="354"/>
      <c r="C1" s="354"/>
      <c r="D1" s="354"/>
      <c r="E1" s="354"/>
      <c r="F1" s="354"/>
    </row>
    <row r="2" spans="1:12" ht="15.75" thickBot="1" x14ac:dyDescent="0.3">
      <c r="A2" s="16" t="s">
        <v>118</v>
      </c>
      <c r="B2" s="16" t="s">
        <v>117</v>
      </c>
      <c r="C2" s="13"/>
      <c r="D2" s="13"/>
      <c r="E2" s="13"/>
      <c r="F2" s="13"/>
    </row>
    <row r="3" spans="1:12" s="55" customFormat="1" ht="12.75" thickBot="1" x14ac:dyDescent="0.3">
      <c r="A3" s="15" t="s">
        <v>147</v>
      </c>
      <c r="B3" s="15" t="s">
        <v>148</v>
      </c>
      <c r="C3" s="15" t="s">
        <v>149</v>
      </c>
      <c r="D3" s="15" t="s">
        <v>125</v>
      </c>
      <c r="E3" s="15" t="s">
        <v>150</v>
      </c>
      <c r="F3" s="15" t="s">
        <v>126</v>
      </c>
      <c r="G3" s="15" t="s">
        <v>127</v>
      </c>
      <c r="H3" s="15" t="s">
        <v>128</v>
      </c>
    </row>
    <row r="4" spans="1:12" s="56" customFormat="1" ht="11.25" x14ac:dyDescent="0.2">
      <c r="A4" s="52" t="s">
        <v>129</v>
      </c>
      <c r="B4" s="52" t="s">
        <v>107</v>
      </c>
      <c r="C4" s="52" t="s">
        <v>165</v>
      </c>
      <c r="D4" s="52" t="s">
        <v>69</v>
      </c>
      <c r="E4" s="52" t="s">
        <v>15</v>
      </c>
      <c r="F4" s="53">
        <v>65</v>
      </c>
      <c r="G4" s="53">
        <v>195</v>
      </c>
      <c r="H4" s="53">
        <v>11500</v>
      </c>
      <c r="J4" s="338"/>
      <c r="K4" s="338"/>
      <c r="L4" s="338"/>
    </row>
    <row r="5" spans="1:12" s="56" customFormat="1" ht="11.25" x14ac:dyDescent="0.2">
      <c r="A5" s="52" t="s">
        <v>129</v>
      </c>
      <c r="B5" s="52" t="s">
        <v>107</v>
      </c>
      <c r="C5" s="52" t="s">
        <v>165</v>
      </c>
      <c r="D5" s="52" t="s">
        <v>70</v>
      </c>
      <c r="E5" s="52" t="s">
        <v>18</v>
      </c>
      <c r="F5" s="53">
        <v>280</v>
      </c>
      <c r="G5" s="53">
        <v>1180</v>
      </c>
      <c r="H5" s="53">
        <v>54220</v>
      </c>
      <c r="J5" s="338"/>
      <c r="K5" s="338"/>
      <c r="L5" s="338"/>
    </row>
    <row r="6" spans="1:12" s="56" customFormat="1" ht="11.25" x14ac:dyDescent="0.2">
      <c r="A6" s="52" t="s">
        <v>129</v>
      </c>
      <c r="B6" s="52" t="s">
        <v>107</v>
      </c>
      <c r="C6" s="52" t="s">
        <v>165</v>
      </c>
      <c r="D6" s="52" t="s">
        <v>73</v>
      </c>
      <c r="E6" s="52" t="s">
        <v>17</v>
      </c>
      <c r="F6" s="53">
        <v>30</v>
      </c>
      <c r="G6" s="53">
        <v>125</v>
      </c>
      <c r="H6" s="53">
        <v>6550</v>
      </c>
      <c r="J6" s="338"/>
      <c r="K6" s="338"/>
      <c r="L6" s="338"/>
    </row>
    <row r="7" spans="1:12" s="56" customFormat="1" ht="11.25" x14ac:dyDescent="0.2">
      <c r="A7" s="52" t="s">
        <v>129</v>
      </c>
      <c r="B7" s="52" t="s">
        <v>107</v>
      </c>
      <c r="C7" s="52" t="s">
        <v>165</v>
      </c>
      <c r="D7" s="52" t="s">
        <v>75</v>
      </c>
      <c r="E7" s="52" t="s">
        <v>20</v>
      </c>
      <c r="F7" s="53">
        <v>5</v>
      </c>
      <c r="G7" s="53">
        <v>25</v>
      </c>
      <c r="H7" s="53">
        <v>1405</v>
      </c>
      <c r="J7" s="338"/>
      <c r="K7" s="338"/>
      <c r="L7" s="338"/>
    </row>
    <row r="8" spans="1:12" s="56" customFormat="1" ht="11.25" x14ac:dyDescent="0.2">
      <c r="A8" s="52" t="s">
        <v>129</v>
      </c>
      <c r="B8" s="52" t="s">
        <v>107</v>
      </c>
      <c r="C8" s="52" t="s">
        <v>165</v>
      </c>
      <c r="D8" s="52" t="s">
        <v>76</v>
      </c>
      <c r="E8" s="52" t="s">
        <v>25</v>
      </c>
      <c r="F8" s="53">
        <v>385</v>
      </c>
      <c r="G8" s="53">
        <v>1805</v>
      </c>
      <c r="H8" s="53">
        <v>95610</v>
      </c>
      <c r="J8" s="338"/>
      <c r="K8" s="338"/>
      <c r="L8" s="338"/>
    </row>
    <row r="9" spans="1:12" s="56" customFormat="1" ht="11.25" x14ac:dyDescent="0.2">
      <c r="A9" s="52" t="s">
        <v>129</v>
      </c>
      <c r="B9" s="52" t="s">
        <v>107</v>
      </c>
      <c r="C9" s="52" t="s">
        <v>165</v>
      </c>
      <c r="D9" s="52" t="s">
        <v>78</v>
      </c>
      <c r="E9" s="52" t="s">
        <v>13</v>
      </c>
      <c r="F9" s="53">
        <v>55</v>
      </c>
      <c r="G9" s="53">
        <v>345</v>
      </c>
      <c r="H9" s="53">
        <v>15840</v>
      </c>
      <c r="J9" s="338"/>
      <c r="K9" s="338"/>
      <c r="L9" s="338"/>
    </row>
    <row r="10" spans="1:12" s="56" customFormat="1" ht="11.25" x14ac:dyDescent="0.2">
      <c r="A10" s="52" t="s">
        <v>129</v>
      </c>
      <c r="B10" s="52" t="s">
        <v>107</v>
      </c>
      <c r="C10" s="52" t="s">
        <v>165</v>
      </c>
      <c r="D10" s="52" t="s">
        <v>80</v>
      </c>
      <c r="E10" s="52" t="s">
        <v>21</v>
      </c>
      <c r="F10" s="53">
        <v>995</v>
      </c>
      <c r="G10" s="53">
        <v>4985</v>
      </c>
      <c r="H10" s="53">
        <v>274245</v>
      </c>
      <c r="J10" s="338"/>
      <c r="K10" s="338"/>
      <c r="L10" s="338"/>
    </row>
    <row r="11" spans="1:12" s="56" customFormat="1" ht="11.25" x14ac:dyDescent="0.2">
      <c r="A11" s="52" t="s">
        <v>129</v>
      </c>
      <c r="B11" s="52" t="s">
        <v>107</v>
      </c>
      <c r="C11" s="52" t="s">
        <v>165</v>
      </c>
      <c r="D11" s="52" t="s">
        <v>81</v>
      </c>
      <c r="E11" s="52" t="s">
        <v>26</v>
      </c>
      <c r="F11" s="53">
        <v>2035</v>
      </c>
      <c r="G11" s="53">
        <v>7870</v>
      </c>
      <c r="H11" s="53">
        <v>428210</v>
      </c>
      <c r="J11" s="338"/>
      <c r="K11" s="338"/>
      <c r="L11" s="338"/>
    </row>
    <row r="12" spans="1:12" s="56" customFormat="1" ht="11.25" x14ac:dyDescent="0.2">
      <c r="A12" s="52" t="s">
        <v>129</v>
      </c>
      <c r="B12" s="52" t="s">
        <v>107</v>
      </c>
      <c r="C12" s="52" t="s">
        <v>165</v>
      </c>
      <c r="D12" s="52" t="s">
        <v>83</v>
      </c>
      <c r="E12" s="52" t="s">
        <v>24</v>
      </c>
      <c r="F12" s="53">
        <v>315</v>
      </c>
      <c r="G12" s="53">
        <v>1770</v>
      </c>
      <c r="H12" s="53">
        <v>79950</v>
      </c>
      <c r="J12" s="338"/>
      <c r="K12" s="338"/>
      <c r="L12" s="338"/>
    </row>
    <row r="13" spans="1:12" s="56" customFormat="1" ht="11.25" x14ac:dyDescent="0.2">
      <c r="A13" s="52" t="s">
        <v>129</v>
      </c>
      <c r="B13" s="52" t="s">
        <v>107</v>
      </c>
      <c r="C13" s="52" t="s">
        <v>165</v>
      </c>
      <c r="D13" s="52" t="s">
        <v>84</v>
      </c>
      <c r="E13" s="52" t="s">
        <v>27</v>
      </c>
      <c r="F13" s="53">
        <v>940</v>
      </c>
      <c r="G13" s="53">
        <v>6545</v>
      </c>
      <c r="H13" s="53">
        <v>331080</v>
      </c>
      <c r="J13" s="338"/>
      <c r="K13" s="338"/>
      <c r="L13" s="338"/>
    </row>
    <row r="14" spans="1:12" s="56" customFormat="1" ht="11.25" x14ac:dyDescent="0.2">
      <c r="A14" s="52" t="s">
        <v>129</v>
      </c>
      <c r="B14" s="52" t="s">
        <v>107</v>
      </c>
      <c r="C14" s="52" t="s">
        <v>165</v>
      </c>
      <c r="D14" s="52" t="s">
        <v>85</v>
      </c>
      <c r="E14" s="52" t="s">
        <v>19</v>
      </c>
      <c r="F14" s="53">
        <v>135</v>
      </c>
      <c r="G14" s="53">
        <v>550</v>
      </c>
      <c r="H14" s="53">
        <v>28935</v>
      </c>
      <c r="J14" s="338"/>
      <c r="K14" s="338"/>
      <c r="L14" s="338"/>
    </row>
    <row r="15" spans="1:12" s="56" customFormat="1" ht="11.25" x14ac:dyDescent="0.2">
      <c r="A15" s="52" t="s">
        <v>129</v>
      </c>
      <c r="B15" s="52" t="s">
        <v>107</v>
      </c>
      <c r="C15" s="52" t="s">
        <v>165</v>
      </c>
      <c r="D15" s="52" t="s">
        <v>86</v>
      </c>
      <c r="E15" s="52" t="s">
        <v>16</v>
      </c>
      <c r="F15" s="53">
        <v>160</v>
      </c>
      <c r="G15" s="53">
        <v>505</v>
      </c>
      <c r="H15" s="53">
        <v>26555</v>
      </c>
      <c r="J15" s="338"/>
      <c r="K15" s="338"/>
      <c r="L15" s="338"/>
    </row>
    <row r="16" spans="1:12" s="56" customFormat="1" ht="11.25" x14ac:dyDescent="0.2">
      <c r="A16" s="52" t="s">
        <v>129</v>
      </c>
      <c r="B16" s="52" t="s">
        <v>107</v>
      </c>
      <c r="C16" s="52" t="s">
        <v>165</v>
      </c>
      <c r="D16" s="52" t="s">
        <v>87</v>
      </c>
      <c r="E16" s="52" t="s">
        <v>14</v>
      </c>
      <c r="F16" s="53">
        <v>170</v>
      </c>
      <c r="G16" s="53">
        <v>465</v>
      </c>
      <c r="H16" s="53">
        <v>24955</v>
      </c>
      <c r="J16" s="338"/>
      <c r="K16" s="338"/>
      <c r="L16" s="338"/>
    </row>
    <row r="17" spans="1:12" s="56" customFormat="1" ht="11.25" x14ac:dyDescent="0.2">
      <c r="A17" s="52" t="s">
        <v>129</v>
      </c>
      <c r="B17" s="52" t="s">
        <v>107</v>
      </c>
      <c r="C17" s="52" t="s">
        <v>165</v>
      </c>
      <c r="D17" s="52" t="s">
        <v>88</v>
      </c>
      <c r="E17" s="52" t="s">
        <v>28</v>
      </c>
      <c r="F17" s="53">
        <v>1090</v>
      </c>
      <c r="G17" s="53">
        <v>4715</v>
      </c>
      <c r="H17" s="53">
        <v>220275</v>
      </c>
      <c r="J17" s="338"/>
      <c r="K17" s="338"/>
      <c r="L17" s="338"/>
    </row>
    <row r="18" spans="1:12" s="56" customFormat="1" ht="11.25" x14ac:dyDescent="0.2">
      <c r="A18" s="52" t="s">
        <v>129</v>
      </c>
      <c r="B18" s="52" t="s">
        <v>107</v>
      </c>
      <c r="C18" s="52" t="s">
        <v>165</v>
      </c>
      <c r="D18" s="52" t="s">
        <v>90</v>
      </c>
      <c r="E18" s="52" t="s">
        <v>22</v>
      </c>
      <c r="F18" s="53">
        <v>560</v>
      </c>
      <c r="G18" s="53">
        <v>3015</v>
      </c>
      <c r="H18" s="53">
        <v>140660</v>
      </c>
      <c r="J18" s="338"/>
      <c r="K18" s="338"/>
      <c r="L18" s="338"/>
    </row>
    <row r="19" spans="1:12" s="56" customFormat="1" ht="11.25" x14ac:dyDescent="0.2">
      <c r="A19" s="52" t="s">
        <v>129</v>
      </c>
      <c r="B19" s="52" t="s">
        <v>107</v>
      </c>
      <c r="C19" s="52" t="s">
        <v>165</v>
      </c>
      <c r="D19" s="52" t="s">
        <v>92</v>
      </c>
      <c r="E19" s="52" t="s">
        <v>23</v>
      </c>
      <c r="F19" s="53">
        <v>565</v>
      </c>
      <c r="G19" s="53">
        <v>1915</v>
      </c>
      <c r="H19" s="53">
        <v>102945</v>
      </c>
      <c r="J19" s="338"/>
      <c r="K19" s="338"/>
      <c r="L19" s="338"/>
    </row>
    <row r="20" spans="1:12" s="56" customFormat="1" ht="11.25" x14ac:dyDescent="0.2">
      <c r="A20" s="52" t="s">
        <v>129</v>
      </c>
      <c r="B20" s="52" t="s">
        <v>106</v>
      </c>
      <c r="C20" s="52" t="s">
        <v>112</v>
      </c>
      <c r="D20" s="52" t="s">
        <v>69</v>
      </c>
      <c r="E20" s="52" t="s">
        <v>15</v>
      </c>
      <c r="F20" s="53">
        <v>45</v>
      </c>
      <c r="G20" s="53">
        <v>200</v>
      </c>
      <c r="H20" s="53">
        <v>7425</v>
      </c>
      <c r="J20" s="338"/>
      <c r="K20" s="338"/>
      <c r="L20" s="338"/>
    </row>
    <row r="21" spans="1:12" s="56" customFormat="1" ht="11.25" x14ac:dyDescent="0.2">
      <c r="A21" s="52" t="s">
        <v>129</v>
      </c>
      <c r="B21" s="52" t="s">
        <v>106</v>
      </c>
      <c r="C21" s="52" t="s">
        <v>112</v>
      </c>
      <c r="D21" s="52" t="s">
        <v>70</v>
      </c>
      <c r="E21" s="52" t="s">
        <v>18</v>
      </c>
      <c r="F21" s="53">
        <v>155</v>
      </c>
      <c r="G21" s="53">
        <v>765</v>
      </c>
      <c r="H21" s="53">
        <v>35290</v>
      </c>
      <c r="J21" s="338"/>
      <c r="K21" s="338"/>
      <c r="L21" s="338"/>
    </row>
    <row r="22" spans="1:12" s="56" customFormat="1" ht="11.25" x14ac:dyDescent="0.2">
      <c r="A22" s="52" t="s">
        <v>129</v>
      </c>
      <c r="B22" s="52" t="s">
        <v>106</v>
      </c>
      <c r="C22" s="52" t="s">
        <v>112</v>
      </c>
      <c r="D22" s="52" t="s">
        <v>73</v>
      </c>
      <c r="E22" s="52" t="s">
        <v>17</v>
      </c>
      <c r="F22" s="53">
        <v>20</v>
      </c>
      <c r="G22" s="53">
        <v>60</v>
      </c>
      <c r="H22" s="53">
        <v>2965</v>
      </c>
      <c r="J22" s="338"/>
      <c r="K22" s="338"/>
      <c r="L22" s="338"/>
    </row>
    <row r="23" spans="1:12" s="56" customFormat="1" ht="11.25" x14ac:dyDescent="0.2">
      <c r="A23" s="52" t="s">
        <v>129</v>
      </c>
      <c r="B23" s="52" t="s">
        <v>106</v>
      </c>
      <c r="C23" s="52" t="s">
        <v>112</v>
      </c>
      <c r="D23" s="52" t="s">
        <v>75</v>
      </c>
      <c r="E23" s="52" t="s">
        <v>20</v>
      </c>
      <c r="F23" s="53">
        <v>5</v>
      </c>
      <c r="G23" s="53">
        <v>10</v>
      </c>
      <c r="H23" s="53">
        <v>655</v>
      </c>
      <c r="J23" s="338"/>
      <c r="K23" s="338"/>
      <c r="L23" s="338"/>
    </row>
    <row r="24" spans="1:12" s="56" customFormat="1" ht="11.25" x14ac:dyDescent="0.2">
      <c r="A24" s="52" t="s">
        <v>129</v>
      </c>
      <c r="B24" s="52" t="s">
        <v>106</v>
      </c>
      <c r="C24" s="52" t="s">
        <v>112</v>
      </c>
      <c r="D24" s="52" t="s">
        <v>76</v>
      </c>
      <c r="E24" s="52" t="s">
        <v>25</v>
      </c>
      <c r="F24" s="53">
        <v>310</v>
      </c>
      <c r="G24" s="53">
        <v>1445</v>
      </c>
      <c r="H24" s="53">
        <v>78970</v>
      </c>
      <c r="J24" s="338"/>
      <c r="K24" s="338"/>
      <c r="L24" s="338"/>
    </row>
    <row r="25" spans="1:12" s="56" customFormat="1" ht="11.25" x14ac:dyDescent="0.2">
      <c r="A25" s="52" t="s">
        <v>129</v>
      </c>
      <c r="B25" s="52" t="s">
        <v>106</v>
      </c>
      <c r="C25" s="52" t="s">
        <v>112</v>
      </c>
      <c r="D25" s="52" t="s">
        <v>78</v>
      </c>
      <c r="E25" s="52" t="s">
        <v>13</v>
      </c>
      <c r="F25" s="53">
        <v>55</v>
      </c>
      <c r="G25" s="53">
        <v>405</v>
      </c>
      <c r="H25" s="53">
        <v>15575</v>
      </c>
      <c r="J25" s="338"/>
      <c r="K25" s="338"/>
      <c r="L25" s="338"/>
    </row>
    <row r="26" spans="1:12" s="56" customFormat="1" ht="11.25" x14ac:dyDescent="0.2">
      <c r="A26" s="52" t="s">
        <v>129</v>
      </c>
      <c r="B26" s="52" t="s">
        <v>106</v>
      </c>
      <c r="C26" s="52" t="s">
        <v>112</v>
      </c>
      <c r="D26" s="52" t="s">
        <v>80</v>
      </c>
      <c r="E26" s="52" t="s">
        <v>21</v>
      </c>
      <c r="F26" s="53">
        <v>590</v>
      </c>
      <c r="G26" s="53">
        <v>3165</v>
      </c>
      <c r="H26" s="53">
        <v>179830</v>
      </c>
      <c r="J26" s="338"/>
      <c r="K26" s="338"/>
      <c r="L26" s="338"/>
    </row>
    <row r="27" spans="1:12" s="56" customFormat="1" ht="11.25" x14ac:dyDescent="0.2">
      <c r="A27" s="52" t="s">
        <v>129</v>
      </c>
      <c r="B27" s="52" t="s">
        <v>106</v>
      </c>
      <c r="C27" s="52" t="s">
        <v>112</v>
      </c>
      <c r="D27" s="52" t="s">
        <v>81</v>
      </c>
      <c r="E27" s="52" t="s">
        <v>26</v>
      </c>
      <c r="F27" s="53">
        <v>1400</v>
      </c>
      <c r="G27" s="53">
        <v>6210</v>
      </c>
      <c r="H27" s="53">
        <v>346850</v>
      </c>
      <c r="J27" s="338"/>
      <c r="K27" s="338"/>
      <c r="L27" s="338"/>
    </row>
    <row r="28" spans="1:12" s="56" customFormat="1" ht="11.25" x14ac:dyDescent="0.2">
      <c r="A28" s="52" t="s">
        <v>129</v>
      </c>
      <c r="B28" s="52" t="s">
        <v>106</v>
      </c>
      <c r="C28" s="52" t="s">
        <v>112</v>
      </c>
      <c r="D28" s="52" t="s">
        <v>83</v>
      </c>
      <c r="E28" s="52" t="s">
        <v>24</v>
      </c>
      <c r="F28" s="53">
        <v>295</v>
      </c>
      <c r="G28" s="53">
        <v>2105</v>
      </c>
      <c r="H28" s="53">
        <v>114710</v>
      </c>
      <c r="J28" s="338"/>
      <c r="K28" s="338"/>
      <c r="L28" s="338"/>
    </row>
    <row r="29" spans="1:12" s="56" customFormat="1" ht="11.25" x14ac:dyDescent="0.2">
      <c r="A29" s="52" t="s">
        <v>129</v>
      </c>
      <c r="B29" s="52" t="s">
        <v>106</v>
      </c>
      <c r="C29" s="52" t="s">
        <v>112</v>
      </c>
      <c r="D29" s="52" t="s">
        <v>84</v>
      </c>
      <c r="E29" s="52" t="s">
        <v>27</v>
      </c>
      <c r="F29" s="53">
        <v>645</v>
      </c>
      <c r="G29" s="53">
        <v>4120</v>
      </c>
      <c r="H29" s="53">
        <v>222120</v>
      </c>
      <c r="J29" s="338"/>
      <c r="K29" s="338"/>
      <c r="L29" s="338"/>
    </row>
    <row r="30" spans="1:12" s="56" customFormat="1" ht="11.25" x14ac:dyDescent="0.2">
      <c r="A30" s="52" t="s">
        <v>129</v>
      </c>
      <c r="B30" s="52" t="s">
        <v>106</v>
      </c>
      <c r="C30" s="52" t="s">
        <v>112</v>
      </c>
      <c r="D30" s="52" t="s">
        <v>85</v>
      </c>
      <c r="E30" s="52" t="s">
        <v>19</v>
      </c>
      <c r="F30" s="53">
        <v>80</v>
      </c>
      <c r="G30" s="53">
        <v>330</v>
      </c>
      <c r="H30" s="53">
        <v>16435</v>
      </c>
      <c r="J30" s="338"/>
      <c r="K30" s="338"/>
      <c r="L30" s="338"/>
    </row>
    <row r="31" spans="1:12" s="56" customFormat="1" ht="11.25" x14ac:dyDescent="0.2">
      <c r="A31" s="52" t="s">
        <v>129</v>
      </c>
      <c r="B31" s="52" t="s">
        <v>106</v>
      </c>
      <c r="C31" s="52" t="s">
        <v>112</v>
      </c>
      <c r="D31" s="52" t="s">
        <v>86</v>
      </c>
      <c r="E31" s="52" t="s">
        <v>16</v>
      </c>
      <c r="F31" s="53">
        <v>160</v>
      </c>
      <c r="G31" s="53">
        <v>460</v>
      </c>
      <c r="H31" s="53">
        <v>24630</v>
      </c>
      <c r="J31" s="338"/>
      <c r="K31" s="338"/>
      <c r="L31" s="338"/>
    </row>
    <row r="32" spans="1:12" s="56" customFormat="1" ht="11.25" x14ac:dyDescent="0.2">
      <c r="A32" s="52" t="s">
        <v>129</v>
      </c>
      <c r="B32" s="52" t="s">
        <v>106</v>
      </c>
      <c r="C32" s="52" t="s">
        <v>112</v>
      </c>
      <c r="D32" s="52" t="s">
        <v>87</v>
      </c>
      <c r="E32" s="52" t="s">
        <v>14</v>
      </c>
      <c r="F32" s="53">
        <v>90</v>
      </c>
      <c r="G32" s="53">
        <v>250</v>
      </c>
      <c r="H32" s="53">
        <v>13675</v>
      </c>
      <c r="J32" s="338"/>
      <c r="K32" s="338"/>
      <c r="L32" s="338"/>
    </row>
    <row r="33" spans="1:12" s="56" customFormat="1" ht="11.25" x14ac:dyDescent="0.2">
      <c r="A33" s="52" t="s">
        <v>129</v>
      </c>
      <c r="B33" s="52" t="s">
        <v>106</v>
      </c>
      <c r="C33" s="52" t="s">
        <v>112</v>
      </c>
      <c r="D33" s="52" t="s">
        <v>88</v>
      </c>
      <c r="E33" s="52" t="s">
        <v>28</v>
      </c>
      <c r="F33" s="53">
        <v>790</v>
      </c>
      <c r="G33" s="53">
        <v>4315</v>
      </c>
      <c r="H33" s="53">
        <v>199615</v>
      </c>
      <c r="J33" s="338"/>
      <c r="K33" s="338"/>
      <c r="L33" s="338"/>
    </row>
    <row r="34" spans="1:12" s="56" customFormat="1" ht="11.25" x14ac:dyDescent="0.2">
      <c r="A34" s="52" t="s">
        <v>129</v>
      </c>
      <c r="B34" s="52" t="s">
        <v>106</v>
      </c>
      <c r="C34" s="52" t="s">
        <v>112</v>
      </c>
      <c r="D34" s="52" t="s">
        <v>90</v>
      </c>
      <c r="E34" s="52" t="s">
        <v>22</v>
      </c>
      <c r="F34" s="53">
        <v>430</v>
      </c>
      <c r="G34" s="53">
        <v>2905</v>
      </c>
      <c r="H34" s="53">
        <v>137250</v>
      </c>
      <c r="J34" s="338"/>
      <c r="K34" s="338"/>
      <c r="L34" s="338"/>
    </row>
    <row r="35" spans="1:12" s="56" customFormat="1" ht="11.25" x14ac:dyDescent="0.2">
      <c r="A35" s="52" t="s">
        <v>129</v>
      </c>
      <c r="B35" s="52" t="s">
        <v>106</v>
      </c>
      <c r="C35" s="52" t="s">
        <v>112</v>
      </c>
      <c r="D35" s="52" t="s">
        <v>92</v>
      </c>
      <c r="E35" s="52" t="s">
        <v>23</v>
      </c>
      <c r="F35" s="53">
        <v>530</v>
      </c>
      <c r="G35" s="53">
        <v>2650</v>
      </c>
      <c r="H35" s="53">
        <v>129920</v>
      </c>
      <c r="J35" s="338"/>
      <c r="K35" s="338"/>
      <c r="L35" s="338"/>
    </row>
    <row r="36" spans="1:12" s="56" customFormat="1" ht="11.25" x14ac:dyDescent="0.2">
      <c r="A36" s="52" t="s">
        <v>129</v>
      </c>
      <c r="B36" s="52" t="s">
        <v>105</v>
      </c>
      <c r="C36" s="52" t="s">
        <v>111</v>
      </c>
      <c r="D36" s="52" t="s">
        <v>69</v>
      </c>
      <c r="E36" s="52" t="s">
        <v>15</v>
      </c>
      <c r="F36" s="53">
        <v>20</v>
      </c>
      <c r="G36" s="53">
        <v>70</v>
      </c>
      <c r="H36" s="53">
        <v>3430</v>
      </c>
      <c r="J36" s="338"/>
      <c r="K36" s="338"/>
      <c r="L36" s="338"/>
    </row>
    <row r="37" spans="1:12" s="56" customFormat="1" ht="11.25" x14ac:dyDescent="0.2">
      <c r="A37" s="52" t="s">
        <v>129</v>
      </c>
      <c r="B37" s="52" t="s">
        <v>105</v>
      </c>
      <c r="C37" s="52" t="s">
        <v>111</v>
      </c>
      <c r="D37" s="52" t="s">
        <v>70</v>
      </c>
      <c r="E37" s="52" t="s">
        <v>18</v>
      </c>
      <c r="F37" s="53">
        <v>40</v>
      </c>
      <c r="G37" s="53">
        <v>245</v>
      </c>
      <c r="H37" s="53">
        <v>13405</v>
      </c>
      <c r="J37" s="338"/>
      <c r="K37" s="338"/>
      <c r="L37" s="338"/>
    </row>
    <row r="38" spans="1:12" s="56" customFormat="1" ht="11.25" x14ac:dyDescent="0.2">
      <c r="A38" s="52" t="s">
        <v>129</v>
      </c>
      <c r="B38" s="52" t="s">
        <v>105</v>
      </c>
      <c r="C38" s="52" t="s">
        <v>111</v>
      </c>
      <c r="D38" s="52" t="s">
        <v>73</v>
      </c>
      <c r="E38" s="52" t="s">
        <v>17</v>
      </c>
      <c r="F38" s="53">
        <v>5</v>
      </c>
      <c r="G38" s="53">
        <v>30</v>
      </c>
      <c r="H38" s="53">
        <v>1640</v>
      </c>
      <c r="J38" s="338"/>
      <c r="K38" s="338"/>
      <c r="L38" s="338"/>
    </row>
    <row r="39" spans="1:12" s="56" customFormat="1" ht="11.25" x14ac:dyDescent="0.2">
      <c r="A39" s="52" t="s">
        <v>129</v>
      </c>
      <c r="B39" s="52" t="s">
        <v>105</v>
      </c>
      <c r="C39" s="52" t="s">
        <v>111</v>
      </c>
      <c r="D39" s="52" t="s">
        <v>75</v>
      </c>
      <c r="E39" s="52" t="s">
        <v>20</v>
      </c>
      <c r="F39" s="53">
        <v>0</v>
      </c>
      <c r="G39" s="53">
        <v>45</v>
      </c>
      <c r="H39" s="53">
        <v>2805</v>
      </c>
      <c r="J39" s="338"/>
      <c r="K39" s="338"/>
      <c r="L39" s="338"/>
    </row>
    <row r="40" spans="1:12" s="56" customFormat="1" ht="11.25" x14ac:dyDescent="0.2">
      <c r="A40" s="52" t="s">
        <v>129</v>
      </c>
      <c r="B40" s="52" t="s">
        <v>105</v>
      </c>
      <c r="C40" s="52" t="s">
        <v>111</v>
      </c>
      <c r="D40" s="52" t="s">
        <v>76</v>
      </c>
      <c r="E40" s="52" t="s">
        <v>25</v>
      </c>
      <c r="F40" s="53">
        <v>150</v>
      </c>
      <c r="G40" s="53">
        <v>665</v>
      </c>
      <c r="H40" s="53">
        <v>31845</v>
      </c>
      <c r="J40" s="338"/>
      <c r="K40" s="338"/>
      <c r="L40" s="338"/>
    </row>
    <row r="41" spans="1:12" s="56" customFormat="1" ht="11.25" x14ac:dyDescent="0.2">
      <c r="A41" s="52" t="s">
        <v>129</v>
      </c>
      <c r="B41" s="52" t="s">
        <v>105</v>
      </c>
      <c r="C41" s="52" t="s">
        <v>111</v>
      </c>
      <c r="D41" s="52" t="s">
        <v>78</v>
      </c>
      <c r="E41" s="52" t="s">
        <v>13</v>
      </c>
      <c r="F41" s="53">
        <v>25</v>
      </c>
      <c r="G41" s="53">
        <v>130</v>
      </c>
      <c r="H41" s="53">
        <v>5925</v>
      </c>
      <c r="J41" s="338"/>
      <c r="K41" s="338"/>
      <c r="L41" s="338"/>
    </row>
    <row r="42" spans="1:12" s="56" customFormat="1" ht="11.25" x14ac:dyDescent="0.2">
      <c r="A42" s="52" t="s">
        <v>129</v>
      </c>
      <c r="B42" s="52" t="s">
        <v>105</v>
      </c>
      <c r="C42" s="52" t="s">
        <v>111</v>
      </c>
      <c r="D42" s="52" t="s">
        <v>80</v>
      </c>
      <c r="E42" s="52" t="s">
        <v>21</v>
      </c>
      <c r="F42" s="53">
        <v>275</v>
      </c>
      <c r="G42" s="53">
        <v>1310</v>
      </c>
      <c r="H42" s="53">
        <v>66060</v>
      </c>
      <c r="J42" s="338"/>
      <c r="K42" s="338"/>
      <c r="L42" s="338"/>
    </row>
    <row r="43" spans="1:12" s="56" customFormat="1" ht="11.25" x14ac:dyDescent="0.2">
      <c r="A43" s="52" t="s">
        <v>129</v>
      </c>
      <c r="B43" s="52" t="s">
        <v>105</v>
      </c>
      <c r="C43" s="52" t="s">
        <v>111</v>
      </c>
      <c r="D43" s="52" t="s">
        <v>81</v>
      </c>
      <c r="E43" s="52" t="s">
        <v>26</v>
      </c>
      <c r="F43" s="53">
        <v>590</v>
      </c>
      <c r="G43" s="53">
        <v>2180</v>
      </c>
      <c r="H43" s="53">
        <v>117510</v>
      </c>
      <c r="J43" s="338"/>
      <c r="K43" s="338"/>
      <c r="L43" s="338"/>
    </row>
    <row r="44" spans="1:12" s="56" customFormat="1" ht="11.25" x14ac:dyDescent="0.2">
      <c r="A44" s="52" t="s">
        <v>129</v>
      </c>
      <c r="B44" s="52" t="s">
        <v>105</v>
      </c>
      <c r="C44" s="52" t="s">
        <v>111</v>
      </c>
      <c r="D44" s="52" t="s">
        <v>83</v>
      </c>
      <c r="E44" s="52" t="s">
        <v>24</v>
      </c>
      <c r="F44" s="53">
        <v>125</v>
      </c>
      <c r="G44" s="53">
        <v>1005</v>
      </c>
      <c r="H44" s="53">
        <v>50015</v>
      </c>
      <c r="J44" s="338"/>
      <c r="K44" s="338"/>
      <c r="L44" s="338"/>
    </row>
    <row r="45" spans="1:12" s="56" customFormat="1" ht="11.25" x14ac:dyDescent="0.2">
      <c r="A45" s="52" t="s">
        <v>129</v>
      </c>
      <c r="B45" s="52" t="s">
        <v>105</v>
      </c>
      <c r="C45" s="52" t="s">
        <v>111</v>
      </c>
      <c r="D45" s="52" t="s">
        <v>84</v>
      </c>
      <c r="E45" s="52" t="s">
        <v>27</v>
      </c>
      <c r="F45" s="53">
        <v>270</v>
      </c>
      <c r="G45" s="53">
        <v>1400</v>
      </c>
      <c r="H45" s="53">
        <v>79465</v>
      </c>
      <c r="J45" s="338"/>
      <c r="K45" s="338"/>
      <c r="L45" s="338"/>
    </row>
    <row r="46" spans="1:12" s="56" customFormat="1" ht="11.25" x14ac:dyDescent="0.2">
      <c r="A46" s="52" t="s">
        <v>129</v>
      </c>
      <c r="B46" s="52" t="s">
        <v>105</v>
      </c>
      <c r="C46" s="52" t="s">
        <v>111</v>
      </c>
      <c r="D46" s="52" t="s">
        <v>85</v>
      </c>
      <c r="E46" s="52" t="s">
        <v>19</v>
      </c>
      <c r="F46" s="53">
        <v>40</v>
      </c>
      <c r="G46" s="53">
        <v>150</v>
      </c>
      <c r="H46" s="53">
        <v>8120</v>
      </c>
      <c r="J46" s="338"/>
      <c r="K46" s="338"/>
      <c r="L46" s="338"/>
    </row>
    <row r="47" spans="1:12" s="56" customFormat="1" ht="11.25" x14ac:dyDescent="0.2">
      <c r="A47" s="52" t="s">
        <v>129</v>
      </c>
      <c r="B47" s="52" t="s">
        <v>105</v>
      </c>
      <c r="C47" s="52" t="s">
        <v>111</v>
      </c>
      <c r="D47" s="52" t="s">
        <v>86</v>
      </c>
      <c r="E47" s="52" t="s">
        <v>16</v>
      </c>
      <c r="F47" s="53">
        <v>60</v>
      </c>
      <c r="G47" s="53">
        <v>155</v>
      </c>
      <c r="H47" s="53">
        <v>8125</v>
      </c>
      <c r="J47" s="338"/>
      <c r="K47" s="338"/>
      <c r="L47" s="338"/>
    </row>
    <row r="48" spans="1:12" s="56" customFormat="1" ht="11.25" x14ac:dyDescent="0.2">
      <c r="A48" s="52" t="s">
        <v>129</v>
      </c>
      <c r="B48" s="52" t="s">
        <v>105</v>
      </c>
      <c r="C48" s="52" t="s">
        <v>111</v>
      </c>
      <c r="D48" s="52" t="s">
        <v>87</v>
      </c>
      <c r="E48" s="52" t="s">
        <v>14</v>
      </c>
      <c r="F48" s="53">
        <v>25</v>
      </c>
      <c r="G48" s="53">
        <v>80</v>
      </c>
      <c r="H48" s="53">
        <v>4320</v>
      </c>
      <c r="J48" s="338"/>
      <c r="K48" s="338"/>
      <c r="L48" s="338"/>
    </row>
    <row r="49" spans="1:12" s="56" customFormat="1" ht="11.25" x14ac:dyDescent="0.2">
      <c r="A49" s="52" t="s">
        <v>129</v>
      </c>
      <c r="B49" s="52" t="s">
        <v>105</v>
      </c>
      <c r="C49" s="52" t="s">
        <v>111</v>
      </c>
      <c r="D49" s="52" t="s">
        <v>88</v>
      </c>
      <c r="E49" s="52" t="s">
        <v>28</v>
      </c>
      <c r="F49" s="53">
        <v>290</v>
      </c>
      <c r="G49" s="53">
        <v>1695</v>
      </c>
      <c r="H49" s="53">
        <v>75300</v>
      </c>
      <c r="J49" s="338"/>
      <c r="K49" s="338"/>
      <c r="L49" s="338"/>
    </row>
    <row r="50" spans="1:12" s="56" customFormat="1" ht="11.25" x14ac:dyDescent="0.2">
      <c r="A50" s="52" t="s">
        <v>129</v>
      </c>
      <c r="B50" s="52" t="s">
        <v>105</v>
      </c>
      <c r="C50" s="52" t="s">
        <v>111</v>
      </c>
      <c r="D50" s="52" t="s">
        <v>90</v>
      </c>
      <c r="E50" s="52" t="s">
        <v>22</v>
      </c>
      <c r="F50" s="53">
        <v>180</v>
      </c>
      <c r="G50" s="53">
        <v>1165</v>
      </c>
      <c r="H50" s="53">
        <v>65860</v>
      </c>
      <c r="J50" s="338"/>
      <c r="K50" s="338"/>
      <c r="L50" s="338"/>
    </row>
    <row r="51" spans="1:12" s="56" customFormat="1" ht="11.25" x14ac:dyDescent="0.2">
      <c r="A51" s="52" t="s">
        <v>129</v>
      </c>
      <c r="B51" s="52" t="s">
        <v>105</v>
      </c>
      <c r="C51" s="52" t="s">
        <v>111</v>
      </c>
      <c r="D51" s="52" t="s">
        <v>92</v>
      </c>
      <c r="E51" s="52" t="s">
        <v>23</v>
      </c>
      <c r="F51" s="53">
        <v>195</v>
      </c>
      <c r="G51" s="53">
        <v>740</v>
      </c>
      <c r="H51" s="53">
        <v>42240</v>
      </c>
      <c r="J51" s="338"/>
      <c r="K51" s="338"/>
      <c r="L51" s="338"/>
    </row>
    <row r="52" spans="1:12" s="56" customFormat="1" ht="11.25" x14ac:dyDescent="0.2">
      <c r="A52" s="52" t="s">
        <v>129</v>
      </c>
      <c r="B52" s="52" t="s">
        <v>116</v>
      </c>
      <c r="C52" s="52" t="s">
        <v>130</v>
      </c>
      <c r="D52" s="52" t="s">
        <v>69</v>
      </c>
      <c r="E52" s="52" t="s">
        <v>15</v>
      </c>
      <c r="F52" s="53">
        <v>120</v>
      </c>
      <c r="G52" s="53">
        <v>500</v>
      </c>
      <c r="H52" s="53">
        <v>22605</v>
      </c>
      <c r="J52" s="338"/>
      <c r="K52" s="338"/>
      <c r="L52" s="338"/>
    </row>
    <row r="53" spans="1:12" s="56" customFormat="1" ht="11.25" x14ac:dyDescent="0.2">
      <c r="A53" s="52" t="s">
        <v>129</v>
      </c>
      <c r="B53" s="52" t="s">
        <v>116</v>
      </c>
      <c r="C53" s="52" t="s">
        <v>130</v>
      </c>
      <c r="D53" s="52" t="s">
        <v>70</v>
      </c>
      <c r="E53" s="52" t="s">
        <v>18</v>
      </c>
      <c r="F53" s="53">
        <v>340</v>
      </c>
      <c r="G53" s="53">
        <v>2090</v>
      </c>
      <c r="H53" s="53">
        <v>98725</v>
      </c>
      <c r="J53" s="338"/>
      <c r="K53" s="338"/>
      <c r="L53" s="338"/>
    </row>
    <row r="54" spans="1:12" s="56" customFormat="1" ht="11.25" x14ac:dyDescent="0.2">
      <c r="A54" s="52" t="s">
        <v>129</v>
      </c>
      <c r="B54" s="52" t="s">
        <v>116</v>
      </c>
      <c r="C54" s="52" t="s">
        <v>130</v>
      </c>
      <c r="D54" s="52" t="s">
        <v>73</v>
      </c>
      <c r="E54" s="52" t="s">
        <v>17</v>
      </c>
      <c r="F54" s="53">
        <v>55</v>
      </c>
      <c r="G54" s="53">
        <v>375</v>
      </c>
      <c r="H54" s="53">
        <v>20000</v>
      </c>
      <c r="J54" s="338"/>
      <c r="K54" s="338"/>
      <c r="L54" s="338"/>
    </row>
    <row r="55" spans="1:12" s="56" customFormat="1" ht="11.25" x14ac:dyDescent="0.2">
      <c r="A55" s="52" t="s">
        <v>129</v>
      </c>
      <c r="B55" s="52" t="s">
        <v>116</v>
      </c>
      <c r="C55" s="52" t="s">
        <v>130</v>
      </c>
      <c r="D55" s="52" t="s">
        <v>75</v>
      </c>
      <c r="E55" s="52" t="s">
        <v>20</v>
      </c>
      <c r="F55" s="53">
        <v>10</v>
      </c>
      <c r="G55" s="53">
        <v>35</v>
      </c>
      <c r="H55" s="53">
        <v>1885</v>
      </c>
      <c r="J55" s="338"/>
      <c r="K55" s="338"/>
      <c r="L55" s="338"/>
    </row>
    <row r="56" spans="1:12" s="56" customFormat="1" ht="11.25" x14ac:dyDescent="0.2">
      <c r="A56" s="52" t="s">
        <v>129</v>
      </c>
      <c r="B56" s="52" t="s">
        <v>116</v>
      </c>
      <c r="C56" s="52" t="s">
        <v>130</v>
      </c>
      <c r="D56" s="52" t="s">
        <v>76</v>
      </c>
      <c r="E56" s="52" t="s">
        <v>25</v>
      </c>
      <c r="F56" s="53">
        <v>665</v>
      </c>
      <c r="G56" s="53">
        <v>4140</v>
      </c>
      <c r="H56" s="53">
        <v>206130</v>
      </c>
      <c r="J56" s="338"/>
      <c r="K56" s="338"/>
      <c r="L56" s="338"/>
    </row>
    <row r="57" spans="1:12" s="56" customFormat="1" ht="11.25" x14ac:dyDescent="0.2">
      <c r="A57" s="52" t="s">
        <v>129</v>
      </c>
      <c r="B57" s="52" t="s">
        <v>116</v>
      </c>
      <c r="C57" s="52" t="s">
        <v>130</v>
      </c>
      <c r="D57" s="52" t="s">
        <v>78</v>
      </c>
      <c r="E57" s="52" t="s">
        <v>13</v>
      </c>
      <c r="F57" s="53">
        <v>80</v>
      </c>
      <c r="G57" s="53">
        <v>830</v>
      </c>
      <c r="H57" s="53">
        <v>39530</v>
      </c>
      <c r="J57" s="338"/>
      <c r="K57" s="338"/>
      <c r="L57" s="338"/>
    </row>
    <row r="58" spans="1:12" s="56" customFormat="1" ht="11.25" x14ac:dyDescent="0.2">
      <c r="A58" s="52" t="s">
        <v>129</v>
      </c>
      <c r="B58" s="52" t="s">
        <v>116</v>
      </c>
      <c r="C58" s="52" t="s">
        <v>130</v>
      </c>
      <c r="D58" s="52" t="s">
        <v>80</v>
      </c>
      <c r="E58" s="52" t="s">
        <v>21</v>
      </c>
      <c r="F58" s="53">
        <v>1825</v>
      </c>
      <c r="G58" s="53">
        <v>12060</v>
      </c>
      <c r="H58" s="53">
        <v>627370</v>
      </c>
      <c r="J58" s="338"/>
      <c r="K58" s="338"/>
      <c r="L58" s="338"/>
    </row>
    <row r="59" spans="1:12" s="56" customFormat="1" ht="11.25" x14ac:dyDescent="0.2">
      <c r="A59" s="52" t="s">
        <v>129</v>
      </c>
      <c r="B59" s="52" t="s">
        <v>116</v>
      </c>
      <c r="C59" s="52" t="s">
        <v>130</v>
      </c>
      <c r="D59" s="52" t="s">
        <v>81</v>
      </c>
      <c r="E59" s="52" t="s">
        <v>26</v>
      </c>
      <c r="F59" s="53">
        <v>3090</v>
      </c>
      <c r="G59" s="53">
        <v>14920</v>
      </c>
      <c r="H59" s="53">
        <v>795095</v>
      </c>
      <c r="J59" s="338"/>
      <c r="K59" s="338"/>
      <c r="L59" s="338"/>
    </row>
    <row r="60" spans="1:12" s="56" customFormat="1" ht="11.25" x14ac:dyDescent="0.2">
      <c r="A60" s="52" t="s">
        <v>129</v>
      </c>
      <c r="B60" s="52" t="s">
        <v>116</v>
      </c>
      <c r="C60" s="52" t="s">
        <v>130</v>
      </c>
      <c r="D60" s="52" t="s">
        <v>83</v>
      </c>
      <c r="E60" s="52" t="s">
        <v>24</v>
      </c>
      <c r="F60" s="53">
        <v>515</v>
      </c>
      <c r="G60" s="53">
        <v>4955</v>
      </c>
      <c r="H60" s="53">
        <v>204820</v>
      </c>
      <c r="J60" s="338"/>
      <c r="K60" s="338"/>
      <c r="L60" s="338"/>
    </row>
    <row r="61" spans="1:12" s="56" customFormat="1" ht="11.25" x14ac:dyDescent="0.2">
      <c r="A61" s="52" t="s">
        <v>129</v>
      </c>
      <c r="B61" s="52" t="s">
        <v>116</v>
      </c>
      <c r="C61" s="52" t="s">
        <v>130</v>
      </c>
      <c r="D61" s="52" t="s">
        <v>84</v>
      </c>
      <c r="E61" s="52" t="s">
        <v>27</v>
      </c>
      <c r="F61" s="53">
        <v>1285</v>
      </c>
      <c r="G61" s="53">
        <v>8335</v>
      </c>
      <c r="H61" s="53">
        <v>454725</v>
      </c>
      <c r="J61" s="338"/>
      <c r="K61" s="338"/>
      <c r="L61" s="338"/>
    </row>
    <row r="62" spans="1:12" s="56" customFormat="1" ht="11.25" x14ac:dyDescent="0.2">
      <c r="A62" s="52" t="s">
        <v>129</v>
      </c>
      <c r="B62" s="52" t="s">
        <v>116</v>
      </c>
      <c r="C62" s="52" t="s">
        <v>130</v>
      </c>
      <c r="D62" s="52" t="s">
        <v>85</v>
      </c>
      <c r="E62" s="52" t="s">
        <v>19</v>
      </c>
      <c r="F62" s="53">
        <v>150</v>
      </c>
      <c r="G62" s="53">
        <v>750</v>
      </c>
      <c r="H62" s="53">
        <v>35580</v>
      </c>
      <c r="J62" s="338"/>
      <c r="K62" s="338"/>
      <c r="L62" s="338"/>
    </row>
    <row r="63" spans="1:12" s="56" customFormat="1" ht="11.25" x14ac:dyDescent="0.2">
      <c r="A63" s="52" t="s">
        <v>129</v>
      </c>
      <c r="B63" s="52" t="s">
        <v>116</v>
      </c>
      <c r="C63" s="52" t="s">
        <v>130</v>
      </c>
      <c r="D63" s="52" t="s">
        <v>86</v>
      </c>
      <c r="E63" s="52" t="s">
        <v>16</v>
      </c>
      <c r="F63" s="53">
        <v>325</v>
      </c>
      <c r="G63" s="53">
        <v>1040</v>
      </c>
      <c r="H63" s="53">
        <v>44925</v>
      </c>
      <c r="J63" s="338"/>
      <c r="K63" s="338"/>
      <c r="L63" s="338"/>
    </row>
    <row r="64" spans="1:12" s="56" customFormat="1" ht="11.25" x14ac:dyDescent="0.2">
      <c r="A64" s="52" t="s">
        <v>129</v>
      </c>
      <c r="B64" s="52" t="s">
        <v>116</v>
      </c>
      <c r="C64" s="52" t="s">
        <v>130</v>
      </c>
      <c r="D64" s="52" t="s">
        <v>87</v>
      </c>
      <c r="E64" s="52" t="s">
        <v>14</v>
      </c>
      <c r="F64" s="53">
        <v>185</v>
      </c>
      <c r="G64" s="53">
        <v>555</v>
      </c>
      <c r="H64" s="53">
        <v>24900</v>
      </c>
      <c r="J64" s="338"/>
      <c r="K64" s="338"/>
      <c r="L64" s="338"/>
    </row>
    <row r="65" spans="1:12" s="56" customFormat="1" ht="11.25" x14ac:dyDescent="0.2">
      <c r="A65" s="52" t="s">
        <v>129</v>
      </c>
      <c r="B65" s="52" t="s">
        <v>116</v>
      </c>
      <c r="C65" s="52" t="s">
        <v>130</v>
      </c>
      <c r="D65" s="52" t="s">
        <v>88</v>
      </c>
      <c r="E65" s="52" t="s">
        <v>28</v>
      </c>
      <c r="F65" s="53">
        <v>1250</v>
      </c>
      <c r="G65" s="53">
        <v>7745</v>
      </c>
      <c r="H65" s="53">
        <v>308880</v>
      </c>
      <c r="J65" s="338"/>
      <c r="K65" s="338"/>
      <c r="L65" s="338"/>
    </row>
    <row r="66" spans="1:12" s="56" customFormat="1" ht="11.25" x14ac:dyDescent="0.2">
      <c r="A66" s="52" t="s">
        <v>129</v>
      </c>
      <c r="B66" s="52" t="s">
        <v>116</v>
      </c>
      <c r="C66" s="52" t="s">
        <v>130</v>
      </c>
      <c r="D66" s="52" t="s">
        <v>90</v>
      </c>
      <c r="E66" s="52" t="s">
        <v>22</v>
      </c>
      <c r="F66" s="53">
        <v>1120</v>
      </c>
      <c r="G66" s="53">
        <v>6385</v>
      </c>
      <c r="H66" s="53">
        <v>272800</v>
      </c>
      <c r="J66" s="338"/>
      <c r="K66" s="338"/>
      <c r="L66" s="338"/>
    </row>
    <row r="67" spans="1:12" s="56" customFormat="1" ht="11.25" x14ac:dyDescent="0.2">
      <c r="A67" s="52" t="s">
        <v>129</v>
      </c>
      <c r="B67" s="52" t="s">
        <v>116</v>
      </c>
      <c r="C67" s="52" t="s">
        <v>130</v>
      </c>
      <c r="D67" s="52" t="s">
        <v>92</v>
      </c>
      <c r="E67" s="52" t="s">
        <v>23</v>
      </c>
      <c r="F67" s="53">
        <v>1175</v>
      </c>
      <c r="G67" s="53">
        <v>4920</v>
      </c>
      <c r="H67" s="53">
        <v>249055</v>
      </c>
      <c r="J67" s="338"/>
      <c r="K67" s="338"/>
      <c r="L67" s="338"/>
    </row>
    <row r="68" spans="1:12" s="56" customFormat="1" ht="11.25" x14ac:dyDescent="0.2">
      <c r="A68" s="52" t="s">
        <v>129</v>
      </c>
      <c r="B68" s="52" t="s">
        <v>151</v>
      </c>
      <c r="C68" s="52" t="s">
        <v>437</v>
      </c>
      <c r="D68" s="52" t="s">
        <v>70</v>
      </c>
      <c r="E68" s="52" t="s">
        <v>18</v>
      </c>
      <c r="F68" s="53">
        <v>5</v>
      </c>
      <c r="G68" s="53">
        <v>5</v>
      </c>
      <c r="H68" s="53">
        <v>215</v>
      </c>
      <c r="J68" s="338"/>
      <c r="K68" s="338"/>
      <c r="L68" s="338"/>
    </row>
    <row r="69" spans="1:12" s="56" customFormat="1" ht="11.25" x14ac:dyDescent="0.2">
      <c r="A69" s="52" t="s">
        <v>129</v>
      </c>
      <c r="B69" s="52" t="s">
        <v>151</v>
      </c>
      <c r="C69" s="52" t="s">
        <v>437</v>
      </c>
      <c r="D69" s="52" t="s">
        <v>76</v>
      </c>
      <c r="E69" s="52" t="s">
        <v>25</v>
      </c>
      <c r="F69" s="53">
        <v>0</v>
      </c>
      <c r="G69" s="53">
        <v>5</v>
      </c>
      <c r="H69" s="53">
        <v>420</v>
      </c>
      <c r="J69" s="338"/>
      <c r="K69" s="338"/>
      <c r="L69" s="338"/>
    </row>
    <row r="70" spans="1:12" s="56" customFormat="1" ht="11.25" x14ac:dyDescent="0.2">
      <c r="A70" s="52" t="s">
        <v>129</v>
      </c>
      <c r="B70" s="52" t="s">
        <v>151</v>
      </c>
      <c r="C70" s="52" t="s">
        <v>437</v>
      </c>
      <c r="D70" s="52" t="s">
        <v>78</v>
      </c>
      <c r="E70" s="52" t="s">
        <v>13</v>
      </c>
      <c r="F70" s="53">
        <v>0</v>
      </c>
      <c r="G70" s="53">
        <v>0</v>
      </c>
      <c r="H70" s="53">
        <v>0</v>
      </c>
      <c r="J70" s="338"/>
      <c r="K70" s="338"/>
      <c r="L70" s="338"/>
    </row>
    <row r="71" spans="1:12" s="56" customFormat="1" ht="11.25" x14ac:dyDescent="0.2">
      <c r="A71" s="52" t="s">
        <v>129</v>
      </c>
      <c r="B71" s="52" t="s">
        <v>151</v>
      </c>
      <c r="C71" s="52" t="s">
        <v>437</v>
      </c>
      <c r="D71" s="52" t="s">
        <v>80</v>
      </c>
      <c r="E71" s="52" t="s">
        <v>21</v>
      </c>
      <c r="F71" s="53">
        <v>10</v>
      </c>
      <c r="G71" s="53">
        <v>20</v>
      </c>
      <c r="H71" s="53">
        <v>1385</v>
      </c>
      <c r="J71" s="338"/>
      <c r="K71" s="338"/>
      <c r="L71" s="338"/>
    </row>
    <row r="72" spans="1:12" s="56" customFormat="1" ht="11.25" x14ac:dyDescent="0.2">
      <c r="A72" s="52" t="s">
        <v>129</v>
      </c>
      <c r="B72" s="52" t="s">
        <v>151</v>
      </c>
      <c r="C72" s="52" t="s">
        <v>437</v>
      </c>
      <c r="D72" s="52" t="s">
        <v>81</v>
      </c>
      <c r="E72" s="52" t="s">
        <v>26</v>
      </c>
      <c r="F72" s="53">
        <v>35</v>
      </c>
      <c r="G72" s="53">
        <v>90</v>
      </c>
      <c r="H72" s="53">
        <v>5175</v>
      </c>
      <c r="J72" s="338"/>
      <c r="K72" s="338"/>
      <c r="L72" s="338"/>
    </row>
    <row r="73" spans="1:12" s="56" customFormat="1" ht="11.25" x14ac:dyDescent="0.2">
      <c r="A73" s="52" t="s">
        <v>129</v>
      </c>
      <c r="B73" s="52" t="s">
        <v>151</v>
      </c>
      <c r="C73" s="52" t="s">
        <v>437</v>
      </c>
      <c r="D73" s="52" t="s">
        <v>83</v>
      </c>
      <c r="E73" s="52" t="s">
        <v>24</v>
      </c>
      <c r="F73" s="53">
        <v>10</v>
      </c>
      <c r="G73" s="53">
        <v>45</v>
      </c>
      <c r="H73" s="53">
        <v>1630</v>
      </c>
      <c r="J73" s="338"/>
      <c r="K73" s="338"/>
      <c r="L73" s="338"/>
    </row>
    <row r="74" spans="1:12" s="56" customFormat="1" ht="11.25" x14ac:dyDescent="0.2">
      <c r="A74" s="52" t="s">
        <v>129</v>
      </c>
      <c r="B74" s="52" t="s">
        <v>151</v>
      </c>
      <c r="C74" s="52" t="s">
        <v>437</v>
      </c>
      <c r="D74" s="52" t="s">
        <v>84</v>
      </c>
      <c r="E74" s="52" t="s">
        <v>27</v>
      </c>
      <c r="F74" s="53">
        <v>15</v>
      </c>
      <c r="G74" s="53">
        <v>50</v>
      </c>
      <c r="H74" s="53">
        <v>3260</v>
      </c>
      <c r="J74" s="338"/>
      <c r="K74" s="338"/>
      <c r="L74" s="338"/>
    </row>
    <row r="75" spans="1:12" s="56" customFormat="1" ht="11.25" x14ac:dyDescent="0.2">
      <c r="A75" s="52" t="s">
        <v>129</v>
      </c>
      <c r="B75" s="52" t="s">
        <v>151</v>
      </c>
      <c r="C75" s="52" t="s">
        <v>437</v>
      </c>
      <c r="D75" s="52" t="s">
        <v>85</v>
      </c>
      <c r="E75" s="52" t="s">
        <v>19</v>
      </c>
      <c r="F75" s="53">
        <v>0</v>
      </c>
      <c r="G75" s="53">
        <v>10</v>
      </c>
      <c r="H75" s="53">
        <v>420</v>
      </c>
      <c r="J75" s="338"/>
      <c r="K75" s="338"/>
      <c r="L75" s="338"/>
    </row>
    <row r="76" spans="1:12" s="56" customFormat="1" ht="11.25" x14ac:dyDescent="0.2">
      <c r="A76" s="52" t="s">
        <v>129</v>
      </c>
      <c r="B76" s="52" t="s">
        <v>151</v>
      </c>
      <c r="C76" s="52" t="s">
        <v>437</v>
      </c>
      <c r="D76" s="52" t="s">
        <v>86</v>
      </c>
      <c r="E76" s="52" t="s">
        <v>16</v>
      </c>
      <c r="F76" s="53">
        <v>0</v>
      </c>
      <c r="G76" s="53">
        <v>0</v>
      </c>
      <c r="H76" s="53">
        <v>0</v>
      </c>
      <c r="J76" s="338"/>
      <c r="K76" s="338"/>
      <c r="L76" s="338"/>
    </row>
    <row r="77" spans="1:12" s="56" customFormat="1" ht="11.25" x14ac:dyDescent="0.2">
      <c r="A77" s="52" t="s">
        <v>129</v>
      </c>
      <c r="B77" s="52" t="s">
        <v>151</v>
      </c>
      <c r="C77" s="52" t="s">
        <v>437</v>
      </c>
      <c r="D77" s="52" t="s">
        <v>88</v>
      </c>
      <c r="E77" s="52" t="s">
        <v>28</v>
      </c>
      <c r="F77" s="53">
        <v>10</v>
      </c>
      <c r="G77" s="53">
        <v>30</v>
      </c>
      <c r="H77" s="53">
        <v>1485</v>
      </c>
      <c r="J77" s="338"/>
      <c r="K77" s="338"/>
      <c r="L77" s="338"/>
    </row>
    <row r="78" spans="1:12" s="56" customFormat="1" ht="11.25" x14ac:dyDescent="0.2">
      <c r="A78" s="52" t="s">
        <v>129</v>
      </c>
      <c r="B78" s="52" t="s">
        <v>151</v>
      </c>
      <c r="C78" s="52" t="s">
        <v>437</v>
      </c>
      <c r="D78" s="52" t="s">
        <v>90</v>
      </c>
      <c r="E78" s="52" t="s">
        <v>22</v>
      </c>
      <c r="F78" s="53">
        <v>5</v>
      </c>
      <c r="G78" s="53">
        <v>35</v>
      </c>
      <c r="H78" s="53">
        <v>555</v>
      </c>
      <c r="J78" s="338"/>
      <c r="K78" s="338"/>
      <c r="L78" s="338"/>
    </row>
    <row r="79" spans="1:12" s="56" customFormat="1" ht="11.25" x14ac:dyDescent="0.2">
      <c r="A79" s="52" t="s">
        <v>129</v>
      </c>
      <c r="B79" s="52" t="s">
        <v>151</v>
      </c>
      <c r="C79" s="52" t="s">
        <v>437</v>
      </c>
      <c r="D79" s="52" t="s">
        <v>92</v>
      </c>
      <c r="E79" s="52" t="s">
        <v>23</v>
      </c>
      <c r="F79" s="53">
        <v>20</v>
      </c>
      <c r="G79" s="53">
        <v>30</v>
      </c>
      <c r="H79" s="53">
        <v>1560</v>
      </c>
      <c r="J79" s="338"/>
      <c r="K79" s="338"/>
      <c r="L79" s="338"/>
    </row>
    <row r="80" spans="1:12" s="56" customFormat="1" ht="11.25" x14ac:dyDescent="0.2">
      <c r="A80" s="52" t="s">
        <v>129</v>
      </c>
      <c r="B80" s="52" t="s">
        <v>104</v>
      </c>
      <c r="C80" s="52" t="s">
        <v>110</v>
      </c>
      <c r="D80" s="52" t="s">
        <v>69</v>
      </c>
      <c r="E80" s="52" t="s">
        <v>15</v>
      </c>
      <c r="F80" s="53">
        <v>15</v>
      </c>
      <c r="G80" s="53">
        <v>45</v>
      </c>
      <c r="H80" s="53">
        <v>1925</v>
      </c>
      <c r="J80" s="338"/>
      <c r="K80" s="338"/>
      <c r="L80" s="338"/>
    </row>
    <row r="81" spans="1:12" s="56" customFormat="1" ht="11.25" x14ac:dyDescent="0.2">
      <c r="A81" s="52" t="s">
        <v>129</v>
      </c>
      <c r="B81" s="52" t="s">
        <v>104</v>
      </c>
      <c r="C81" s="52" t="s">
        <v>110</v>
      </c>
      <c r="D81" s="52" t="s">
        <v>70</v>
      </c>
      <c r="E81" s="52" t="s">
        <v>18</v>
      </c>
      <c r="F81" s="53">
        <v>25</v>
      </c>
      <c r="G81" s="53">
        <v>165</v>
      </c>
      <c r="H81" s="53">
        <v>6935</v>
      </c>
      <c r="J81" s="338"/>
      <c r="K81" s="338"/>
      <c r="L81" s="338"/>
    </row>
    <row r="82" spans="1:12" s="56" customFormat="1" ht="11.25" x14ac:dyDescent="0.2">
      <c r="A82" s="52" t="s">
        <v>129</v>
      </c>
      <c r="B82" s="52" t="s">
        <v>104</v>
      </c>
      <c r="C82" s="52" t="s">
        <v>110</v>
      </c>
      <c r="D82" s="52" t="s">
        <v>73</v>
      </c>
      <c r="E82" s="52" t="s">
        <v>17</v>
      </c>
      <c r="F82" s="53">
        <v>0</v>
      </c>
      <c r="G82" s="53">
        <v>0</v>
      </c>
      <c r="H82" s="53">
        <v>45</v>
      </c>
      <c r="J82" s="338"/>
      <c r="K82" s="338"/>
      <c r="L82" s="338"/>
    </row>
    <row r="83" spans="1:12" s="56" customFormat="1" ht="11.25" x14ac:dyDescent="0.2">
      <c r="A83" s="52" t="s">
        <v>129</v>
      </c>
      <c r="B83" s="52" t="s">
        <v>104</v>
      </c>
      <c r="C83" s="52" t="s">
        <v>110</v>
      </c>
      <c r="D83" s="52" t="s">
        <v>76</v>
      </c>
      <c r="E83" s="52" t="s">
        <v>25</v>
      </c>
      <c r="F83" s="53">
        <v>45</v>
      </c>
      <c r="G83" s="53">
        <v>355</v>
      </c>
      <c r="H83" s="53">
        <v>21250</v>
      </c>
      <c r="J83" s="338"/>
      <c r="K83" s="338"/>
      <c r="L83" s="338"/>
    </row>
    <row r="84" spans="1:12" s="56" customFormat="1" ht="11.25" x14ac:dyDescent="0.2">
      <c r="A84" s="52" t="s">
        <v>129</v>
      </c>
      <c r="B84" s="52" t="s">
        <v>104</v>
      </c>
      <c r="C84" s="52" t="s">
        <v>110</v>
      </c>
      <c r="D84" s="52" t="s">
        <v>78</v>
      </c>
      <c r="E84" s="52" t="s">
        <v>13</v>
      </c>
      <c r="F84" s="53">
        <v>5</v>
      </c>
      <c r="G84" s="53">
        <v>155</v>
      </c>
      <c r="H84" s="53">
        <v>8165</v>
      </c>
      <c r="J84" s="338"/>
      <c r="K84" s="338"/>
      <c r="L84" s="338"/>
    </row>
    <row r="85" spans="1:12" s="56" customFormat="1" ht="11.25" x14ac:dyDescent="0.2">
      <c r="A85" s="52" t="s">
        <v>129</v>
      </c>
      <c r="B85" s="52" t="s">
        <v>104</v>
      </c>
      <c r="C85" s="52" t="s">
        <v>110</v>
      </c>
      <c r="D85" s="52" t="s">
        <v>80</v>
      </c>
      <c r="E85" s="52" t="s">
        <v>21</v>
      </c>
      <c r="F85" s="53">
        <v>160</v>
      </c>
      <c r="G85" s="53">
        <v>1885</v>
      </c>
      <c r="H85" s="53">
        <v>99440</v>
      </c>
      <c r="J85" s="338"/>
      <c r="K85" s="338"/>
      <c r="L85" s="338"/>
    </row>
    <row r="86" spans="1:12" s="56" customFormat="1" ht="11.25" x14ac:dyDescent="0.2">
      <c r="A86" s="52" t="s">
        <v>129</v>
      </c>
      <c r="B86" s="52" t="s">
        <v>104</v>
      </c>
      <c r="C86" s="52" t="s">
        <v>110</v>
      </c>
      <c r="D86" s="52" t="s">
        <v>81</v>
      </c>
      <c r="E86" s="52" t="s">
        <v>26</v>
      </c>
      <c r="F86" s="53">
        <v>220</v>
      </c>
      <c r="G86" s="53">
        <v>955</v>
      </c>
      <c r="H86" s="53">
        <v>52590</v>
      </c>
      <c r="J86" s="338"/>
      <c r="K86" s="338"/>
      <c r="L86" s="338"/>
    </row>
    <row r="87" spans="1:12" s="56" customFormat="1" ht="11.25" x14ac:dyDescent="0.2">
      <c r="A87" s="52" t="s">
        <v>129</v>
      </c>
      <c r="B87" s="52" t="s">
        <v>104</v>
      </c>
      <c r="C87" s="52" t="s">
        <v>110</v>
      </c>
      <c r="D87" s="52" t="s">
        <v>83</v>
      </c>
      <c r="E87" s="52" t="s">
        <v>24</v>
      </c>
      <c r="F87" s="53">
        <v>115</v>
      </c>
      <c r="G87" s="53">
        <v>560</v>
      </c>
      <c r="H87" s="53">
        <v>33350</v>
      </c>
      <c r="J87" s="338"/>
      <c r="K87" s="338"/>
      <c r="L87" s="338"/>
    </row>
    <row r="88" spans="1:12" s="56" customFormat="1" ht="11.25" x14ac:dyDescent="0.2">
      <c r="A88" s="52" t="s">
        <v>129</v>
      </c>
      <c r="B88" s="52" t="s">
        <v>104</v>
      </c>
      <c r="C88" s="52" t="s">
        <v>110</v>
      </c>
      <c r="D88" s="52" t="s">
        <v>84</v>
      </c>
      <c r="E88" s="52" t="s">
        <v>27</v>
      </c>
      <c r="F88" s="53">
        <v>130</v>
      </c>
      <c r="G88" s="53">
        <v>660</v>
      </c>
      <c r="H88" s="53">
        <v>35975</v>
      </c>
      <c r="J88" s="338"/>
      <c r="K88" s="338"/>
      <c r="L88" s="338"/>
    </row>
    <row r="89" spans="1:12" s="56" customFormat="1" ht="11.25" x14ac:dyDescent="0.2">
      <c r="A89" s="52" t="s">
        <v>129</v>
      </c>
      <c r="B89" s="52" t="s">
        <v>104</v>
      </c>
      <c r="C89" s="52" t="s">
        <v>110</v>
      </c>
      <c r="D89" s="52" t="s">
        <v>85</v>
      </c>
      <c r="E89" s="52" t="s">
        <v>19</v>
      </c>
      <c r="F89" s="53">
        <v>15</v>
      </c>
      <c r="G89" s="53">
        <v>65</v>
      </c>
      <c r="H89" s="53">
        <v>3285</v>
      </c>
      <c r="J89" s="338"/>
      <c r="K89" s="338"/>
      <c r="L89" s="338"/>
    </row>
    <row r="90" spans="1:12" s="56" customFormat="1" ht="11.25" x14ac:dyDescent="0.2">
      <c r="A90" s="52" t="s">
        <v>129</v>
      </c>
      <c r="B90" s="52" t="s">
        <v>104</v>
      </c>
      <c r="C90" s="52" t="s">
        <v>110</v>
      </c>
      <c r="D90" s="52" t="s">
        <v>86</v>
      </c>
      <c r="E90" s="52" t="s">
        <v>16</v>
      </c>
      <c r="F90" s="53">
        <v>10</v>
      </c>
      <c r="G90" s="53">
        <v>25</v>
      </c>
      <c r="H90" s="53">
        <v>1220</v>
      </c>
      <c r="J90" s="338"/>
      <c r="K90" s="338"/>
      <c r="L90" s="338"/>
    </row>
    <row r="91" spans="1:12" s="56" customFormat="1" ht="11.25" x14ac:dyDescent="0.2">
      <c r="A91" s="52" t="s">
        <v>129</v>
      </c>
      <c r="B91" s="52" t="s">
        <v>104</v>
      </c>
      <c r="C91" s="52" t="s">
        <v>110</v>
      </c>
      <c r="D91" s="52" t="s">
        <v>87</v>
      </c>
      <c r="E91" s="52" t="s">
        <v>14</v>
      </c>
      <c r="F91" s="53">
        <v>10</v>
      </c>
      <c r="G91" s="53">
        <v>80</v>
      </c>
      <c r="H91" s="53">
        <v>5250</v>
      </c>
      <c r="J91" s="338"/>
      <c r="K91" s="338"/>
      <c r="L91" s="338"/>
    </row>
    <row r="92" spans="1:12" s="56" customFormat="1" ht="11.25" x14ac:dyDescent="0.2">
      <c r="A92" s="52" t="s">
        <v>129</v>
      </c>
      <c r="B92" s="52" t="s">
        <v>104</v>
      </c>
      <c r="C92" s="52" t="s">
        <v>110</v>
      </c>
      <c r="D92" s="52" t="s">
        <v>88</v>
      </c>
      <c r="E92" s="52" t="s">
        <v>28</v>
      </c>
      <c r="F92" s="53">
        <v>130</v>
      </c>
      <c r="G92" s="53">
        <v>815</v>
      </c>
      <c r="H92" s="53">
        <v>34495</v>
      </c>
      <c r="J92" s="338"/>
      <c r="K92" s="338"/>
      <c r="L92" s="338"/>
    </row>
    <row r="93" spans="1:12" s="56" customFormat="1" ht="11.25" x14ac:dyDescent="0.2">
      <c r="A93" s="52" t="s">
        <v>129</v>
      </c>
      <c r="B93" s="52" t="s">
        <v>104</v>
      </c>
      <c r="C93" s="52" t="s">
        <v>110</v>
      </c>
      <c r="D93" s="52" t="s">
        <v>90</v>
      </c>
      <c r="E93" s="52" t="s">
        <v>22</v>
      </c>
      <c r="F93" s="53">
        <v>95</v>
      </c>
      <c r="G93" s="53">
        <v>725</v>
      </c>
      <c r="H93" s="53">
        <v>38725</v>
      </c>
      <c r="J93" s="338"/>
      <c r="K93" s="338"/>
      <c r="L93" s="338"/>
    </row>
    <row r="94" spans="1:12" s="56" customFormat="1" ht="11.25" x14ac:dyDescent="0.2">
      <c r="A94" s="52" t="s">
        <v>129</v>
      </c>
      <c r="B94" s="52" t="s">
        <v>104</v>
      </c>
      <c r="C94" s="52" t="s">
        <v>110</v>
      </c>
      <c r="D94" s="52" t="s">
        <v>92</v>
      </c>
      <c r="E94" s="52" t="s">
        <v>23</v>
      </c>
      <c r="F94" s="53">
        <v>80</v>
      </c>
      <c r="G94" s="53">
        <v>330</v>
      </c>
      <c r="H94" s="53">
        <v>16895</v>
      </c>
      <c r="J94" s="338"/>
      <c r="K94" s="338"/>
      <c r="L94" s="338"/>
    </row>
    <row r="95" spans="1:12" s="56" customFormat="1" ht="11.25" x14ac:dyDescent="0.2">
      <c r="A95" s="52" t="s">
        <v>129</v>
      </c>
      <c r="B95" s="52" t="s">
        <v>115</v>
      </c>
      <c r="C95" s="52" t="s">
        <v>131</v>
      </c>
      <c r="D95" s="52" t="s">
        <v>69</v>
      </c>
      <c r="E95" s="52" t="s">
        <v>15</v>
      </c>
      <c r="F95" s="53">
        <v>210</v>
      </c>
      <c r="G95" s="53">
        <v>700</v>
      </c>
      <c r="H95" s="53">
        <v>31215</v>
      </c>
      <c r="J95" s="338"/>
      <c r="K95" s="338"/>
      <c r="L95" s="338"/>
    </row>
    <row r="96" spans="1:12" s="56" customFormat="1" ht="11.25" x14ac:dyDescent="0.2">
      <c r="A96" s="52" t="s">
        <v>129</v>
      </c>
      <c r="B96" s="52" t="s">
        <v>115</v>
      </c>
      <c r="C96" s="52" t="s">
        <v>131</v>
      </c>
      <c r="D96" s="52" t="s">
        <v>70</v>
      </c>
      <c r="E96" s="52" t="s">
        <v>18</v>
      </c>
      <c r="F96" s="53">
        <v>2620</v>
      </c>
      <c r="G96" s="53">
        <v>15040</v>
      </c>
      <c r="H96" s="53">
        <v>721690</v>
      </c>
      <c r="J96" s="338"/>
      <c r="K96" s="338"/>
      <c r="L96" s="338"/>
    </row>
    <row r="97" spans="1:12" s="56" customFormat="1" ht="11.25" x14ac:dyDescent="0.2">
      <c r="A97" s="52" t="s">
        <v>129</v>
      </c>
      <c r="B97" s="52" t="s">
        <v>115</v>
      </c>
      <c r="C97" s="52" t="s">
        <v>131</v>
      </c>
      <c r="D97" s="52" t="s">
        <v>72</v>
      </c>
      <c r="E97" s="52" t="s">
        <v>12</v>
      </c>
      <c r="F97" s="53">
        <v>0</v>
      </c>
      <c r="G97" s="53">
        <v>60</v>
      </c>
      <c r="H97" s="53">
        <v>1220</v>
      </c>
      <c r="J97" s="338"/>
      <c r="K97" s="338"/>
      <c r="L97" s="338"/>
    </row>
    <row r="98" spans="1:12" s="56" customFormat="1" ht="11.25" x14ac:dyDescent="0.2">
      <c r="A98" s="52" t="s">
        <v>129</v>
      </c>
      <c r="B98" s="52" t="s">
        <v>115</v>
      </c>
      <c r="C98" s="52" t="s">
        <v>131</v>
      </c>
      <c r="D98" s="52" t="s">
        <v>73</v>
      </c>
      <c r="E98" s="52" t="s">
        <v>17</v>
      </c>
      <c r="F98" s="53">
        <v>755</v>
      </c>
      <c r="G98" s="53">
        <v>13010</v>
      </c>
      <c r="H98" s="53">
        <v>534050</v>
      </c>
      <c r="J98" s="338"/>
      <c r="K98" s="338"/>
      <c r="L98" s="338"/>
    </row>
    <row r="99" spans="1:12" s="56" customFormat="1" ht="11.25" x14ac:dyDescent="0.2">
      <c r="A99" s="52" t="s">
        <v>129</v>
      </c>
      <c r="B99" s="52" t="s">
        <v>115</v>
      </c>
      <c r="C99" s="52" t="s">
        <v>131</v>
      </c>
      <c r="D99" s="52" t="s">
        <v>75</v>
      </c>
      <c r="E99" s="52" t="s">
        <v>20</v>
      </c>
      <c r="F99" s="53">
        <v>155</v>
      </c>
      <c r="G99" s="53">
        <v>22860</v>
      </c>
      <c r="H99" s="53">
        <v>899235</v>
      </c>
      <c r="J99" s="338"/>
      <c r="K99" s="338"/>
      <c r="L99" s="338"/>
    </row>
    <row r="100" spans="1:12" s="56" customFormat="1" ht="11.25" x14ac:dyDescent="0.2">
      <c r="A100" s="52" t="s">
        <v>129</v>
      </c>
      <c r="B100" s="52" t="s">
        <v>115</v>
      </c>
      <c r="C100" s="52" t="s">
        <v>131</v>
      </c>
      <c r="D100" s="52" t="s">
        <v>76</v>
      </c>
      <c r="E100" s="52" t="s">
        <v>25</v>
      </c>
      <c r="F100" s="53">
        <v>5675</v>
      </c>
      <c r="G100" s="53">
        <v>50715</v>
      </c>
      <c r="H100" s="53">
        <v>2513745</v>
      </c>
      <c r="J100" s="338"/>
      <c r="K100" s="338"/>
      <c r="L100" s="338"/>
    </row>
    <row r="101" spans="1:12" s="56" customFormat="1" ht="11.25" x14ac:dyDescent="0.2">
      <c r="A101" s="52" t="s">
        <v>129</v>
      </c>
      <c r="B101" s="52" t="s">
        <v>115</v>
      </c>
      <c r="C101" s="52" t="s">
        <v>131</v>
      </c>
      <c r="D101" s="52" t="s">
        <v>78</v>
      </c>
      <c r="E101" s="52" t="s">
        <v>13</v>
      </c>
      <c r="F101" s="53">
        <v>655</v>
      </c>
      <c r="G101" s="53">
        <v>7825</v>
      </c>
      <c r="H101" s="53">
        <v>359335</v>
      </c>
      <c r="J101" s="338"/>
      <c r="K101" s="338"/>
      <c r="L101" s="338"/>
    </row>
    <row r="102" spans="1:12" s="56" customFormat="1" ht="11.25" x14ac:dyDescent="0.2">
      <c r="A102" s="52" t="s">
        <v>129</v>
      </c>
      <c r="B102" s="52" t="s">
        <v>115</v>
      </c>
      <c r="C102" s="52" t="s">
        <v>131</v>
      </c>
      <c r="D102" s="52" t="s">
        <v>80</v>
      </c>
      <c r="E102" s="52" t="s">
        <v>21</v>
      </c>
      <c r="F102" s="53">
        <v>29915</v>
      </c>
      <c r="G102" s="53">
        <v>195900</v>
      </c>
      <c r="H102" s="53">
        <v>10914655</v>
      </c>
      <c r="J102" s="338"/>
      <c r="K102" s="338"/>
      <c r="L102" s="338"/>
    </row>
    <row r="103" spans="1:12" s="56" customFormat="1" ht="11.25" x14ac:dyDescent="0.2">
      <c r="A103" s="52" t="s">
        <v>129</v>
      </c>
      <c r="B103" s="52" t="s">
        <v>115</v>
      </c>
      <c r="C103" s="52" t="s">
        <v>131</v>
      </c>
      <c r="D103" s="52" t="s">
        <v>81</v>
      </c>
      <c r="E103" s="52" t="s">
        <v>26</v>
      </c>
      <c r="F103" s="53">
        <v>45785</v>
      </c>
      <c r="G103" s="53">
        <v>282475</v>
      </c>
      <c r="H103" s="53">
        <v>15110035</v>
      </c>
      <c r="J103" s="338"/>
      <c r="K103" s="338"/>
      <c r="L103" s="338"/>
    </row>
    <row r="104" spans="1:12" s="56" customFormat="1" ht="11.25" x14ac:dyDescent="0.2">
      <c r="A104" s="52" t="s">
        <v>129</v>
      </c>
      <c r="B104" s="52" t="s">
        <v>115</v>
      </c>
      <c r="C104" s="52" t="s">
        <v>131</v>
      </c>
      <c r="D104" s="52" t="s">
        <v>83</v>
      </c>
      <c r="E104" s="52" t="s">
        <v>24</v>
      </c>
      <c r="F104" s="53">
        <v>8640</v>
      </c>
      <c r="G104" s="53">
        <v>125670</v>
      </c>
      <c r="H104" s="53">
        <v>5255315</v>
      </c>
      <c r="J104" s="338"/>
      <c r="K104" s="338"/>
      <c r="L104" s="338"/>
    </row>
    <row r="105" spans="1:12" s="56" customFormat="1" ht="11.25" x14ac:dyDescent="0.2">
      <c r="A105" s="52" t="s">
        <v>129</v>
      </c>
      <c r="B105" s="52" t="s">
        <v>115</v>
      </c>
      <c r="C105" s="52" t="s">
        <v>131</v>
      </c>
      <c r="D105" s="52" t="s">
        <v>84</v>
      </c>
      <c r="E105" s="52" t="s">
        <v>27</v>
      </c>
      <c r="F105" s="53">
        <v>33090</v>
      </c>
      <c r="G105" s="53">
        <v>245425</v>
      </c>
      <c r="H105" s="53">
        <v>14042310</v>
      </c>
      <c r="J105" s="338"/>
      <c r="K105" s="338"/>
      <c r="L105" s="338"/>
    </row>
    <row r="106" spans="1:12" s="56" customFormat="1" ht="11.25" x14ac:dyDescent="0.2">
      <c r="A106" s="52" t="s">
        <v>129</v>
      </c>
      <c r="B106" s="52" t="s">
        <v>115</v>
      </c>
      <c r="C106" s="52" t="s">
        <v>131</v>
      </c>
      <c r="D106" s="52" t="s">
        <v>85</v>
      </c>
      <c r="E106" s="52" t="s">
        <v>19</v>
      </c>
      <c r="F106" s="53">
        <v>7910</v>
      </c>
      <c r="G106" s="53">
        <v>68125</v>
      </c>
      <c r="H106" s="53">
        <v>3070645</v>
      </c>
      <c r="J106" s="338"/>
      <c r="K106" s="338"/>
      <c r="L106" s="338"/>
    </row>
    <row r="107" spans="1:12" s="56" customFormat="1" ht="11.25" x14ac:dyDescent="0.2">
      <c r="A107" s="52" t="s">
        <v>129</v>
      </c>
      <c r="B107" s="52" t="s">
        <v>115</v>
      </c>
      <c r="C107" s="52" t="s">
        <v>131</v>
      </c>
      <c r="D107" s="52" t="s">
        <v>86</v>
      </c>
      <c r="E107" s="52" t="s">
        <v>16</v>
      </c>
      <c r="F107" s="53">
        <v>4505</v>
      </c>
      <c r="G107" s="53">
        <v>16665</v>
      </c>
      <c r="H107" s="53">
        <v>789960</v>
      </c>
      <c r="J107" s="338"/>
      <c r="K107" s="338"/>
      <c r="L107" s="338"/>
    </row>
    <row r="108" spans="1:12" s="56" customFormat="1" ht="11.25" x14ac:dyDescent="0.2">
      <c r="A108" s="52" t="s">
        <v>129</v>
      </c>
      <c r="B108" s="52" t="s">
        <v>115</v>
      </c>
      <c r="C108" s="52" t="s">
        <v>131</v>
      </c>
      <c r="D108" s="52" t="s">
        <v>87</v>
      </c>
      <c r="E108" s="52" t="s">
        <v>14</v>
      </c>
      <c r="F108" s="53">
        <v>5835</v>
      </c>
      <c r="G108" s="53">
        <v>20005</v>
      </c>
      <c r="H108" s="53">
        <v>1085560</v>
      </c>
      <c r="J108" s="338"/>
      <c r="K108" s="338"/>
      <c r="L108" s="338"/>
    </row>
    <row r="109" spans="1:12" s="56" customFormat="1" ht="11.25" x14ac:dyDescent="0.2">
      <c r="A109" s="52" t="s">
        <v>129</v>
      </c>
      <c r="B109" s="52" t="s">
        <v>115</v>
      </c>
      <c r="C109" s="52" t="s">
        <v>131</v>
      </c>
      <c r="D109" s="52" t="s">
        <v>88</v>
      </c>
      <c r="E109" s="52" t="s">
        <v>28</v>
      </c>
      <c r="F109" s="53">
        <v>31715</v>
      </c>
      <c r="G109" s="53">
        <v>313345</v>
      </c>
      <c r="H109" s="53">
        <v>13739680</v>
      </c>
      <c r="J109" s="338"/>
      <c r="K109" s="338"/>
      <c r="L109" s="338"/>
    </row>
    <row r="110" spans="1:12" s="56" customFormat="1" ht="11.25" x14ac:dyDescent="0.2">
      <c r="A110" s="52" t="s">
        <v>129</v>
      </c>
      <c r="B110" s="52" t="s">
        <v>115</v>
      </c>
      <c r="C110" s="52" t="s">
        <v>131</v>
      </c>
      <c r="D110" s="52" t="s">
        <v>90</v>
      </c>
      <c r="E110" s="52" t="s">
        <v>22</v>
      </c>
      <c r="F110" s="53">
        <v>13030</v>
      </c>
      <c r="G110" s="53">
        <v>90565</v>
      </c>
      <c r="H110" s="53">
        <v>3766785</v>
      </c>
      <c r="J110" s="338"/>
      <c r="K110" s="338"/>
      <c r="L110" s="338"/>
    </row>
    <row r="111" spans="1:12" s="56" customFormat="1" ht="11.25" x14ac:dyDescent="0.2">
      <c r="A111" s="52" t="s">
        <v>129</v>
      </c>
      <c r="B111" s="52" t="s">
        <v>115</v>
      </c>
      <c r="C111" s="52" t="s">
        <v>131</v>
      </c>
      <c r="D111" s="52" t="s">
        <v>92</v>
      </c>
      <c r="E111" s="52" t="s">
        <v>23</v>
      </c>
      <c r="F111" s="53">
        <v>20040</v>
      </c>
      <c r="G111" s="53">
        <v>105085</v>
      </c>
      <c r="H111" s="53">
        <v>4847055</v>
      </c>
      <c r="J111" s="338"/>
      <c r="K111" s="338"/>
      <c r="L111" s="338"/>
    </row>
    <row r="112" spans="1:12" s="56" customFormat="1" ht="11.25" x14ac:dyDescent="0.2">
      <c r="A112" s="52" t="s">
        <v>129</v>
      </c>
      <c r="B112" s="52" t="s">
        <v>103</v>
      </c>
      <c r="C112" s="52" t="s">
        <v>132</v>
      </c>
      <c r="D112" s="52" t="s">
        <v>69</v>
      </c>
      <c r="E112" s="52" t="s">
        <v>15</v>
      </c>
      <c r="F112" s="53">
        <v>300</v>
      </c>
      <c r="G112" s="53">
        <v>775</v>
      </c>
      <c r="H112" s="53">
        <v>34275</v>
      </c>
      <c r="J112" s="338"/>
      <c r="K112" s="338"/>
      <c r="L112" s="338"/>
    </row>
    <row r="113" spans="1:12" s="56" customFormat="1" ht="11.25" x14ac:dyDescent="0.2">
      <c r="A113" s="52" t="s">
        <v>129</v>
      </c>
      <c r="B113" s="52" t="s">
        <v>103</v>
      </c>
      <c r="C113" s="52" t="s">
        <v>132</v>
      </c>
      <c r="D113" s="52" t="s">
        <v>70</v>
      </c>
      <c r="E113" s="52" t="s">
        <v>18</v>
      </c>
      <c r="F113" s="53">
        <v>585</v>
      </c>
      <c r="G113" s="53">
        <v>3335</v>
      </c>
      <c r="H113" s="53">
        <v>134130</v>
      </c>
      <c r="J113" s="338"/>
      <c r="K113" s="338"/>
      <c r="L113" s="338"/>
    </row>
    <row r="114" spans="1:12" s="56" customFormat="1" ht="11.25" x14ac:dyDescent="0.2">
      <c r="A114" s="52" t="s">
        <v>129</v>
      </c>
      <c r="B114" s="52" t="s">
        <v>103</v>
      </c>
      <c r="C114" s="52" t="s">
        <v>132</v>
      </c>
      <c r="D114" s="52" t="s">
        <v>73</v>
      </c>
      <c r="E114" s="52" t="s">
        <v>17</v>
      </c>
      <c r="F114" s="53">
        <v>250</v>
      </c>
      <c r="G114" s="53">
        <v>7190</v>
      </c>
      <c r="H114" s="53">
        <v>316465</v>
      </c>
      <c r="J114" s="338"/>
      <c r="K114" s="338"/>
      <c r="L114" s="338"/>
    </row>
    <row r="115" spans="1:12" s="56" customFormat="1" ht="11.25" x14ac:dyDescent="0.2">
      <c r="A115" s="52" t="s">
        <v>129</v>
      </c>
      <c r="B115" s="52" t="s">
        <v>103</v>
      </c>
      <c r="C115" s="52" t="s">
        <v>132</v>
      </c>
      <c r="D115" s="52" t="s">
        <v>75</v>
      </c>
      <c r="E115" s="52" t="s">
        <v>20</v>
      </c>
      <c r="F115" s="53">
        <v>75</v>
      </c>
      <c r="G115" s="53">
        <v>4580</v>
      </c>
      <c r="H115" s="53">
        <v>187730</v>
      </c>
      <c r="J115" s="338"/>
      <c r="K115" s="338"/>
      <c r="L115" s="338"/>
    </row>
    <row r="116" spans="1:12" s="56" customFormat="1" ht="11.25" x14ac:dyDescent="0.2">
      <c r="A116" s="52" t="s">
        <v>129</v>
      </c>
      <c r="B116" s="52" t="s">
        <v>103</v>
      </c>
      <c r="C116" s="52" t="s">
        <v>132</v>
      </c>
      <c r="D116" s="52" t="s">
        <v>76</v>
      </c>
      <c r="E116" s="52" t="s">
        <v>25</v>
      </c>
      <c r="F116" s="53">
        <v>1700</v>
      </c>
      <c r="G116" s="53">
        <v>24000</v>
      </c>
      <c r="H116" s="53">
        <v>1068660</v>
      </c>
      <c r="J116" s="338"/>
      <c r="K116" s="338"/>
      <c r="L116" s="338"/>
    </row>
    <row r="117" spans="1:12" s="56" customFormat="1" ht="11.25" x14ac:dyDescent="0.2">
      <c r="A117" s="52" t="s">
        <v>129</v>
      </c>
      <c r="B117" s="52" t="s">
        <v>103</v>
      </c>
      <c r="C117" s="52" t="s">
        <v>132</v>
      </c>
      <c r="D117" s="52" t="s">
        <v>78</v>
      </c>
      <c r="E117" s="52" t="s">
        <v>13</v>
      </c>
      <c r="F117" s="53">
        <v>205</v>
      </c>
      <c r="G117" s="53">
        <v>1585</v>
      </c>
      <c r="H117" s="53">
        <v>67415</v>
      </c>
      <c r="J117" s="338"/>
      <c r="K117" s="338"/>
      <c r="L117" s="338"/>
    </row>
    <row r="118" spans="1:12" s="56" customFormat="1" ht="11.25" x14ac:dyDescent="0.2">
      <c r="A118" s="52" t="s">
        <v>129</v>
      </c>
      <c r="B118" s="52" t="s">
        <v>103</v>
      </c>
      <c r="C118" s="52" t="s">
        <v>132</v>
      </c>
      <c r="D118" s="52" t="s">
        <v>80</v>
      </c>
      <c r="E118" s="52" t="s">
        <v>21</v>
      </c>
      <c r="F118" s="53">
        <v>5100</v>
      </c>
      <c r="G118" s="53">
        <v>32355</v>
      </c>
      <c r="H118" s="53">
        <v>1582710</v>
      </c>
      <c r="J118" s="338"/>
      <c r="K118" s="338"/>
      <c r="L118" s="338"/>
    </row>
    <row r="119" spans="1:12" s="56" customFormat="1" ht="11.25" x14ac:dyDescent="0.2">
      <c r="A119" s="52" t="s">
        <v>129</v>
      </c>
      <c r="B119" s="52" t="s">
        <v>103</v>
      </c>
      <c r="C119" s="52" t="s">
        <v>132</v>
      </c>
      <c r="D119" s="52" t="s">
        <v>81</v>
      </c>
      <c r="E119" s="52" t="s">
        <v>26</v>
      </c>
      <c r="F119" s="53">
        <v>7670</v>
      </c>
      <c r="G119" s="53">
        <v>40455</v>
      </c>
      <c r="H119" s="53">
        <v>2056275</v>
      </c>
      <c r="J119" s="338"/>
      <c r="K119" s="338"/>
      <c r="L119" s="338"/>
    </row>
    <row r="120" spans="1:12" s="56" customFormat="1" ht="11.25" x14ac:dyDescent="0.2">
      <c r="A120" s="52" t="s">
        <v>129</v>
      </c>
      <c r="B120" s="52" t="s">
        <v>103</v>
      </c>
      <c r="C120" s="52" t="s">
        <v>132</v>
      </c>
      <c r="D120" s="52" t="s">
        <v>83</v>
      </c>
      <c r="E120" s="52" t="s">
        <v>24</v>
      </c>
      <c r="F120" s="53">
        <v>1070</v>
      </c>
      <c r="G120" s="53">
        <v>14095</v>
      </c>
      <c r="H120" s="53">
        <v>575805</v>
      </c>
      <c r="J120" s="338"/>
      <c r="K120" s="338"/>
      <c r="L120" s="338"/>
    </row>
    <row r="121" spans="1:12" s="56" customFormat="1" ht="11.25" x14ac:dyDescent="0.2">
      <c r="A121" s="52" t="s">
        <v>129</v>
      </c>
      <c r="B121" s="52" t="s">
        <v>103</v>
      </c>
      <c r="C121" s="52" t="s">
        <v>132</v>
      </c>
      <c r="D121" s="52" t="s">
        <v>84</v>
      </c>
      <c r="E121" s="52" t="s">
        <v>27</v>
      </c>
      <c r="F121" s="53">
        <v>4250</v>
      </c>
      <c r="G121" s="53">
        <v>22290</v>
      </c>
      <c r="H121" s="53">
        <v>1204500</v>
      </c>
      <c r="J121" s="338"/>
      <c r="K121" s="338"/>
      <c r="L121" s="338"/>
    </row>
    <row r="122" spans="1:12" s="56" customFormat="1" ht="11.25" x14ac:dyDescent="0.2">
      <c r="A122" s="52" t="s">
        <v>129</v>
      </c>
      <c r="B122" s="52" t="s">
        <v>103</v>
      </c>
      <c r="C122" s="52" t="s">
        <v>132</v>
      </c>
      <c r="D122" s="52" t="s">
        <v>85</v>
      </c>
      <c r="E122" s="52" t="s">
        <v>19</v>
      </c>
      <c r="F122" s="53">
        <v>330</v>
      </c>
      <c r="G122" s="53">
        <v>1800</v>
      </c>
      <c r="H122" s="53">
        <v>78620</v>
      </c>
      <c r="J122" s="338"/>
      <c r="K122" s="338"/>
      <c r="L122" s="338"/>
    </row>
    <row r="123" spans="1:12" s="56" customFormat="1" ht="11.25" x14ac:dyDescent="0.2">
      <c r="A123" s="52" t="s">
        <v>129</v>
      </c>
      <c r="B123" s="52" t="s">
        <v>103</v>
      </c>
      <c r="C123" s="52" t="s">
        <v>132</v>
      </c>
      <c r="D123" s="52" t="s">
        <v>86</v>
      </c>
      <c r="E123" s="52" t="s">
        <v>16</v>
      </c>
      <c r="F123" s="53">
        <v>705</v>
      </c>
      <c r="G123" s="53">
        <v>1910</v>
      </c>
      <c r="H123" s="53">
        <v>82990</v>
      </c>
      <c r="J123" s="338"/>
      <c r="K123" s="338"/>
      <c r="L123" s="338"/>
    </row>
    <row r="124" spans="1:12" s="56" customFormat="1" ht="11.25" x14ac:dyDescent="0.2">
      <c r="A124" s="52" t="s">
        <v>129</v>
      </c>
      <c r="B124" s="52" t="s">
        <v>103</v>
      </c>
      <c r="C124" s="52" t="s">
        <v>132</v>
      </c>
      <c r="D124" s="52" t="s">
        <v>87</v>
      </c>
      <c r="E124" s="52" t="s">
        <v>14</v>
      </c>
      <c r="F124" s="53">
        <v>585</v>
      </c>
      <c r="G124" s="53">
        <v>2145</v>
      </c>
      <c r="H124" s="53">
        <v>116050</v>
      </c>
      <c r="J124" s="338"/>
      <c r="K124" s="338"/>
      <c r="L124" s="338"/>
    </row>
    <row r="125" spans="1:12" s="56" customFormat="1" ht="11.25" x14ac:dyDescent="0.2">
      <c r="A125" s="52" t="s">
        <v>129</v>
      </c>
      <c r="B125" s="52" t="s">
        <v>103</v>
      </c>
      <c r="C125" s="52" t="s">
        <v>132</v>
      </c>
      <c r="D125" s="52" t="s">
        <v>88</v>
      </c>
      <c r="E125" s="52" t="s">
        <v>28</v>
      </c>
      <c r="F125" s="53">
        <v>3770</v>
      </c>
      <c r="G125" s="53">
        <v>32540</v>
      </c>
      <c r="H125" s="53">
        <v>1198100</v>
      </c>
      <c r="J125" s="338"/>
      <c r="K125" s="338"/>
      <c r="L125" s="338"/>
    </row>
    <row r="126" spans="1:12" s="56" customFormat="1" ht="11.25" x14ac:dyDescent="0.2">
      <c r="A126" s="52" t="s">
        <v>129</v>
      </c>
      <c r="B126" s="52" t="s">
        <v>103</v>
      </c>
      <c r="C126" s="52" t="s">
        <v>132</v>
      </c>
      <c r="D126" s="52" t="s">
        <v>90</v>
      </c>
      <c r="E126" s="52" t="s">
        <v>22</v>
      </c>
      <c r="F126" s="53">
        <v>2300</v>
      </c>
      <c r="G126" s="53">
        <v>14225</v>
      </c>
      <c r="H126" s="53">
        <v>503520</v>
      </c>
      <c r="J126" s="338"/>
      <c r="K126" s="338"/>
      <c r="L126" s="338"/>
    </row>
    <row r="127" spans="1:12" s="56" customFormat="1" ht="11.25" x14ac:dyDescent="0.2">
      <c r="A127" s="52" t="s">
        <v>129</v>
      </c>
      <c r="B127" s="52" t="s">
        <v>103</v>
      </c>
      <c r="C127" s="52" t="s">
        <v>132</v>
      </c>
      <c r="D127" s="52" t="s">
        <v>92</v>
      </c>
      <c r="E127" s="52" t="s">
        <v>23</v>
      </c>
      <c r="F127" s="53">
        <v>3780</v>
      </c>
      <c r="G127" s="53">
        <v>13320</v>
      </c>
      <c r="H127" s="53">
        <v>626120</v>
      </c>
      <c r="J127" s="338"/>
      <c r="K127" s="338"/>
      <c r="L127" s="338"/>
    </row>
    <row r="128" spans="1:12" s="56" customFormat="1" ht="11.25" x14ac:dyDescent="0.2">
      <c r="A128" s="52" t="s">
        <v>129</v>
      </c>
      <c r="B128" s="52" t="s">
        <v>102</v>
      </c>
      <c r="C128" s="52" t="s">
        <v>133</v>
      </c>
      <c r="D128" s="52" t="s">
        <v>69</v>
      </c>
      <c r="E128" s="52" t="s">
        <v>15</v>
      </c>
      <c r="F128" s="53">
        <v>330</v>
      </c>
      <c r="G128" s="53">
        <v>910</v>
      </c>
      <c r="H128" s="53">
        <v>39700</v>
      </c>
      <c r="J128" s="338"/>
      <c r="K128" s="338"/>
      <c r="L128" s="338"/>
    </row>
    <row r="129" spans="1:12" s="56" customFormat="1" ht="11.25" x14ac:dyDescent="0.2">
      <c r="A129" s="52" t="s">
        <v>129</v>
      </c>
      <c r="B129" s="52" t="s">
        <v>102</v>
      </c>
      <c r="C129" s="52" t="s">
        <v>133</v>
      </c>
      <c r="D129" s="52" t="s">
        <v>70</v>
      </c>
      <c r="E129" s="52" t="s">
        <v>18</v>
      </c>
      <c r="F129" s="53">
        <v>850</v>
      </c>
      <c r="G129" s="53">
        <v>3815</v>
      </c>
      <c r="H129" s="53">
        <v>153320</v>
      </c>
      <c r="J129" s="338"/>
      <c r="K129" s="338"/>
      <c r="L129" s="338"/>
    </row>
    <row r="130" spans="1:12" s="56" customFormat="1" ht="11.25" x14ac:dyDescent="0.2">
      <c r="A130" s="52" t="s">
        <v>129</v>
      </c>
      <c r="B130" s="52" t="s">
        <v>102</v>
      </c>
      <c r="C130" s="52" t="s">
        <v>133</v>
      </c>
      <c r="D130" s="52" t="s">
        <v>72</v>
      </c>
      <c r="E130" s="52" t="s">
        <v>12</v>
      </c>
      <c r="F130" s="53">
        <v>0</v>
      </c>
      <c r="G130" s="53">
        <v>5</v>
      </c>
      <c r="H130" s="53">
        <v>150</v>
      </c>
      <c r="J130" s="338"/>
      <c r="K130" s="338"/>
      <c r="L130" s="338"/>
    </row>
    <row r="131" spans="1:12" s="56" customFormat="1" ht="11.25" x14ac:dyDescent="0.2">
      <c r="A131" s="52" t="s">
        <v>129</v>
      </c>
      <c r="B131" s="52" t="s">
        <v>102</v>
      </c>
      <c r="C131" s="52" t="s">
        <v>133</v>
      </c>
      <c r="D131" s="52" t="s">
        <v>73</v>
      </c>
      <c r="E131" s="52" t="s">
        <v>17</v>
      </c>
      <c r="F131" s="53">
        <v>280</v>
      </c>
      <c r="G131" s="53">
        <v>6800</v>
      </c>
      <c r="H131" s="53">
        <v>285060</v>
      </c>
      <c r="J131" s="338"/>
      <c r="K131" s="338"/>
      <c r="L131" s="338"/>
    </row>
    <row r="132" spans="1:12" s="56" customFormat="1" ht="11.25" x14ac:dyDescent="0.2">
      <c r="A132" s="52" t="s">
        <v>129</v>
      </c>
      <c r="B132" s="52" t="s">
        <v>102</v>
      </c>
      <c r="C132" s="52" t="s">
        <v>133</v>
      </c>
      <c r="D132" s="52" t="s">
        <v>75</v>
      </c>
      <c r="E132" s="52" t="s">
        <v>20</v>
      </c>
      <c r="F132" s="53">
        <v>100</v>
      </c>
      <c r="G132" s="53">
        <v>10750</v>
      </c>
      <c r="H132" s="53">
        <v>491590</v>
      </c>
      <c r="J132" s="338"/>
      <c r="K132" s="338"/>
      <c r="L132" s="338"/>
    </row>
    <row r="133" spans="1:12" s="56" customFormat="1" ht="11.25" x14ac:dyDescent="0.2">
      <c r="A133" s="52" t="s">
        <v>129</v>
      </c>
      <c r="B133" s="52" t="s">
        <v>102</v>
      </c>
      <c r="C133" s="52" t="s">
        <v>133</v>
      </c>
      <c r="D133" s="52" t="s">
        <v>76</v>
      </c>
      <c r="E133" s="52" t="s">
        <v>25</v>
      </c>
      <c r="F133" s="53">
        <v>2225</v>
      </c>
      <c r="G133" s="53">
        <v>35095</v>
      </c>
      <c r="H133" s="53">
        <v>1543725</v>
      </c>
      <c r="J133" s="338"/>
      <c r="K133" s="338"/>
      <c r="L133" s="338"/>
    </row>
    <row r="134" spans="1:12" s="56" customFormat="1" ht="11.25" x14ac:dyDescent="0.2">
      <c r="A134" s="52" t="s">
        <v>129</v>
      </c>
      <c r="B134" s="52" t="s">
        <v>102</v>
      </c>
      <c r="C134" s="52" t="s">
        <v>133</v>
      </c>
      <c r="D134" s="52" t="s">
        <v>78</v>
      </c>
      <c r="E134" s="52" t="s">
        <v>13</v>
      </c>
      <c r="F134" s="53">
        <v>265</v>
      </c>
      <c r="G134" s="53">
        <v>1760</v>
      </c>
      <c r="H134" s="53">
        <v>73510</v>
      </c>
      <c r="J134" s="338"/>
      <c r="K134" s="338"/>
      <c r="L134" s="338"/>
    </row>
    <row r="135" spans="1:12" s="56" customFormat="1" ht="11.25" x14ac:dyDescent="0.2">
      <c r="A135" s="52" t="s">
        <v>129</v>
      </c>
      <c r="B135" s="52" t="s">
        <v>102</v>
      </c>
      <c r="C135" s="52" t="s">
        <v>133</v>
      </c>
      <c r="D135" s="52" t="s">
        <v>80</v>
      </c>
      <c r="E135" s="52" t="s">
        <v>21</v>
      </c>
      <c r="F135" s="53">
        <v>5135</v>
      </c>
      <c r="G135" s="53">
        <v>29375</v>
      </c>
      <c r="H135" s="53">
        <v>1399900</v>
      </c>
      <c r="J135" s="338"/>
      <c r="K135" s="338"/>
      <c r="L135" s="338"/>
    </row>
    <row r="136" spans="1:12" s="56" customFormat="1" ht="11.25" x14ac:dyDescent="0.2">
      <c r="A136" s="52" t="s">
        <v>129</v>
      </c>
      <c r="B136" s="52" t="s">
        <v>102</v>
      </c>
      <c r="C136" s="52" t="s">
        <v>133</v>
      </c>
      <c r="D136" s="52" t="s">
        <v>81</v>
      </c>
      <c r="E136" s="52" t="s">
        <v>26</v>
      </c>
      <c r="F136" s="53">
        <v>9310</v>
      </c>
      <c r="G136" s="53">
        <v>45785</v>
      </c>
      <c r="H136" s="53">
        <v>2273705</v>
      </c>
      <c r="J136" s="338"/>
      <c r="K136" s="338"/>
      <c r="L136" s="338"/>
    </row>
    <row r="137" spans="1:12" s="56" customFormat="1" ht="11.25" x14ac:dyDescent="0.2">
      <c r="A137" s="52" t="s">
        <v>129</v>
      </c>
      <c r="B137" s="52" t="s">
        <v>102</v>
      </c>
      <c r="C137" s="52" t="s">
        <v>133</v>
      </c>
      <c r="D137" s="52" t="s">
        <v>83</v>
      </c>
      <c r="E137" s="52" t="s">
        <v>24</v>
      </c>
      <c r="F137" s="53">
        <v>1125</v>
      </c>
      <c r="G137" s="53">
        <v>12680</v>
      </c>
      <c r="H137" s="53">
        <v>514195</v>
      </c>
      <c r="J137" s="338"/>
      <c r="K137" s="338"/>
      <c r="L137" s="338"/>
    </row>
    <row r="138" spans="1:12" s="56" customFormat="1" ht="11.25" x14ac:dyDescent="0.2">
      <c r="A138" s="52" t="s">
        <v>129</v>
      </c>
      <c r="B138" s="52" t="s">
        <v>102</v>
      </c>
      <c r="C138" s="52" t="s">
        <v>133</v>
      </c>
      <c r="D138" s="52" t="s">
        <v>84</v>
      </c>
      <c r="E138" s="52" t="s">
        <v>27</v>
      </c>
      <c r="F138" s="53">
        <v>4860</v>
      </c>
      <c r="G138" s="53">
        <v>24250</v>
      </c>
      <c r="H138" s="53">
        <v>1322675</v>
      </c>
      <c r="J138" s="338"/>
      <c r="K138" s="338"/>
      <c r="L138" s="338"/>
    </row>
    <row r="139" spans="1:12" s="56" customFormat="1" ht="11.25" x14ac:dyDescent="0.2">
      <c r="A139" s="52" t="s">
        <v>129</v>
      </c>
      <c r="B139" s="52" t="s">
        <v>102</v>
      </c>
      <c r="C139" s="52" t="s">
        <v>133</v>
      </c>
      <c r="D139" s="52" t="s">
        <v>85</v>
      </c>
      <c r="E139" s="52" t="s">
        <v>19</v>
      </c>
      <c r="F139" s="53">
        <v>300</v>
      </c>
      <c r="G139" s="53">
        <v>1245</v>
      </c>
      <c r="H139" s="53">
        <v>59370</v>
      </c>
      <c r="J139" s="338"/>
      <c r="K139" s="338"/>
      <c r="L139" s="338"/>
    </row>
    <row r="140" spans="1:12" s="56" customFormat="1" ht="11.25" x14ac:dyDescent="0.2">
      <c r="A140" s="52" t="s">
        <v>129</v>
      </c>
      <c r="B140" s="52" t="s">
        <v>102</v>
      </c>
      <c r="C140" s="52" t="s">
        <v>133</v>
      </c>
      <c r="D140" s="52" t="s">
        <v>86</v>
      </c>
      <c r="E140" s="52" t="s">
        <v>16</v>
      </c>
      <c r="F140" s="53">
        <v>765</v>
      </c>
      <c r="G140" s="53">
        <v>2235</v>
      </c>
      <c r="H140" s="53">
        <v>91945</v>
      </c>
      <c r="J140" s="338"/>
      <c r="K140" s="338"/>
      <c r="L140" s="338"/>
    </row>
    <row r="141" spans="1:12" s="56" customFormat="1" ht="11.25" x14ac:dyDescent="0.2">
      <c r="A141" s="52" t="s">
        <v>129</v>
      </c>
      <c r="B141" s="52" t="s">
        <v>102</v>
      </c>
      <c r="C141" s="52" t="s">
        <v>133</v>
      </c>
      <c r="D141" s="52" t="s">
        <v>87</v>
      </c>
      <c r="E141" s="52" t="s">
        <v>14</v>
      </c>
      <c r="F141" s="53">
        <v>555</v>
      </c>
      <c r="G141" s="53">
        <v>2055</v>
      </c>
      <c r="H141" s="53">
        <v>94055</v>
      </c>
      <c r="J141" s="338"/>
      <c r="K141" s="338"/>
      <c r="L141" s="338"/>
    </row>
    <row r="142" spans="1:12" s="56" customFormat="1" ht="11.25" x14ac:dyDescent="0.2">
      <c r="A142" s="52" t="s">
        <v>129</v>
      </c>
      <c r="B142" s="52" t="s">
        <v>102</v>
      </c>
      <c r="C142" s="52" t="s">
        <v>133</v>
      </c>
      <c r="D142" s="52" t="s">
        <v>88</v>
      </c>
      <c r="E142" s="52" t="s">
        <v>28</v>
      </c>
      <c r="F142" s="53">
        <v>4095</v>
      </c>
      <c r="G142" s="53">
        <v>38020</v>
      </c>
      <c r="H142" s="53">
        <v>1412655</v>
      </c>
      <c r="J142" s="338"/>
      <c r="K142" s="338"/>
      <c r="L142" s="338"/>
    </row>
    <row r="143" spans="1:12" s="56" customFormat="1" ht="11.25" x14ac:dyDescent="0.2">
      <c r="A143" s="52" t="s">
        <v>129</v>
      </c>
      <c r="B143" s="52" t="s">
        <v>102</v>
      </c>
      <c r="C143" s="52" t="s">
        <v>133</v>
      </c>
      <c r="D143" s="52" t="s">
        <v>90</v>
      </c>
      <c r="E143" s="52" t="s">
        <v>22</v>
      </c>
      <c r="F143" s="53">
        <v>2740</v>
      </c>
      <c r="G143" s="53">
        <v>16405</v>
      </c>
      <c r="H143" s="53">
        <v>568055</v>
      </c>
      <c r="J143" s="338"/>
      <c r="K143" s="338"/>
      <c r="L143" s="338"/>
    </row>
    <row r="144" spans="1:12" s="56" customFormat="1" ht="11.25" x14ac:dyDescent="0.2">
      <c r="A144" s="52" t="s">
        <v>129</v>
      </c>
      <c r="B144" s="52" t="s">
        <v>102</v>
      </c>
      <c r="C144" s="52" t="s">
        <v>133</v>
      </c>
      <c r="D144" s="52" t="s">
        <v>92</v>
      </c>
      <c r="E144" s="52" t="s">
        <v>23</v>
      </c>
      <c r="F144" s="53">
        <v>3895</v>
      </c>
      <c r="G144" s="53">
        <v>15015</v>
      </c>
      <c r="H144" s="53">
        <v>694020</v>
      </c>
      <c r="J144" s="338"/>
      <c r="K144" s="338"/>
      <c r="L144" s="338"/>
    </row>
    <row r="145" spans="1:12" s="56" customFormat="1" ht="11.25" x14ac:dyDescent="0.2">
      <c r="A145" s="52" t="s">
        <v>129</v>
      </c>
      <c r="B145" s="52" t="s">
        <v>101</v>
      </c>
      <c r="C145" s="52" t="s">
        <v>134</v>
      </c>
      <c r="D145" s="52" t="s">
        <v>69</v>
      </c>
      <c r="E145" s="52" t="s">
        <v>15</v>
      </c>
      <c r="F145" s="53">
        <v>645</v>
      </c>
      <c r="G145" s="53">
        <v>2290</v>
      </c>
      <c r="H145" s="53">
        <v>118855</v>
      </c>
      <c r="J145" s="338"/>
      <c r="K145" s="338"/>
      <c r="L145" s="338"/>
    </row>
    <row r="146" spans="1:12" s="56" customFormat="1" ht="11.25" x14ac:dyDescent="0.2">
      <c r="A146" s="52" t="s">
        <v>129</v>
      </c>
      <c r="B146" s="52" t="s">
        <v>101</v>
      </c>
      <c r="C146" s="52" t="s">
        <v>134</v>
      </c>
      <c r="D146" s="52" t="s">
        <v>70</v>
      </c>
      <c r="E146" s="52" t="s">
        <v>18</v>
      </c>
      <c r="F146" s="53">
        <v>950</v>
      </c>
      <c r="G146" s="53">
        <v>5205</v>
      </c>
      <c r="H146" s="53">
        <v>200985</v>
      </c>
      <c r="J146" s="338"/>
      <c r="K146" s="338"/>
      <c r="L146" s="338"/>
    </row>
    <row r="147" spans="1:12" s="56" customFormat="1" ht="11.25" x14ac:dyDescent="0.2">
      <c r="A147" s="52" t="s">
        <v>129</v>
      </c>
      <c r="B147" s="52" t="s">
        <v>101</v>
      </c>
      <c r="C147" s="52" t="s">
        <v>134</v>
      </c>
      <c r="D147" s="52" t="s">
        <v>72</v>
      </c>
      <c r="E147" s="52" t="s">
        <v>12</v>
      </c>
      <c r="F147" s="53">
        <v>0</v>
      </c>
      <c r="G147" s="53">
        <v>35</v>
      </c>
      <c r="H147" s="53">
        <v>980</v>
      </c>
      <c r="J147" s="338"/>
      <c r="K147" s="338"/>
      <c r="L147" s="338"/>
    </row>
    <row r="148" spans="1:12" s="56" customFormat="1" ht="11.25" x14ac:dyDescent="0.2">
      <c r="A148" s="52" t="s">
        <v>129</v>
      </c>
      <c r="B148" s="52" t="s">
        <v>101</v>
      </c>
      <c r="C148" s="52" t="s">
        <v>134</v>
      </c>
      <c r="D148" s="52" t="s">
        <v>73</v>
      </c>
      <c r="E148" s="52" t="s">
        <v>17</v>
      </c>
      <c r="F148" s="53">
        <v>195</v>
      </c>
      <c r="G148" s="53">
        <v>6390</v>
      </c>
      <c r="H148" s="53">
        <v>250390</v>
      </c>
      <c r="J148" s="338"/>
      <c r="K148" s="338"/>
      <c r="L148" s="338"/>
    </row>
    <row r="149" spans="1:12" s="56" customFormat="1" ht="11.25" x14ac:dyDescent="0.2">
      <c r="A149" s="52" t="s">
        <v>129</v>
      </c>
      <c r="B149" s="52" t="s">
        <v>101</v>
      </c>
      <c r="C149" s="52" t="s">
        <v>134</v>
      </c>
      <c r="D149" s="52" t="s">
        <v>75</v>
      </c>
      <c r="E149" s="52" t="s">
        <v>20</v>
      </c>
      <c r="F149" s="53">
        <v>100</v>
      </c>
      <c r="G149" s="53">
        <v>18180</v>
      </c>
      <c r="H149" s="53">
        <v>784075</v>
      </c>
      <c r="J149" s="338"/>
      <c r="K149" s="338"/>
      <c r="L149" s="338"/>
    </row>
    <row r="150" spans="1:12" s="56" customFormat="1" ht="11.25" x14ac:dyDescent="0.2">
      <c r="A150" s="52" t="s">
        <v>129</v>
      </c>
      <c r="B150" s="52" t="s">
        <v>101</v>
      </c>
      <c r="C150" s="52" t="s">
        <v>134</v>
      </c>
      <c r="D150" s="52" t="s">
        <v>76</v>
      </c>
      <c r="E150" s="52" t="s">
        <v>25</v>
      </c>
      <c r="F150" s="53">
        <v>1880</v>
      </c>
      <c r="G150" s="53">
        <v>32005</v>
      </c>
      <c r="H150" s="53">
        <v>1418410</v>
      </c>
      <c r="J150" s="338"/>
      <c r="K150" s="338"/>
      <c r="L150" s="338"/>
    </row>
    <row r="151" spans="1:12" s="56" customFormat="1" ht="11.25" x14ac:dyDescent="0.2">
      <c r="A151" s="52" t="s">
        <v>129</v>
      </c>
      <c r="B151" s="52" t="s">
        <v>101</v>
      </c>
      <c r="C151" s="52" t="s">
        <v>134</v>
      </c>
      <c r="D151" s="52" t="s">
        <v>78</v>
      </c>
      <c r="E151" s="52" t="s">
        <v>13</v>
      </c>
      <c r="F151" s="53">
        <v>240</v>
      </c>
      <c r="G151" s="53">
        <v>3040</v>
      </c>
      <c r="H151" s="53">
        <v>129530</v>
      </c>
      <c r="J151" s="338"/>
      <c r="K151" s="338"/>
      <c r="L151" s="338"/>
    </row>
    <row r="152" spans="1:12" s="56" customFormat="1" ht="11.25" x14ac:dyDescent="0.2">
      <c r="A152" s="52" t="s">
        <v>129</v>
      </c>
      <c r="B152" s="52" t="s">
        <v>101</v>
      </c>
      <c r="C152" s="52" t="s">
        <v>134</v>
      </c>
      <c r="D152" s="52" t="s">
        <v>80</v>
      </c>
      <c r="E152" s="52" t="s">
        <v>21</v>
      </c>
      <c r="F152" s="53">
        <v>6375</v>
      </c>
      <c r="G152" s="53">
        <v>46245</v>
      </c>
      <c r="H152" s="53">
        <v>2193400</v>
      </c>
      <c r="J152" s="338"/>
      <c r="K152" s="338"/>
      <c r="L152" s="338"/>
    </row>
    <row r="153" spans="1:12" s="56" customFormat="1" ht="11.25" x14ac:dyDescent="0.2">
      <c r="A153" s="52" t="s">
        <v>129</v>
      </c>
      <c r="B153" s="52" t="s">
        <v>101</v>
      </c>
      <c r="C153" s="52" t="s">
        <v>134</v>
      </c>
      <c r="D153" s="52" t="s">
        <v>81</v>
      </c>
      <c r="E153" s="52" t="s">
        <v>26</v>
      </c>
      <c r="F153" s="53">
        <v>10475</v>
      </c>
      <c r="G153" s="53">
        <v>57820</v>
      </c>
      <c r="H153" s="53">
        <v>2961140</v>
      </c>
      <c r="J153" s="338"/>
      <c r="K153" s="338"/>
      <c r="L153" s="338"/>
    </row>
    <row r="154" spans="1:12" s="56" customFormat="1" ht="11.25" x14ac:dyDescent="0.2">
      <c r="A154" s="52" t="s">
        <v>129</v>
      </c>
      <c r="B154" s="52" t="s">
        <v>101</v>
      </c>
      <c r="C154" s="52" t="s">
        <v>134</v>
      </c>
      <c r="D154" s="52" t="s">
        <v>83</v>
      </c>
      <c r="E154" s="52" t="s">
        <v>24</v>
      </c>
      <c r="F154" s="53">
        <v>1195</v>
      </c>
      <c r="G154" s="53">
        <v>14955</v>
      </c>
      <c r="H154" s="53">
        <v>597420</v>
      </c>
      <c r="J154" s="338"/>
      <c r="K154" s="338"/>
      <c r="L154" s="338"/>
    </row>
    <row r="155" spans="1:12" s="56" customFormat="1" ht="11.25" x14ac:dyDescent="0.2">
      <c r="A155" s="52" t="s">
        <v>129</v>
      </c>
      <c r="B155" s="52" t="s">
        <v>101</v>
      </c>
      <c r="C155" s="52" t="s">
        <v>134</v>
      </c>
      <c r="D155" s="52" t="s">
        <v>84</v>
      </c>
      <c r="E155" s="52" t="s">
        <v>27</v>
      </c>
      <c r="F155" s="53">
        <v>5985</v>
      </c>
      <c r="G155" s="53">
        <v>33125</v>
      </c>
      <c r="H155" s="53">
        <v>1842670</v>
      </c>
      <c r="J155" s="338"/>
      <c r="K155" s="338"/>
      <c r="L155" s="338"/>
    </row>
    <row r="156" spans="1:12" s="56" customFormat="1" ht="11.25" x14ac:dyDescent="0.2">
      <c r="A156" s="52" t="s">
        <v>129</v>
      </c>
      <c r="B156" s="52" t="s">
        <v>101</v>
      </c>
      <c r="C156" s="52" t="s">
        <v>134</v>
      </c>
      <c r="D156" s="52" t="s">
        <v>85</v>
      </c>
      <c r="E156" s="52" t="s">
        <v>19</v>
      </c>
      <c r="F156" s="53">
        <v>470</v>
      </c>
      <c r="G156" s="53">
        <v>2310</v>
      </c>
      <c r="H156" s="53">
        <v>97620</v>
      </c>
      <c r="J156" s="338"/>
      <c r="K156" s="338"/>
      <c r="L156" s="338"/>
    </row>
    <row r="157" spans="1:12" s="56" customFormat="1" ht="11.25" x14ac:dyDescent="0.2">
      <c r="A157" s="52" t="s">
        <v>129</v>
      </c>
      <c r="B157" s="52" t="s">
        <v>101</v>
      </c>
      <c r="C157" s="52" t="s">
        <v>134</v>
      </c>
      <c r="D157" s="52" t="s">
        <v>86</v>
      </c>
      <c r="E157" s="52" t="s">
        <v>16</v>
      </c>
      <c r="F157" s="53">
        <v>900</v>
      </c>
      <c r="G157" s="53">
        <v>3065</v>
      </c>
      <c r="H157" s="53">
        <v>127310</v>
      </c>
      <c r="J157" s="338"/>
      <c r="K157" s="338"/>
      <c r="L157" s="338"/>
    </row>
    <row r="158" spans="1:12" s="56" customFormat="1" ht="11.25" x14ac:dyDescent="0.2">
      <c r="A158" s="52" t="s">
        <v>129</v>
      </c>
      <c r="B158" s="52" t="s">
        <v>101</v>
      </c>
      <c r="C158" s="52" t="s">
        <v>134</v>
      </c>
      <c r="D158" s="52" t="s">
        <v>87</v>
      </c>
      <c r="E158" s="52" t="s">
        <v>14</v>
      </c>
      <c r="F158" s="53">
        <v>895</v>
      </c>
      <c r="G158" s="53">
        <v>3260</v>
      </c>
      <c r="H158" s="53">
        <v>169390</v>
      </c>
      <c r="J158" s="338"/>
      <c r="K158" s="338"/>
      <c r="L158" s="338"/>
    </row>
    <row r="159" spans="1:12" s="56" customFormat="1" ht="11.25" x14ac:dyDescent="0.2">
      <c r="A159" s="52" t="s">
        <v>129</v>
      </c>
      <c r="B159" s="52" t="s">
        <v>101</v>
      </c>
      <c r="C159" s="52" t="s">
        <v>134</v>
      </c>
      <c r="D159" s="52" t="s">
        <v>88</v>
      </c>
      <c r="E159" s="52" t="s">
        <v>28</v>
      </c>
      <c r="F159" s="53">
        <v>5000</v>
      </c>
      <c r="G159" s="53">
        <v>50035</v>
      </c>
      <c r="H159" s="53">
        <v>1956815</v>
      </c>
      <c r="J159" s="338"/>
      <c r="K159" s="338"/>
      <c r="L159" s="338"/>
    </row>
    <row r="160" spans="1:12" s="56" customFormat="1" ht="11.25" x14ac:dyDescent="0.2">
      <c r="A160" s="52" t="s">
        <v>129</v>
      </c>
      <c r="B160" s="52" t="s">
        <v>101</v>
      </c>
      <c r="C160" s="52" t="s">
        <v>134</v>
      </c>
      <c r="D160" s="52" t="s">
        <v>90</v>
      </c>
      <c r="E160" s="52" t="s">
        <v>22</v>
      </c>
      <c r="F160" s="53">
        <v>3025</v>
      </c>
      <c r="G160" s="53">
        <v>22435</v>
      </c>
      <c r="H160" s="53">
        <v>758045</v>
      </c>
      <c r="J160" s="338"/>
      <c r="K160" s="338"/>
      <c r="L160" s="338"/>
    </row>
    <row r="161" spans="1:12" s="56" customFormat="1" ht="11.25" x14ac:dyDescent="0.2">
      <c r="A161" s="52" t="s">
        <v>129</v>
      </c>
      <c r="B161" s="52" t="s">
        <v>101</v>
      </c>
      <c r="C161" s="52" t="s">
        <v>134</v>
      </c>
      <c r="D161" s="52" t="s">
        <v>92</v>
      </c>
      <c r="E161" s="52" t="s">
        <v>23</v>
      </c>
      <c r="F161" s="53">
        <v>4965</v>
      </c>
      <c r="G161" s="53">
        <v>21270</v>
      </c>
      <c r="H161" s="53">
        <v>1001450</v>
      </c>
      <c r="J161" s="338"/>
      <c r="K161" s="338"/>
      <c r="L161" s="338"/>
    </row>
    <row r="162" spans="1:12" s="56" customFormat="1" ht="11.25" x14ac:dyDescent="0.2">
      <c r="A162" s="52" t="s">
        <v>129</v>
      </c>
      <c r="B162" s="52" t="s">
        <v>100</v>
      </c>
      <c r="C162" s="52" t="s">
        <v>135</v>
      </c>
      <c r="D162" s="52" t="s">
        <v>69</v>
      </c>
      <c r="E162" s="52" t="s">
        <v>15</v>
      </c>
      <c r="F162" s="53">
        <v>415</v>
      </c>
      <c r="G162" s="53">
        <v>1400</v>
      </c>
      <c r="H162" s="53">
        <v>65880</v>
      </c>
      <c r="J162" s="338"/>
      <c r="K162" s="338"/>
      <c r="L162" s="338"/>
    </row>
    <row r="163" spans="1:12" s="56" customFormat="1" ht="11.25" x14ac:dyDescent="0.2">
      <c r="A163" s="52" t="s">
        <v>129</v>
      </c>
      <c r="B163" s="52" t="s">
        <v>100</v>
      </c>
      <c r="C163" s="52" t="s">
        <v>135</v>
      </c>
      <c r="D163" s="52" t="s">
        <v>70</v>
      </c>
      <c r="E163" s="52" t="s">
        <v>18</v>
      </c>
      <c r="F163" s="53">
        <v>1040</v>
      </c>
      <c r="G163" s="53">
        <v>5535</v>
      </c>
      <c r="H163" s="53">
        <v>211755</v>
      </c>
      <c r="J163" s="338"/>
      <c r="K163" s="338"/>
      <c r="L163" s="338"/>
    </row>
    <row r="164" spans="1:12" s="56" customFormat="1" ht="11.25" x14ac:dyDescent="0.2">
      <c r="A164" s="52" t="s">
        <v>129</v>
      </c>
      <c r="B164" s="52" t="s">
        <v>100</v>
      </c>
      <c r="C164" s="52" t="s">
        <v>135</v>
      </c>
      <c r="D164" s="52" t="s">
        <v>72</v>
      </c>
      <c r="E164" s="52" t="s">
        <v>12</v>
      </c>
      <c r="F164" s="53">
        <v>5</v>
      </c>
      <c r="G164" s="53">
        <v>45</v>
      </c>
      <c r="H164" s="53">
        <v>1105</v>
      </c>
      <c r="J164" s="338"/>
      <c r="K164" s="338"/>
      <c r="L164" s="338"/>
    </row>
    <row r="165" spans="1:12" s="56" customFormat="1" ht="11.25" x14ac:dyDescent="0.2">
      <c r="A165" s="52" t="s">
        <v>129</v>
      </c>
      <c r="B165" s="52" t="s">
        <v>100</v>
      </c>
      <c r="C165" s="52" t="s">
        <v>135</v>
      </c>
      <c r="D165" s="52" t="s">
        <v>73</v>
      </c>
      <c r="E165" s="52" t="s">
        <v>17</v>
      </c>
      <c r="F165" s="53">
        <v>340</v>
      </c>
      <c r="G165" s="53">
        <v>7725</v>
      </c>
      <c r="H165" s="53">
        <v>330795</v>
      </c>
      <c r="J165" s="338"/>
      <c r="K165" s="338"/>
      <c r="L165" s="338"/>
    </row>
    <row r="166" spans="1:12" s="56" customFormat="1" ht="11.25" x14ac:dyDescent="0.2">
      <c r="A166" s="52" t="s">
        <v>129</v>
      </c>
      <c r="B166" s="52" t="s">
        <v>100</v>
      </c>
      <c r="C166" s="52" t="s">
        <v>135</v>
      </c>
      <c r="D166" s="52" t="s">
        <v>75</v>
      </c>
      <c r="E166" s="52" t="s">
        <v>20</v>
      </c>
      <c r="F166" s="53">
        <v>140</v>
      </c>
      <c r="G166" s="53">
        <v>22175</v>
      </c>
      <c r="H166" s="53">
        <v>1110795</v>
      </c>
      <c r="J166" s="338"/>
      <c r="K166" s="338"/>
      <c r="L166" s="338"/>
    </row>
    <row r="167" spans="1:12" s="56" customFormat="1" ht="11.25" x14ac:dyDescent="0.2">
      <c r="A167" s="52" t="s">
        <v>129</v>
      </c>
      <c r="B167" s="52" t="s">
        <v>100</v>
      </c>
      <c r="C167" s="52" t="s">
        <v>135</v>
      </c>
      <c r="D167" s="52" t="s">
        <v>76</v>
      </c>
      <c r="E167" s="52" t="s">
        <v>25</v>
      </c>
      <c r="F167" s="53">
        <v>3315</v>
      </c>
      <c r="G167" s="53">
        <v>56270</v>
      </c>
      <c r="H167" s="53">
        <v>2453930</v>
      </c>
      <c r="J167" s="338"/>
      <c r="K167" s="338"/>
      <c r="L167" s="338"/>
    </row>
    <row r="168" spans="1:12" s="56" customFormat="1" ht="11.25" x14ac:dyDescent="0.2">
      <c r="A168" s="52" t="s">
        <v>129</v>
      </c>
      <c r="B168" s="52" t="s">
        <v>100</v>
      </c>
      <c r="C168" s="52" t="s">
        <v>135</v>
      </c>
      <c r="D168" s="52" t="s">
        <v>78</v>
      </c>
      <c r="E168" s="52" t="s">
        <v>13</v>
      </c>
      <c r="F168" s="53">
        <v>380</v>
      </c>
      <c r="G168" s="53">
        <v>3775</v>
      </c>
      <c r="H168" s="53">
        <v>162480</v>
      </c>
      <c r="J168" s="338"/>
      <c r="K168" s="338"/>
      <c r="L168" s="338"/>
    </row>
    <row r="169" spans="1:12" s="56" customFormat="1" ht="11.25" x14ac:dyDescent="0.2">
      <c r="A169" s="52" t="s">
        <v>129</v>
      </c>
      <c r="B169" s="52" t="s">
        <v>100</v>
      </c>
      <c r="C169" s="52" t="s">
        <v>135</v>
      </c>
      <c r="D169" s="52" t="s">
        <v>80</v>
      </c>
      <c r="E169" s="52" t="s">
        <v>21</v>
      </c>
      <c r="F169" s="53">
        <v>9805</v>
      </c>
      <c r="G169" s="53">
        <v>68620</v>
      </c>
      <c r="H169" s="53">
        <v>3448995</v>
      </c>
      <c r="J169" s="338"/>
      <c r="K169" s="338"/>
      <c r="L169" s="338"/>
    </row>
    <row r="170" spans="1:12" s="56" customFormat="1" ht="11.25" x14ac:dyDescent="0.2">
      <c r="A170" s="52" t="s">
        <v>129</v>
      </c>
      <c r="B170" s="52" t="s">
        <v>100</v>
      </c>
      <c r="C170" s="52" t="s">
        <v>135</v>
      </c>
      <c r="D170" s="52" t="s">
        <v>81</v>
      </c>
      <c r="E170" s="52" t="s">
        <v>26</v>
      </c>
      <c r="F170" s="53">
        <v>16765</v>
      </c>
      <c r="G170" s="53">
        <v>101085</v>
      </c>
      <c r="H170" s="53">
        <v>5033495</v>
      </c>
      <c r="J170" s="338"/>
      <c r="K170" s="338"/>
      <c r="L170" s="338"/>
    </row>
    <row r="171" spans="1:12" s="56" customFormat="1" ht="11.25" x14ac:dyDescent="0.2">
      <c r="A171" s="52" t="s">
        <v>129</v>
      </c>
      <c r="B171" s="52" t="s">
        <v>100</v>
      </c>
      <c r="C171" s="52" t="s">
        <v>135</v>
      </c>
      <c r="D171" s="52" t="s">
        <v>83</v>
      </c>
      <c r="E171" s="52" t="s">
        <v>24</v>
      </c>
      <c r="F171" s="53">
        <v>2305</v>
      </c>
      <c r="G171" s="53">
        <v>30085</v>
      </c>
      <c r="H171" s="53">
        <v>1213025</v>
      </c>
      <c r="J171" s="338"/>
      <c r="K171" s="338"/>
      <c r="L171" s="338"/>
    </row>
    <row r="172" spans="1:12" s="56" customFormat="1" ht="11.25" x14ac:dyDescent="0.2">
      <c r="A172" s="52" t="s">
        <v>129</v>
      </c>
      <c r="B172" s="52" t="s">
        <v>100</v>
      </c>
      <c r="C172" s="52" t="s">
        <v>135</v>
      </c>
      <c r="D172" s="52" t="s">
        <v>84</v>
      </c>
      <c r="E172" s="52" t="s">
        <v>27</v>
      </c>
      <c r="F172" s="53">
        <v>9065</v>
      </c>
      <c r="G172" s="53">
        <v>54295</v>
      </c>
      <c r="H172" s="53">
        <v>2892005</v>
      </c>
      <c r="J172" s="338"/>
      <c r="K172" s="338"/>
      <c r="L172" s="338"/>
    </row>
    <row r="173" spans="1:12" s="56" customFormat="1" ht="11.25" x14ac:dyDescent="0.2">
      <c r="A173" s="52" t="s">
        <v>129</v>
      </c>
      <c r="B173" s="52" t="s">
        <v>100</v>
      </c>
      <c r="C173" s="52" t="s">
        <v>135</v>
      </c>
      <c r="D173" s="52" t="s">
        <v>85</v>
      </c>
      <c r="E173" s="52" t="s">
        <v>19</v>
      </c>
      <c r="F173" s="53">
        <v>895</v>
      </c>
      <c r="G173" s="53">
        <v>6380</v>
      </c>
      <c r="H173" s="53">
        <v>265975</v>
      </c>
      <c r="J173" s="338"/>
      <c r="K173" s="338"/>
      <c r="L173" s="338"/>
    </row>
    <row r="174" spans="1:12" s="56" customFormat="1" ht="11.25" x14ac:dyDescent="0.2">
      <c r="A174" s="52" t="s">
        <v>129</v>
      </c>
      <c r="B174" s="52" t="s">
        <v>100</v>
      </c>
      <c r="C174" s="52" t="s">
        <v>135</v>
      </c>
      <c r="D174" s="52" t="s">
        <v>86</v>
      </c>
      <c r="E174" s="52" t="s">
        <v>16</v>
      </c>
      <c r="F174" s="53">
        <v>1730</v>
      </c>
      <c r="G174" s="53">
        <v>5025</v>
      </c>
      <c r="H174" s="53">
        <v>220375</v>
      </c>
      <c r="J174" s="338"/>
      <c r="K174" s="338"/>
      <c r="L174" s="338"/>
    </row>
    <row r="175" spans="1:12" s="56" customFormat="1" ht="11.25" x14ac:dyDescent="0.2">
      <c r="A175" s="52" t="s">
        <v>129</v>
      </c>
      <c r="B175" s="52" t="s">
        <v>100</v>
      </c>
      <c r="C175" s="52" t="s">
        <v>135</v>
      </c>
      <c r="D175" s="52" t="s">
        <v>87</v>
      </c>
      <c r="E175" s="52" t="s">
        <v>14</v>
      </c>
      <c r="F175" s="53">
        <v>1295</v>
      </c>
      <c r="G175" s="53">
        <v>4370</v>
      </c>
      <c r="H175" s="53">
        <v>225825</v>
      </c>
      <c r="J175" s="338"/>
      <c r="K175" s="338"/>
      <c r="L175" s="338"/>
    </row>
    <row r="176" spans="1:12" s="56" customFormat="1" ht="11.25" x14ac:dyDescent="0.2">
      <c r="A176" s="52" t="s">
        <v>129</v>
      </c>
      <c r="B176" s="52" t="s">
        <v>100</v>
      </c>
      <c r="C176" s="52" t="s">
        <v>135</v>
      </c>
      <c r="D176" s="52" t="s">
        <v>88</v>
      </c>
      <c r="E176" s="52" t="s">
        <v>28</v>
      </c>
      <c r="F176" s="53">
        <v>8600</v>
      </c>
      <c r="G176" s="53">
        <v>86700</v>
      </c>
      <c r="H176" s="53">
        <v>3377500</v>
      </c>
      <c r="J176" s="338"/>
      <c r="K176" s="338"/>
      <c r="L176" s="338"/>
    </row>
    <row r="177" spans="1:12" s="56" customFormat="1" ht="11.25" x14ac:dyDescent="0.2">
      <c r="A177" s="52" t="s">
        <v>129</v>
      </c>
      <c r="B177" s="52" t="s">
        <v>100</v>
      </c>
      <c r="C177" s="52" t="s">
        <v>135</v>
      </c>
      <c r="D177" s="52" t="s">
        <v>90</v>
      </c>
      <c r="E177" s="52" t="s">
        <v>22</v>
      </c>
      <c r="F177" s="53">
        <v>5270</v>
      </c>
      <c r="G177" s="53">
        <v>37215</v>
      </c>
      <c r="H177" s="53">
        <v>1443850</v>
      </c>
      <c r="J177" s="338"/>
      <c r="K177" s="338"/>
      <c r="L177" s="338"/>
    </row>
    <row r="178" spans="1:12" s="56" customFormat="1" ht="11.25" x14ac:dyDescent="0.2">
      <c r="A178" s="52" t="s">
        <v>129</v>
      </c>
      <c r="B178" s="52" t="s">
        <v>100</v>
      </c>
      <c r="C178" s="52" t="s">
        <v>135</v>
      </c>
      <c r="D178" s="52" t="s">
        <v>92</v>
      </c>
      <c r="E178" s="52" t="s">
        <v>23</v>
      </c>
      <c r="F178" s="53">
        <v>7105</v>
      </c>
      <c r="G178" s="53">
        <v>31630</v>
      </c>
      <c r="H178" s="53">
        <v>1482870</v>
      </c>
      <c r="J178" s="338"/>
      <c r="K178" s="338"/>
      <c r="L178" s="338"/>
    </row>
    <row r="179" spans="1:12" s="56" customFormat="1" ht="11.25" x14ac:dyDescent="0.2">
      <c r="A179" s="52" t="s">
        <v>129</v>
      </c>
      <c r="B179" s="52" t="s">
        <v>114</v>
      </c>
      <c r="C179" s="52" t="s">
        <v>136</v>
      </c>
      <c r="D179" s="52" t="s">
        <v>69</v>
      </c>
      <c r="E179" s="52" t="s">
        <v>15</v>
      </c>
      <c r="F179" s="53">
        <v>715</v>
      </c>
      <c r="G179" s="53">
        <v>2050</v>
      </c>
      <c r="H179" s="53">
        <v>92170</v>
      </c>
      <c r="J179" s="338"/>
      <c r="K179" s="338"/>
      <c r="L179" s="338"/>
    </row>
    <row r="180" spans="1:12" s="56" customFormat="1" ht="11.25" x14ac:dyDescent="0.2">
      <c r="A180" s="52" t="s">
        <v>129</v>
      </c>
      <c r="B180" s="52" t="s">
        <v>114</v>
      </c>
      <c r="C180" s="52" t="s">
        <v>136</v>
      </c>
      <c r="D180" s="52" t="s">
        <v>70</v>
      </c>
      <c r="E180" s="52" t="s">
        <v>18</v>
      </c>
      <c r="F180" s="53">
        <v>1670</v>
      </c>
      <c r="G180" s="53">
        <v>9955</v>
      </c>
      <c r="H180" s="53">
        <v>426925</v>
      </c>
      <c r="J180" s="338"/>
      <c r="K180" s="338"/>
      <c r="L180" s="338"/>
    </row>
    <row r="181" spans="1:12" s="56" customFormat="1" ht="11.25" x14ac:dyDescent="0.2">
      <c r="A181" s="52" t="s">
        <v>129</v>
      </c>
      <c r="B181" s="52" t="s">
        <v>114</v>
      </c>
      <c r="C181" s="52" t="s">
        <v>136</v>
      </c>
      <c r="D181" s="52" t="s">
        <v>72</v>
      </c>
      <c r="E181" s="52" t="s">
        <v>12</v>
      </c>
      <c r="F181" s="53">
        <v>0</v>
      </c>
      <c r="G181" s="53">
        <v>15</v>
      </c>
      <c r="H181" s="53">
        <v>785</v>
      </c>
      <c r="J181" s="338"/>
      <c r="K181" s="338"/>
      <c r="L181" s="338"/>
    </row>
    <row r="182" spans="1:12" s="56" customFormat="1" ht="11.25" x14ac:dyDescent="0.2">
      <c r="A182" s="52" t="s">
        <v>129</v>
      </c>
      <c r="B182" s="52" t="s">
        <v>114</v>
      </c>
      <c r="C182" s="52" t="s">
        <v>136</v>
      </c>
      <c r="D182" s="52" t="s">
        <v>73</v>
      </c>
      <c r="E182" s="52" t="s">
        <v>17</v>
      </c>
      <c r="F182" s="53">
        <v>520</v>
      </c>
      <c r="G182" s="53">
        <v>16290</v>
      </c>
      <c r="H182" s="53">
        <v>693215</v>
      </c>
      <c r="J182" s="338"/>
      <c r="K182" s="338"/>
      <c r="L182" s="338"/>
    </row>
    <row r="183" spans="1:12" s="56" customFormat="1" ht="11.25" x14ac:dyDescent="0.2">
      <c r="A183" s="52" t="s">
        <v>129</v>
      </c>
      <c r="B183" s="52" t="s">
        <v>114</v>
      </c>
      <c r="C183" s="52" t="s">
        <v>136</v>
      </c>
      <c r="D183" s="52" t="s">
        <v>75</v>
      </c>
      <c r="E183" s="52" t="s">
        <v>20</v>
      </c>
      <c r="F183" s="53">
        <v>150</v>
      </c>
      <c r="G183" s="53">
        <v>20135</v>
      </c>
      <c r="H183" s="53">
        <v>1006300</v>
      </c>
      <c r="J183" s="338"/>
      <c r="K183" s="338"/>
      <c r="L183" s="338"/>
    </row>
    <row r="184" spans="1:12" s="56" customFormat="1" ht="11.25" x14ac:dyDescent="0.2">
      <c r="A184" s="52" t="s">
        <v>129</v>
      </c>
      <c r="B184" s="52" t="s">
        <v>114</v>
      </c>
      <c r="C184" s="52" t="s">
        <v>136</v>
      </c>
      <c r="D184" s="52" t="s">
        <v>76</v>
      </c>
      <c r="E184" s="52" t="s">
        <v>25</v>
      </c>
      <c r="F184" s="53">
        <v>3845</v>
      </c>
      <c r="G184" s="53">
        <v>62625</v>
      </c>
      <c r="H184" s="53">
        <v>2749575</v>
      </c>
      <c r="J184" s="338"/>
      <c r="K184" s="338"/>
      <c r="L184" s="338"/>
    </row>
    <row r="185" spans="1:12" s="56" customFormat="1" ht="11.25" x14ac:dyDescent="0.2">
      <c r="A185" s="52" t="s">
        <v>129</v>
      </c>
      <c r="B185" s="52" t="s">
        <v>114</v>
      </c>
      <c r="C185" s="52" t="s">
        <v>136</v>
      </c>
      <c r="D185" s="52" t="s">
        <v>78</v>
      </c>
      <c r="E185" s="52" t="s">
        <v>13</v>
      </c>
      <c r="F185" s="53">
        <v>490</v>
      </c>
      <c r="G185" s="53">
        <v>4130</v>
      </c>
      <c r="H185" s="53">
        <v>185290</v>
      </c>
      <c r="J185" s="338"/>
      <c r="K185" s="338"/>
      <c r="L185" s="338"/>
    </row>
    <row r="186" spans="1:12" s="56" customFormat="1" ht="11.25" x14ac:dyDescent="0.2">
      <c r="A186" s="52" t="s">
        <v>129</v>
      </c>
      <c r="B186" s="52" t="s">
        <v>114</v>
      </c>
      <c r="C186" s="52" t="s">
        <v>136</v>
      </c>
      <c r="D186" s="52" t="s">
        <v>80</v>
      </c>
      <c r="E186" s="52" t="s">
        <v>21</v>
      </c>
      <c r="F186" s="53">
        <v>11500</v>
      </c>
      <c r="G186" s="53">
        <v>69675</v>
      </c>
      <c r="H186" s="53">
        <v>3531800</v>
      </c>
      <c r="J186" s="338"/>
      <c r="K186" s="338"/>
      <c r="L186" s="338"/>
    </row>
    <row r="187" spans="1:12" s="56" customFormat="1" ht="11.25" x14ac:dyDescent="0.2">
      <c r="A187" s="52" t="s">
        <v>129</v>
      </c>
      <c r="B187" s="52" t="s">
        <v>114</v>
      </c>
      <c r="C187" s="52" t="s">
        <v>136</v>
      </c>
      <c r="D187" s="52" t="s">
        <v>81</v>
      </c>
      <c r="E187" s="52" t="s">
        <v>26</v>
      </c>
      <c r="F187" s="53">
        <v>18945</v>
      </c>
      <c r="G187" s="53">
        <v>98235</v>
      </c>
      <c r="H187" s="53">
        <v>5022935</v>
      </c>
      <c r="J187" s="338"/>
      <c r="K187" s="338"/>
      <c r="L187" s="338"/>
    </row>
    <row r="188" spans="1:12" s="56" customFormat="1" ht="11.25" x14ac:dyDescent="0.2">
      <c r="A188" s="52" t="s">
        <v>129</v>
      </c>
      <c r="B188" s="52" t="s">
        <v>114</v>
      </c>
      <c r="C188" s="52" t="s">
        <v>136</v>
      </c>
      <c r="D188" s="52" t="s">
        <v>83</v>
      </c>
      <c r="E188" s="52" t="s">
        <v>24</v>
      </c>
      <c r="F188" s="53">
        <v>2195</v>
      </c>
      <c r="G188" s="53">
        <v>28015</v>
      </c>
      <c r="H188" s="53">
        <v>1192285</v>
      </c>
      <c r="J188" s="338"/>
      <c r="K188" s="338"/>
      <c r="L188" s="338"/>
    </row>
    <row r="189" spans="1:12" s="56" customFormat="1" ht="11.25" x14ac:dyDescent="0.2">
      <c r="A189" s="52" t="s">
        <v>129</v>
      </c>
      <c r="B189" s="52" t="s">
        <v>114</v>
      </c>
      <c r="C189" s="52" t="s">
        <v>136</v>
      </c>
      <c r="D189" s="52" t="s">
        <v>84</v>
      </c>
      <c r="E189" s="52" t="s">
        <v>27</v>
      </c>
      <c r="F189" s="53">
        <v>9945</v>
      </c>
      <c r="G189" s="53">
        <v>59400</v>
      </c>
      <c r="H189" s="53">
        <v>3209635</v>
      </c>
      <c r="J189" s="338"/>
      <c r="K189" s="338"/>
      <c r="L189" s="338"/>
    </row>
    <row r="190" spans="1:12" s="56" customFormat="1" ht="11.25" x14ac:dyDescent="0.2">
      <c r="A190" s="52" t="s">
        <v>129</v>
      </c>
      <c r="B190" s="52" t="s">
        <v>114</v>
      </c>
      <c r="C190" s="52" t="s">
        <v>136</v>
      </c>
      <c r="D190" s="52" t="s">
        <v>85</v>
      </c>
      <c r="E190" s="52" t="s">
        <v>19</v>
      </c>
      <c r="F190" s="53">
        <v>840</v>
      </c>
      <c r="G190" s="53">
        <v>4635</v>
      </c>
      <c r="H190" s="53">
        <v>201720</v>
      </c>
      <c r="J190" s="338"/>
      <c r="K190" s="338"/>
      <c r="L190" s="338"/>
    </row>
    <row r="191" spans="1:12" s="56" customFormat="1" ht="11.25" x14ac:dyDescent="0.2">
      <c r="A191" s="52" t="s">
        <v>129</v>
      </c>
      <c r="B191" s="52" t="s">
        <v>114</v>
      </c>
      <c r="C191" s="52" t="s">
        <v>136</v>
      </c>
      <c r="D191" s="52" t="s">
        <v>86</v>
      </c>
      <c r="E191" s="52" t="s">
        <v>16</v>
      </c>
      <c r="F191" s="53">
        <v>1730</v>
      </c>
      <c r="G191" s="53">
        <v>4815</v>
      </c>
      <c r="H191" s="53">
        <v>206650</v>
      </c>
      <c r="J191" s="338"/>
      <c r="K191" s="338"/>
      <c r="L191" s="338"/>
    </row>
    <row r="192" spans="1:12" s="56" customFormat="1" ht="11.25" x14ac:dyDescent="0.2">
      <c r="A192" s="52" t="s">
        <v>129</v>
      </c>
      <c r="B192" s="52" t="s">
        <v>114</v>
      </c>
      <c r="C192" s="52" t="s">
        <v>136</v>
      </c>
      <c r="D192" s="52" t="s">
        <v>87</v>
      </c>
      <c r="E192" s="52" t="s">
        <v>14</v>
      </c>
      <c r="F192" s="53">
        <v>1240</v>
      </c>
      <c r="G192" s="53">
        <v>4430</v>
      </c>
      <c r="H192" s="53">
        <v>219360</v>
      </c>
      <c r="J192" s="338"/>
      <c r="K192" s="338"/>
      <c r="L192" s="338"/>
    </row>
    <row r="193" spans="1:12" s="56" customFormat="1" ht="11.25" x14ac:dyDescent="0.2">
      <c r="A193" s="52" t="s">
        <v>129</v>
      </c>
      <c r="B193" s="52" t="s">
        <v>114</v>
      </c>
      <c r="C193" s="52" t="s">
        <v>136</v>
      </c>
      <c r="D193" s="52" t="s">
        <v>88</v>
      </c>
      <c r="E193" s="52" t="s">
        <v>28</v>
      </c>
      <c r="F193" s="53">
        <v>8790</v>
      </c>
      <c r="G193" s="53">
        <v>77130</v>
      </c>
      <c r="H193" s="53">
        <v>2944105</v>
      </c>
      <c r="J193" s="338"/>
      <c r="K193" s="338"/>
      <c r="L193" s="338"/>
    </row>
    <row r="194" spans="1:12" s="56" customFormat="1" ht="11.25" x14ac:dyDescent="0.2">
      <c r="A194" s="52" t="s">
        <v>129</v>
      </c>
      <c r="B194" s="52" t="s">
        <v>114</v>
      </c>
      <c r="C194" s="52" t="s">
        <v>136</v>
      </c>
      <c r="D194" s="52" t="s">
        <v>90</v>
      </c>
      <c r="E194" s="52" t="s">
        <v>22</v>
      </c>
      <c r="F194" s="53">
        <v>6400</v>
      </c>
      <c r="G194" s="53">
        <v>40035</v>
      </c>
      <c r="H194" s="53">
        <v>1542345</v>
      </c>
      <c r="J194" s="338"/>
      <c r="K194" s="338"/>
      <c r="L194" s="338"/>
    </row>
    <row r="195" spans="1:12" s="56" customFormat="1" ht="11.25" x14ac:dyDescent="0.2">
      <c r="A195" s="52" t="s">
        <v>129</v>
      </c>
      <c r="B195" s="52" t="s">
        <v>114</v>
      </c>
      <c r="C195" s="52" t="s">
        <v>136</v>
      </c>
      <c r="D195" s="52" t="s">
        <v>92</v>
      </c>
      <c r="E195" s="52" t="s">
        <v>23</v>
      </c>
      <c r="F195" s="53">
        <v>7350</v>
      </c>
      <c r="G195" s="53">
        <v>30645</v>
      </c>
      <c r="H195" s="53">
        <v>1474270</v>
      </c>
      <c r="J195" s="338"/>
      <c r="K195" s="338"/>
      <c r="L195" s="338"/>
    </row>
    <row r="196" spans="1:12" s="56" customFormat="1" ht="11.25" x14ac:dyDescent="0.2">
      <c r="A196" s="52" t="s">
        <v>129</v>
      </c>
      <c r="B196" s="52" t="s">
        <v>99</v>
      </c>
      <c r="C196" s="52" t="s">
        <v>137</v>
      </c>
      <c r="D196" s="52" t="s">
        <v>69</v>
      </c>
      <c r="E196" s="52" t="s">
        <v>15</v>
      </c>
      <c r="F196" s="53">
        <v>600</v>
      </c>
      <c r="G196" s="53">
        <v>2535</v>
      </c>
      <c r="H196" s="53">
        <v>114365</v>
      </c>
      <c r="J196" s="338"/>
      <c r="K196" s="338"/>
      <c r="L196" s="338"/>
    </row>
    <row r="197" spans="1:12" s="56" customFormat="1" ht="11.25" x14ac:dyDescent="0.2">
      <c r="A197" s="52" t="s">
        <v>129</v>
      </c>
      <c r="B197" s="52" t="s">
        <v>99</v>
      </c>
      <c r="C197" s="52" t="s">
        <v>137</v>
      </c>
      <c r="D197" s="52" t="s">
        <v>70</v>
      </c>
      <c r="E197" s="52" t="s">
        <v>18</v>
      </c>
      <c r="F197" s="53">
        <v>1060</v>
      </c>
      <c r="G197" s="53">
        <v>6960</v>
      </c>
      <c r="H197" s="53">
        <v>256370</v>
      </c>
      <c r="J197" s="338"/>
      <c r="K197" s="338"/>
      <c r="L197" s="338"/>
    </row>
    <row r="198" spans="1:12" s="56" customFormat="1" ht="11.25" x14ac:dyDescent="0.2">
      <c r="A198" s="52" t="s">
        <v>129</v>
      </c>
      <c r="B198" s="52" t="s">
        <v>99</v>
      </c>
      <c r="C198" s="52" t="s">
        <v>137</v>
      </c>
      <c r="D198" s="52" t="s">
        <v>72</v>
      </c>
      <c r="E198" s="52" t="s">
        <v>12</v>
      </c>
      <c r="F198" s="53">
        <v>0</v>
      </c>
      <c r="G198" s="53">
        <v>45</v>
      </c>
      <c r="H198" s="53">
        <v>1065</v>
      </c>
      <c r="J198" s="338"/>
      <c r="K198" s="338"/>
      <c r="L198" s="338"/>
    </row>
    <row r="199" spans="1:12" s="56" customFormat="1" ht="11.25" x14ac:dyDescent="0.2">
      <c r="A199" s="52" t="s">
        <v>129</v>
      </c>
      <c r="B199" s="52" t="s">
        <v>99</v>
      </c>
      <c r="C199" s="52" t="s">
        <v>137</v>
      </c>
      <c r="D199" s="52" t="s">
        <v>73</v>
      </c>
      <c r="E199" s="52" t="s">
        <v>17</v>
      </c>
      <c r="F199" s="53">
        <v>375</v>
      </c>
      <c r="G199" s="53">
        <v>17320</v>
      </c>
      <c r="H199" s="53">
        <v>748355</v>
      </c>
      <c r="J199" s="338"/>
      <c r="K199" s="338"/>
      <c r="L199" s="338"/>
    </row>
    <row r="200" spans="1:12" s="56" customFormat="1" ht="11.25" x14ac:dyDescent="0.2">
      <c r="A200" s="52" t="s">
        <v>129</v>
      </c>
      <c r="B200" s="52" t="s">
        <v>99</v>
      </c>
      <c r="C200" s="52" t="s">
        <v>137</v>
      </c>
      <c r="D200" s="52" t="s">
        <v>75</v>
      </c>
      <c r="E200" s="52" t="s">
        <v>20</v>
      </c>
      <c r="F200" s="53">
        <v>185</v>
      </c>
      <c r="G200" s="53">
        <v>11655</v>
      </c>
      <c r="H200" s="53">
        <v>461535</v>
      </c>
      <c r="J200" s="338"/>
      <c r="K200" s="338"/>
      <c r="L200" s="338"/>
    </row>
    <row r="201" spans="1:12" s="56" customFormat="1" ht="11.25" x14ac:dyDescent="0.2">
      <c r="A201" s="52" t="s">
        <v>129</v>
      </c>
      <c r="B201" s="52" t="s">
        <v>99</v>
      </c>
      <c r="C201" s="52" t="s">
        <v>137</v>
      </c>
      <c r="D201" s="52" t="s">
        <v>76</v>
      </c>
      <c r="E201" s="52" t="s">
        <v>25</v>
      </c>
      <c r="F201" s="53">
        <v>2905</v>
      </c>
      <c r="G201" s="53">
        <v>53995</v>
      </c>
      <c r="H201" s="53">
        <v>2365640</v>
      </c>
      <c r="J201" s="338"/>
      <c r="K201" s="338"/>
      <c r="L201" s="338"/>
    </row>
    <row r="202" spans="1:12" s="56" customFormat="1" ht="11.25" x14ac:dyDescent="0.2">
      <c r="A202" s="52" t="s">
        <v>129</v>
      </c>
      <c r="B202" s="52" t="s">
        <v>99</v>
      </c>
      <c r="C202" s="52" t="s">
        <v>137</v>
      </c>
      <c r="D202" s="52" t="s">
        <v>78</v>
      </c>
      <c r="E202" s="52" t="s">
        <v>13</v>
      </c>
      <c r="F202" s="53">
        <v>350</v>
      </c>
      <c r="G202" s="53">
        <v>2965</v>
      </c>
      <c r="H202" s="53">
        <v>121635</v>
      </c>
      <c r="J202" s="338"/>
      <c r="K202" s="338"/>
      <c r="L202" s="338"/>
    </row>
    <row r="203" spans="1:12" s="56" customFormat="1" ht="11.25" x14ac:dyDescent="0.2">
      <c r="A203" s="52" t="s">
        <v>129</v>
      </c>
      <c r="B203" s="52" t="s">
        <v>99</v>
      </c>
      <c r="C203" s="52" t="s">
        <v>137</v>
      </c>
      <c r="D203" s="52" t="s">
        <v>80</v>
      </c>
      <c r="E203" s="52" t="s">
        <v>21</v>
      </c>
      <c r="F203" s="53">
        <v>8250</v>
      </c>
      <c r="G203" s="53">
        <v>58405</v>
      </c>
      <c r="H203" s="53">
        <v>2738625</v>
      </c>
      <c r="J203" s="338"/>
      <c r="K203" s="338"/>
      <c r="L203" s="338"/>
    </row>
    <row r="204" spans="1:12" s="56" customFormat="1" ht="11.25" x14ac:dyDescent="0.2">
      <c r="A204" s="52" t="s">
        <v>129</v>
      </c>
      <c r="B204" s="52" t="s">
        <v>99</v>
      </c>
      <c r="C204" s="52" t="s">
        <v>137</v>
      </c>
      <c r="D204" s="52" t="s">
        <v>81</v>
      </c>
      <c r="E204" s="52" t="s">
        <v>26</v>
      </c>
      <c r="F204" s="53">
        <v>12280</v>
      </c>
      <c r="G204" s="53">
        <v>70695</v>
      </c>
      <c r="H204" s="53">
        <v>3489850</v>
      </c>
      <c r="J204" s="338"/>
      <c r="K204" s="338"/>
      <c r="L204" s="338"/>
    </row>
    <row r="205" spans="1:12" s="56" customFormat="1" ht="11.25" x14ac:dyDescent="0.2">
      <c r="A205" s="52" t="s">
        <v>129</v>
      </c>
      <c r="B205" s="52" t="s">
        <v>99</v>
      </c>
      <c r="C205" s="52" t="s">
        <v>137</v>
      </c>
      <c r="D205" s="52" t="s">
        <v>83</v>
      </c>
      <c r="E205" s="52" t="s">
        <v>24</v>
      </c>
      <c r="F205" s="53">
        <v>1250</v>
      </c>
      <c r="G205" s="53">
        <v>23105</v>
      </c>
      <c r="H205" s="53">
        <v>843195</v>
      </c>
      <c r="J205" s="338"/>
      <c r="K205" s="338"/>
      <c r="L205" s="338"/>
    </row>
    <row r="206" spans="1:12" s="56" customFormat="1" ht="11.25" x14ac:dyDescent="0.2">
      <c r="A206" s="52" t="s">
        <v>129</v>
      </c>
      <c r="B206" s="52" t="s">
        <v>99</v>
      </c>
      <c r="C206" s="52" t="s">
        <v>137</v>
      </c>
      <c r="D206" s="52" t="s">
        <v>84</v>
      </c>
      <c r="E206" s="52" t="s">
        <v>27</v>
      </c>
      <c r="F206" s="53">
        <v>6745</v>
      </c>
      <c r="G206" s="53">
        <v>38045</v>
      </c>
      <c r="H206" s="53">
        <v>2041035</v>
      </c>
      <c r="J206" s="338"/>
      <c r="K206" s="338"/>
      <c r="L206" s="338"/>
    </row>
    <row r="207" spans="1:12" s="56" customFormat="1" ht="11.25" x14ac:dyDescent="0.2">
      <c r="A207" s="52" t="s">
        <v>129</v>
      </c>
      <c r="B207" s="52" t="s">
        <v>99</v>
      </c>
      <c r="C207" s="52" t="s">
        <v>137</v>
      </c>
      <c r="D207" s="52" t="s">
        <v>85</v>
      </c>
      <c r="E207" s="52" t="s">
        <v>19</v>
      </c>
      <c r="F207" s="53">
        <v>760</v>
      </c>
      <c r="G207" s="53">
        <v>5920</v>
      </c>
      <c r="H207" s="53">
        <v>235120</v>
      </c>
      <c r="J207" s="338"/>
      <c r="K207" s="338"/>
      <c r="L207" s="338"/>
    </row>
    <row r="208" spans="1:12" s="56" customFormat="1" ht="11.25" x14ac:dyDescent="0.2">
      <c r="A208" s="52" t="s">
        <v>129</v>
      </c>
      <c r="B208" s="52" t="s">
        <v>99</v>
      </c>
      <c r="C208" s="52" t="s">
        <v>137</v>
      </c>
      <c r="D208" s="52" t="s">
        <v>86</v>
      </c>
      <c r="E208" s="52" t="s">
        <v>16</v>
      </c>
      <c r="F208" s="53">
        <v>1240</v>
      </c>
      <c r="G208" s="53">
        <v>4995</v>
      </c>
      <c r="H208" s="53">
        <v>200925</v>
      </c>
      <c r="J208" s="338"/>
      <c r="K208" s="338"/>
      <c r="L208" s="338"/>
    </row>
    <row r="209" spans="1:12" s="56" customFormat="1" ht="11.25" x14ac:dyDescent="0.2">
      <c r="A209" s="52" t="s">
        <v>129</v>
      </c>
      <c r="B209" s="52" t="s">
        <v>99</v>
      </c>
      <c r="C209" s="52" t="s">
        <v>137</v>
      </c>
      <c r="D209" s="52" t="s">
        <v>87</v>
      </c>
      <c r="E209" s="52" t="s">
        <v>14</v>
      </c>
      <c r="F209" s="53">
        <v>980</v>
      </c>
      <c r="G209" s="53">
        <v>3565</v>
      </c>
      <c r="H209" s="53">
        <v>173845</v>
      </c>
      <c r="J209" s="338"/>
      <c r="K209" s="338"/>
      <c r="L209" s="338"/>
    </row>
    <row r="210" spans="1:12" s="56" customFormat="1" ht="11.25" x14ac:dyDescent="0.2">
      <c r="A210" s="52" t="s">
        <v>129</v>
      </c>
      <c r="B210" s="52" t="s">
        <v>99</v>
      </c>
      <c r="C210" s="52" t="s">
        <v>137</v>
      </c>
      <c r="D210" s="52" t="s">
        <v>88</v>
      </c>
      <c r="E210" s="52" t="s">
        <v>28</v>
      </c>
      <c r="F210" s="53">
        <v>7080</v>
      </c>
      <c r="G210" s="53">
        <v>74610</v>
      </c>
      <c r="H210" s="53">
        <v>2936945</v>
      </c>
      <c r="J210" s="338"/>
      <c r="K210" s="338"/>
      <c r="L210" s="338"/>
    </row>
    <row r="211" spans="1:12" s="56" customFormat="1" ht="11.25" x14ac:dyDescent="0.2">
      <c r="A211" s="52" t="s">
        <v>129</v>
      </c>
      <c r="B211" s="52" t="s">
        <v>99</v>
      </c>
      <c r="C211" s="52" t="s">
        <v>137</v>
      </c>
      <c r="D211" s="52" t="s">
        <v>90</v>
      </c>
      <c r="E211" s="52" t="s">
        <v>22</v>
      </c>
      <c r="F211" s="53">
        <v>3870</v>
      </c>
      <c r="G211" s="53">
        <v>30170</v>
      </c>
      <c r="H211" s="53">
        <v>1019615</v>
      </c>
      <c r="J211" s="338"/>
      <c r="K211" s="338"/>
      <c r="L211" s="338"/>
    </row>
    <row r="212" spans="1:12" s="56" customFormat="1" ht="11.25" x14ac:dyDescent="0.2">
      <c r="A212" s="52" t="s">
        <v>129</v>
      </c>
      <c r="B212" s="52" t="s">
        <v>99</v>
      </c>
      <c r="C212" s="52" t="s">
        <v>137</v>
      </c>
      <c r="D212" s="52" t="s">
        <v>92</v>
      </c>
      <c r="E212" s="52" t="s">
        <v>23</v>
      </c>
      <c r="F212" s="53">
        <v>6535</v>
      </c>
      <c r="G212" s="53">
        <v>26225</v>
      </c>
      <c r="H212" s="53">
        <v>1157595</v>
      </c>
      <c r="J212" s="338"/>
      <c r="K212" s="338"/>
      <c r="L212" s="338"/>
    </row>
    <row r="213" spans="1:12" s="56" customFormat="1" ht="11.25" x14ac:dyDescent="0.2">
      <c r="A213" s="52" t="s">
        <v>129</v>
      </c>
      <c r="B213" s="52" t="s">
        <v>98</v>
      </c>
      <c r="C213" s="52" t="s">
        <v>138</v>
      </c>
      <c r="D213" s="52" t="s">
        <v>69</v>
      </c>
      <c r="E213" s="52" t="s">
        <v>15</v>
      </c>
      <c r="F213" s="53">
        <v>755</v>
      </c>
      <c r="G213" s="53">
        <v>2775</v>
      </c>
      <c r="H213" s="53">
        <v>145310</v>
      </c>
      <c r="J213" s="338"/>
      <c r="K213" s="338"/>
      <c r="L213" s="338"/>
    </row>
    <row r="214" spans="1:12" s="56" customFormat="1" ht="11.25" x14ac:dyDescent="0.2">
      <c r="A214" s="52" t="s">
        <v>129</v>
      </c>
      <c r="B214" s="52" t="s">
        <v>98</v>
      </c>
      <c r="C214" s="52" t="s">
        <v>138</v>
      </c>
      <c r="D214" s="52" t="s">
        <v>70</v>
      </c>
      <c r="E214" s="52" t="s">
        <v>18</v>
      </c>
      <c r="F214" s="53">
        <v>1050</v>
      </c>
      <c r="G214" s="53">
        <v>5820</v>
      </c>
      <c r="H214" s="53">
        <v>230255</v>
      </c>
      <c r="J214" s="338"/>
      <c r="K214" s="338"/>
      <c r="L214" s="338"/>
    </row>
    <row r="215" spans="1:12" s="56" customFormat="1" ht="11.25" x14ac:dyDescent="0.2">
      <c r="A215" s="52" t="s">
        <v>129</v>
      </c>
      <c r="B215" s="52" t="s">
        <v>98</v>
      </c>
      <c r="C215" s="52" t="s">
        <v>138</v>
      </c>
      <c r="D215" s="52" t="s">
        <v>73</v>
      </c>
      <c r="E215" s="52" t="s">
        <v>17</v>
      </c>
      <c r="F215" s="53">
        <v>225</v>
      </c>
      <c r="G215" s="53">
        <v>6145</v>
      </c>
      <c r="H215" s="53">
        <v>244605</v>
      </c>
      <c r="J215" s="338"/>
      <c r="K215" s="338"/>
      <c r="L215" s="338"/>
    </row>
    <row r="216" spans="1:12" s="56" customFormat="1" ht="11.25" x14ac:dyDescent="0.2">
      <c r="A216" s="52" t="s">
        <v>129</v>
      </c>
      <c r="B216" s="52" t="s">
        <v>98</v>
      </c>
      <c r="C216" s="52" t="s">
        <v>138</v>
      </c>
      <c r="D216" s="52" t="s">
        <v>75</v>
      </c>
      <c r="E216" s="52" t="s">
        <v>20</v>
      </c>
      <c r="F216" s="53">
        <v>115</v>
      </c>
      <c r="G216" s="53">
        <v>4800</v>
      </c>
      <c r="H216" s="53">
        <v>218820</v>
      </c>
      <c r="J216" s="338"/>
      <c r="K216" s="338"/>
      <c r="L216" s="338"/>
    </row>
    <row r="217" spans="1:12" s="56" customFormat="1" ht="11.25" x14ac:dyDescent="0.2">
      <c r="A217" s="52" t="s">
        <v>129</v>
      </c>
      <c r="B217" s="52" t="s">
        <v>98</v>
      </c>
      <c r="C217" s="52" t="s">
        <v>138</v>
      </c>
      <c r="D217" s="52" t="s">
        <v>76</v>
      </c>
      <c r="E217" s="52" t="s">
        <v>25</v>
      </c>
      <c r="F217" s="53">
        <v>1925</v>
      </c>
      <c r="G217" s="53">
        <v>23300</v>
      </c>
      <c r="H217" s="53">
        <v>1013415</v>
      </c>
      <c r="J217" s="338"/>
      <c r="K217" s="338"/>
      <c r="L217" s="338"/>
    </row>
    <row r="218" spans="1:12" s="56" customFormat="1" ht="11.25" x14ac:dyDescent="0.2">
      <c r="A218" s="52" t="s">
        <v>129</v>
      </c>
      <c r="B218" s="52" t="s">
        <v>98</v>
      </c>
      <c r="C218" s="52" t="s">
        <v>138</v>
      </c>
      <c r="D218" s="52" t="s">
        <v>78</v>
      </c>
      <c r="E218" s="52" t="s">
        <v>13</v>
      </c>
      <c r="F218" s="53">
        <v>265</v>
      </c>
      <c r="G218" s="53">
        <v>1840</v>
      </c>
      <c r="H218" s="53">
        <v>71030</v>
      </c>
      <c r="J218" s="338"/>
      <c r="K218" s="338"/>
      <c r="L218" s="338"/>
    </row>
    <row r="219" spans="1:12" s="56" customFormat="1" ht="11.25" x14ac:dyDescent="0.2">
      <c r="A219" s="52" t="s">
        <v>129</v>
      </c>
      <c r="B219" s="52" t="s">
        <v>98</v>
      </c>
      <c r="C219" s="52" t="s">
        <v>138</v>
      </c>
      <c r="D219" s="52" t="s">
        <v>80</v>
      </c>
      <c r="E219" s="52" t="s">
        <v>21</v>
      </c>
      <c r="F219" s="53">
        <v>7175</v>
      </c>
      <c r="G219" s="53">
        <v>45285</v>
      </c>
      <c r="H219" s="53">
        <v>2193505</v>
      </c>
      <c r="J219" s="338"/>
      <c r="K219" s="338"/>
      <c r="L219" s="338"/>
    </row>
    <row r="220" spans="1:12" s="56" customFormat="1" ht="11.25" x14ac:dyDescent="0.2">
      <c r="A220" s="52" t="s">
        <v>129</v>
      </c>
      <c r="B220" s="52" t="s">
        <v>98</v>
      </c>
      <c r="C220" s="52" t="s">
        <v>138</v>
      </c>
      <c r="D220" s="52" t="s">
        <v>81</v>
      </c>
      <c r="E220" s="52" t="s">
        <v>26</v>
      </c>
      <c r="F220" s="53">
        <v>11375</v>
      </c>
      <c r="G220" s="53">
        <v>56300</v>
      </c>
      <c r="H220" s="53">
        <v>2835510</v>
      </c>
      <c r="J220" s="338"/>
      <c r="K220" s="338"/>
      <c r="L220" s="338"/>
    </row>
    <row r="221" spans="1:12" s="56" customFormat="1" ht="11.25" x14ac:dyDescent="0.2">
      <c r="A221" s="52" t="s">
        <v>129</v>
      </c>
      <c r="B221" s="52" t="s">
        <v>98</v>
      </c>
      <c r="C221" s="52" t="s">
        <v>138</v>
      </c>
      <c r="D221" s="52" t="s">
        <v>83</v>
      </c>
      <c r="E221" s="52" t="s">
        <v>24</v>
      </c>
      <c r="F221" s="53">
        <v>1095</v>
      </c>
      <c r="G221" s="53">
        <v>14325</v>
      </c>
      <c r="H221" s="53">
        <v>550145</v>
      </c>
      <c r="J221" s="338"/>
      <c r="K221" s="338"/>
      <c r="L221" s="338"/>
    </row>
    <row r="222" spans="1:12" s="56" customFormat="1" ht="11.25" x14ac:dyDescent="0.2">
      <c r="A222" s="52" t="s">
        <v>129</v>
      </c>
      <c r="B222" s="52" t="s">
        <v>98</v>
      </c>
      <c r="C222" s="52" t="s">
        <v>138</v>
      </c>
      <c r="D222" s="52" t="s">
        <v>84</v>
      </c>
      <c r="E222" s="52" t="s">
        <v>27</v>
      </c>
      <c r="F222" s="53">
        <v>6970</v>
      </c>
      <c r="G222" s="53">
        <v>35360</v>
      </c>
      <c r="H222" s="53">
        <v>1923770</v>
      </c>
      <c r="J222" s="338"/>
      <c r="K222" s="338"/>
      <c r="L222" s="338"/>
    </row>
    <row r="223" spans="1:12" s="56" customFormat="1" ht="11.25" x14ac:dyDescent="0.2">
      <c r="A223" s="52" t="s">
        <v>129</v>
      </c>
      <c r="B223" s="52" t="s">
        <v>98</v>
      </c>
      <c r="C223" s="52" t="s">
        <v>138</v>
      </c>
      <c r="D223" s="52" t="s">
        <v>85</v>
      </c>
      <c r="E223" s="52" t="s">
        <v>19</v>
      </c>
      <c r="F223" s="53">
        <v>555</v>
      </c>
      <c r="G223" s="53">
        <v>4065</v>
      </c>
      <c r="H223" s="53">
        <v>167745</v>
      </c>
      <c r="J223" s="338"/>
      <c r="K223" s="338"/>
      <c r="L223" s="338"/>
    </row>
    <row r="224" spans="1:12" s="56" customFormat="1" ht="11.25" x14ac:dyDescent="0.2">
      <c r="A224" s="52" t="s">
        <v>129</v>
      </c>
      <c r="B224" s="52" t="s">
        <v>98</v>
      </c>
      <c r="C224" s="52" t="s">
        <v>138</v>
      </c>
      <c r="D224" s="52" t="s">
        <v>86</v>
      </c>
      <c r="E224" s="52" t="s">
        <v>16</v>
      </c>
      <c r="F224" s="53">
        <v>1030</v>
      </c>
      <c r="G224" s="53">
        <v>3090</v>
      </c>
      <c r="H224" s="53">
        <v>134010</v>
      </c>
      <c r="J224" s="338"/>
      <c r="K224" s="338"/>
      <c r="L224" s="338"/>
    </row>
    <row r="225" spans="1:12" s="56" customFormat="1" ht="11.25" x14ac:dyDescent="0.2">
      <c r="A225" s="52" t="s">
        <v>129</v>
      </c>
      <c r="B225" s="52" t="s">
        <v>98</v>
      </c>
      <c r="C225" s="52" t="s">
        <v>138</v>
      </c>
      <c r="D225" s="52" t="s">
        <v>87</v>
      </c>
      <c r="E225" s="52" t="s">
        <v>14</v>
      </c>
      <c r="F225" s="53">
        <v>915</v>
      </c>
      <c r="G225" s="53">
        <v>2895</v>
      </c>
      <c r="H225" s="53">
        <v>153120</v>
      </c>
      <c r="J225" s="338"/>
      <c r="K225" s="338"/>
      <c r="L225" s="338"/>
    </row>
    <row r="226" spans="1:12" s="56" customFormat="1" ht="11.25" x14ac:dyDescent="0.2">
      <c r="A226" s="52" t="s">
        <v>129</v>
      </c>
      <c r="B226" s="52" t="s">
        <v>98</v>
      </c>
      <c r="C226" s="52" t="s">
        <v>138</v>
      </c>
      <c r="D226" s="52" t="s">
        <v>88</v>
      </c>
      <c r="E226" s="52" t="s">
        <v>28</v>
      </c>
      <c r="F226" s="53">
        <v>5455</v>
      </c>
      <c r="G226" s="53">
        <v>45040</v>
      </c>
      <c r="H226" s="53">
        <v>1698490</v>
      </c>
      <c r="J226" s="338"/>
      <c r="K226" s="338"/>
      <c r="L226" s="338"/>
    </row>
    <row r="227" spans="1:12" s="56" customFormat="1" ht="11.25" x14ac:dyDescent="0.2">
      <c r="A227" s="52" t="s">
        <v>129</v>
      </c>
      <c r="B227" s="52" t="s">
        <v>98</v>
      </c>
      <c r="C227" s="52" t="s">
        <v>138</v>
      </c>
      <c r="D227" s="52" t="s">
        <v>90</v>
      </c>
      <c r="E227" s="52" t="s">
        <v>22</v>
      </c>
      <c r="F227" s="53">
        <v>3300</v>
      </c>
      <c r="G227" s="53">
        <v>19965</v>
      </c>
      <c r="H227" s="53">
        <v>681570</v>
      </c>
      <c r="J227" s="338"/>
      <c r="K227" s="338"/>
      <c r="L227" s="338"/>
    </row>
    <row r="228" spans="1:12" s="56" customFormat="1" ht="11.25" x14ac:dyDescent="0.2">
      <c r="A228" s="52" t="s">
        <v>129</v>
      </c>
      <c r="B228" s="52" t="s">
        <v>98</v>
      </c>
      <c r="C228" s="52" t="s">
        <v>138</v>
      </c>
      <c r="D228" s="52" t="s">
        <v>92</v>
      </c>
      <c r="E228" s="52" t="s">
        <v>23</v>
      </c>
      <c r="F228" s="53">
        <v>5070</v>
      </c>
      <c r="G228" s="53">
        <v>20040</v>
      </c>
      <c r="H228" s="53">
        <v>912090</v>
      </c>
      <c r="J228" s="338"/>
      <c r="K228" s="338"/>
      <c r="L228" s="338"/>
    </row>
    <row r="229" spans="1:12" s="56" customFormat="1" ht="11.25" x14ac:dyDescent="0.2">
      <c r="A229" s="52" t="s">
        <v>129</v>
      </c>
      <c r="B229" s="52" t="s">
        <v>97</v>
      </c>
      <c r="C229" s="52" t="s">
        <v>139</v>
      </c>
      <c r="D229" s="52" t="s">
        <v>69</v>
      </c>
      <c r="E229" s="52" t="s">
        <v>15</v>
      </c>
      <c r="F229" s="53">
        <v>1350</v>
      </c>
      <c r="G229" s="53">
        <v>4375</v>
      </c>
      <c r="H229" s="53">
        <v>193470</v>
      </c>
      <c r="J229" s="338"/>
      <c r="K229" s="338"/>
      <c r="L229" s="338"/>
    </row>
    <row r="230" spans="1:12" s="56" customFormat="1" ht="11.25" x14ac:dyDescent="0.2">
      <c r="A230" s="52" t="s">
        <v>129</v>
      </c>
      <c r="B230" s="52" t="s">
        <v>97</v>
      </c>
      <c r="C230" s="52" t="s">
        <v>139</v>
      </c>
      <c r="D230" s="52" t="s">
        <v>70</v>
      </c>
      <c r="E230" s="52" t="s">
        <v>18</v>
      </c>
      <c r="F230" s="53">
        <v>1920</v>
      </c>
      <c r="G230" s="53">
        <v>8800</v>
      </c>
      <c r="H230" s="53">
        <v>352615</v>
      </c>
      <c r="J230" s="338"/>
      <c r="K230" s="338"/>
      <c r="L230" s="338"/>
    </row>
    <row r="231" spans="1:12" s="56" customFormat="1" ht="11.25" x14ac:dyDescent="0.2">
      <c r="A231" s="52" t="s">
        <v>129</v>
      </c>
      <c r="B231" s="52" t="s">
        <v>97</v>
      </c>
      <c r="C231" s="52" t="s">
        <v>139</v>
      </c>
      <c r="D231" s="52" t="s">
        <v>72</v>
      </c>
      <c r="E231" s="52" t="s">
        <v>12</v>
      </c>
      <c r="F231" s="53">
        <v>0</v>
      </c>
      <c r="G231" s="53">
        <v>40</v>
      </c>
      <c r="H231" s="53">
        <v>2220</v>
      </c>
      <c r="J231" s="338"/>
      <c r="K231" s="338"/>
      <c r="L231" s="338"/>
    </row>
    <row r="232" spans="1:12" s="56" customFormat="1" ht="11.25" x14ac:dyDescent="0.2">
      <c r="A232" s="52" t="s">
        <v>129</v>
      </c>
      <c r="B232" s="52" t="s">
        <v>97</v>
      </c>
      <c r="C232" s="52" t="s">
        <v>139</v>
      </c>
      <c r="D232" s="52" t="s">
        <v>73</v>
      </c>
      <c r="E232" s="52" t="s">
        <v>17</v>
      </c>
      <c r="F232" s="53">
        <v>455</v>
      </c>
      <c r="G232" s="53">
        <v>8740</v>
      </c>
      <c r="H232" s="53">
        <v>369085</v>
      </c>
      <c r="J232" s="338"/>
      <c r="K232" s="338"/>
      <c r="L232" s="338"/>
    </row>
    <row r="233" spans="1:12" s="56" customFormat="1" ht="11.25" x14ac:dyDescent="0.2">
      <c r="A233" s="52" t="s">
        <v>129</v>
      </c>
      <c r="B233" s="52" t="s">
        <v>97</v>
      </c>
      <c r="C233" s="52" t="s">
        <v>139</v>
      </c>
      <c r="D233" s="52" t="s">
        <v>75</v>
      </c>
      <c r="E233" s="52" t="s">
        <v>20</v>
      </c>
      <c r="F233" s="53">
        <v>180</v>
      </c>
      <c r="G233" s="53">
        <v>12495</v>
      </c>
      <c r="H233" s="53">
        <v>522885</v>
      </c>
      <c r="J233" s="338"/>
      <c r="K233" s="338"/>
      <c r="L233" s="338"/>
    </row>
    <row r="234" spans="1:12" s="56" customFormat="1" ht="11.25" x14ac:dyDescent="0.2">
      <c r="A234" s="52" t="s">
        <v>129</v>
      </c>
      <c r="B234" s="52" t="s">
        <v>97</v>
      </c>
      <c r="C234" s="52" t="s">
        <v>139</v>
      </c>
      <c r="D234" s="52" t="s">
        <v>76</v>
      </c>
      <c r="E234" s="52" t="s">
        <v>25</v>
      </c>
      <c r="F234" s="53">
        <v>4060</v>
      </c>
      <c r="G234" s="53">
        <v>45555</v>
      </c>
      <c r="H234" s="53">
        <v>2072085</v>
      </c>
      <c r="J234" s="338"/>
      <c r="K234" s="338"/>
      <c r="L234" s="338"/>
    </row>
    <row r="235" spans="1:12" s="56" customFormat="1" ht="11.25" x14ac:dyDescent="0.2">
      <c r="A235" s="52" t="s">
        <v>129</v>
      </c>
      <c r="B235" s="52" t="s">
        <v>97</v>
      </c>
      <c r="C235" s="52" t="s">
        <v>139</v>
      </c>
      <c r="D235" s="52" t="s">
        <v>78</v>
      </c>
      <c r="E235" s="52" t="s">
        <v>13</v>
      </c>
      <c r="F235" s="53">
        <v>550</v>
      </c>
      <c r="G235" s="53">
        <v>3750</v>
      </c>
      <c r="H235" s="53">
        <v>154725</v>
      </c>
      <c r="J235" s="338"/>
      <c r="K235" s="338"/>
      <c r="L235" s="338"/>
    </row>
    <row r="236" spans="1:12" s="56" customFormat="1" ht="11.25" x14ac:dyDescent="0.2">
      <c r="A236" s="52" t="s">
        <v>129</v>
      </c>
      <c r="B236" s="52" t="s">
        <v>97</v>
      </c>
      <c r="C236" s="52" t="s">
        <v>139</v>
      </c>
      <c r="D236" s="52" t="s">
        <v>80</v>
      </c>
      <c r="E236" s="52" t="s">
        <v>21</v>
      </c>
      <c r="F236" s="53">
        <v>13675</v>
      </c>
      <c r="G236" s="53">
        <v>74420</v>
      </c>
      <c r="H236" s="53">
        <v>3607670</v>
      </c>
      <c r="J236" s="338"/>
      <c r="K236" s="338"/>
      <c r="L236" s="338"/>
    </row>
    <row r="237" spans="1:12" s="56" customFormat="1" ht="11.25" x14ac:dyDescent="0.2">
      <c r="A237" s="52" t="s">
        <v>129</v>
      </c>
      <c r="B237" s="52" t="s">
        <v>97</v>
      </c>
      <c r="C237" s="52" t="s">
        <v>139</v>
      </c>
      <c r="D237" s="52" t="s">
        <v>81</v>
      </c>
      <c r="E237" s="52" t="s">
        <v>26</v>
      </c>
      <c r="F237" s="53">
        <v>21895</v>
      </c>
      <c r="G237" s="53">
        <v>105025</v>
      </c>
      <c r="H237" s="53">
        <v>5394610</v>
      </c>
      <c r="J237" s="338"/>
      <c r="K237" s="338"/>
      <c r="L237" s="338"/>
    </row>
    <row r="238" spans="1:12" s="56" customFormat="1" ht="11.25" x14ac:dyDescent="0.2">
      <c r="A238" s="52" t="s">
        <v>129</v>
      </c>
      <c r="B238" s="52" t="s">
        <v>97</v>
      </c>
      <c r="C238" s="52" t="s">
        <v>139</v>
      </c>
      <c r="D238" s="52" t="s">
        <v>83</v>
      </c>
      <c r="E238" s="52" t="s">
        <v>24</v>
      </c>
      <c r="F238" s="53">
        <v>2240</v>
      </c>
      <c r="G238" s="53">
        <v>26760</v>
      </c>
      <c r="H238" s="53">
        <v>1088055</v>
      </c>
      <c r="J238" s="338"/>
      <c r="K238" s="338"/>
      <c r="L238" s="338"/>
    </row>
    <row r="239" spans="1:12" s="56" customFormat="1" ht="11.25" x14ac:dyDescent="0.2">
      <c r="A239" s="52" t="s">
        <v>129</v>
      </c>
      <c r="B239" s="52" t="s">
        <v>97</v>
      </c>
      <c r="C239" s="52" t="s">
        <v>139</v>
      </c>
      <c r="D239" s="52" t="s">
        <v>84</v>
      </c>
      <c r="E239" s="52" t="s">
        <v>27</v>
      </c>
      <c r="F239" s="53">
        <v>11560</v>
      </c>
      <c r="G239" s="53">
        <v>62455</v>
      </c>
      <c r="H239" s="53">
        <v>3482975</v>
      </c>
      <c r="J239" s="338"/>
      <c r="K239" s="338"/>
      <c r="L239" s="338"/>
    </row>
    <row r="240" spans="1:12" s="56" customFormat="1" ht="11.25" x14ac:dyDescent="0.2">
      <c r="A240" s="52" t="s">
        <v>129</v>
      </c>
      <c r="B240" s="52" t="s">
        <v>97</v>
      </c>
      <c r="C240" s="52" t="s">
        <v>139</v>
      </c>
      <c r="D240" s="52" t="s">
        <v>85</v>
      </c>
      <c r="E240" s="52" t="s">
        <v>19</v>
      </c>
      <c r="F240" s="53">
        <v>1085</v>
      </c>
      <c r="G240" s="53">
        <v>6085</v>
      </c>
      <c r="H240" s="53">
        <v>266945</v>
      </c>
      <c r="J240" s="338"/>
      <c r="K240" s="338"/>
      <c r="L240" s="338"/>
    </row>
    <row r="241" spans="1:12" s="56" customFormat="1" ht="11.25" x14ac:dyDescent="0.2">
      <c r="A241" s="52" t="s">
        <v>129</v>
      </c>
      <c r="B241" s="52" t="s">
        <v>97</v>
      </c>
      <c r="C241" s="52" t="s">
        <v>139</v>
      </c>
      <c r="D241" s="52" t="s">
        <v>86</v>
      </c>
      <c r="E241" s="52" t="s">
        <v>16</v>
      </c>
      <c r="F241" s="53">
        <v>2245</v>
      </c>
      <c r="G241" s="53">
        <v>6515</v>
      </c>
      <c r="H241" s="53">
        <v>280415</v>
      </c>
      <c r="J241" s="338"/>
      <c r="K241" s="338"/>
      <c r="L241" s="338"/>
    </row>
    <row r="242" spans="1:12" s="56" customFormat="1" ht="11.25" x14ac:dyDescent="0.2">
      <c r="A242" s="52" t="s">
        <v>129</v>
      </c>
      <c r="B242" s="52" t="s">
        <v>97</v>
      </c>
      <c r="C242" s="52" t="s">
        <v>139</v>
      </c>
      <c r="D242" s="52" t="s">
        <v>87</v>
      </c>
      <c r="E242" s="52" t="s">
        <v>14</v>
      </c>
      <c r="F242" s="53">
        <v>2345</v>
      </c>
      <c r="G242" s="53">
        <v>6740</v>
      </c>
      <c r="H242" s="53">
        <v>366115</v>
      </c>
      <c r="J242" s="338"/>
      <c r="K242" s="338"/>
      <c r="L242" s="338"/>
    </row>
    <row r="243" spans="1:12" s="56" customFormat="1" ht="11.25" x14ac:dyDescent="0.2">
      <c r="A243" s="52" t="s">
        <v>129</v>
      </c>
      <c r="B243" s="52" t="s">
        <v>97</v>
      </c>
      <c r="C243" s="52" t="s">
        <v>139</v>
      </c>
      <c r="D243" s="52" t="s">
        <v>88</v>
      </c>
      <c r="E243" s="52" t="s">
        <v>28</v>
      </c>
      <c r="F243" s="53">
        <v>10675</v>
      </c>
      <c r="G243" s="53">
        <v>81180</v>
      </c>
      <c r="H243" s="53">
        <v>3183895</v>
      </c>
      <c r="J243" s="338"/>
      <c r="K243" s="338"/>
      <c r="L243" s="338"/>
    </row>
    <row r="244" spans="1:12" s="56" customFormat="1" ht="11.25" x14ac:dyDescent="0.2">
      <c r="A244" s="52" t="s">
        <v>129</v>
      </c>
      <c r="B244" s="52" t="s">
        <v>97</v>
      </c>
      <c r="C244" s="52" t="s">
        <v>139</v>
      </c>
      <c r="D244" s="52" t="s">
        <v>90</v>
      </c>
      <c r="E244" s="52" t="s">
        <v>22</v>
      </c>
      <c r="F244" s="53">
        <v>6300</v>
      </c>
      <c r="G244" s="53">
        <v>37215</v>
      </c>
      <c r="H244" s="53">
        <v>1347190</v>
      </c>
      <c r="J244" s="338"/>
      <c r="K244" s="338"/>
      <c r="L244" s="338"/>
    </row>
    <row r="245" spans="1:12" s="56" customFormat="1" ht="11.25" x14ac:dyDescent="0.2">
      <c r="A245" s="52" t="s">
        <v>129</v>
      </c>
      <c r="B245" s="52" t="s">
        <v>97</v>
      </c>
      <c r="C245" s="52" t="s">
        <v>139</v>
      </c>
      <c r="D245" s="52" t="s">
        <v>92</v>
      </c>
      <c r="E245" s="52" t="s">
        <v>23</v>
      </c>
      <c r="F245" s="53">
        <v>9435</v>
      </c>
      <c r="G245" s="53">
        <v>35550</v>
      </c>
      <c r="H245" s="53">
        <v>1692495</v>
      </c>
      <c r="J245" s="338"/>
      <c r="K245" s="338"/>
      <c r="L245" s="338"/>
    </row>
    <row r="246" spans="1:12" s="56" customFormat="1" ht="11.25" x14ac:dyDescent="0.2">
      <c r="A246" s="52" t="s">
        <v>129</v>
      </c>
      <c r="B246" s="52" t="s">
        <v>113</v>
      </c>
      <c r="C246" s="52" t="s">
        <v>140</v>
      </c>
      <c r="D246" s="52" t="s">
        <v>69</v>
      </c>
      <c r="E246" s="52" t="s">
        <v>15</v>
      </c>
      <c r="F246" s="53">
        <v>1065</v>
      </c>
      <c r="G246" s="53">
        <v>2985</v>
      </c>
      <c r="H246" s="53">
        <v>141795</v>
      </c>
      <c r="J246" s="338"/>
      <c r="K246" s="338"/>
      <c r="L246" s="338"/>
    </row>
    <row r="247" spans="1:12" s="56" customFormat="1" ht="11.25" x14ac:dyDescent="0.2">
      <c r="A247" s="52" t="s">
        <v>129</v>
      </c>
      <c r="B247" s="52" t="s">
        <v>113</v>
      </c>
      <c r="C247" s="52" t="s">
        <v>140</v>
      </c>
      <c r="D247" s="52" t="s">
        <v>70</v>
      </c>
      <c r="E247" s="52" t="s">
        <v>18</v>
      </c>
      <c r="F247" s="53">
        <v>1900</v>
      </c>
      <c r="G247" s="53">
        <v>8585</v>
      </c>
      <c r="H247" s="53">
        <v>353055</v>
      </c>
      <c r="J247" s="338"/>
      <c r="K247" s="338"/>
      <c r="L247" s="338"/>
    </row>
    <row r="248" spans="1:12" s="56" customFormat="1" ht="11.25" x14ac:dyDescent="0.2">
      <c r="A248" s="52" t="s">
        <v>129</v>
      </c>
      <c r="B248" s="52" t="s">
        <v>113</v>
      </c>
      <c r="C248" s="52" t="s">
        <v>140</v>
      </c>
      <c r="D248" s="52" t="s">
        <v>72</v>
      </c>
      <c r="E248" s="52" t="s">
        <v>12</v>
      </c>
      <c r="F248" s="53">
        <v>0</v>
      </c>
      <c r="G248" s="53">
        <v>5</v>
      </c>
      <c r="H248" s="53">
        <v>85</v>
      </c>
      <c r="J248" s="338"/>
      <c r="K248" s="338"/>
      <c r="L248" s="338"/>
    </row>
    <row r="249" spans="1:12" s="56" customFormat="1" ht="11.25" x14ac:dyDescent="0.2">
      <c r="A249" s="52" t="s">
        <v>129</v>
      </c>
      <c r="B249" s="52" t="s">
        <v>113</v>
      </c>
      <c r="C249" s="52" t="s">
        <v>140</v>
      </c>
      <c r="D249" s="52" t="s">
        <v>73</v>
      </c>
      <c r="E249" s="52" t="s">
        <v>17</v>
      </c>
      <c r="F249" s="53">
        <v>430</v>
      </c>
      <c r="G249" s="53">
        <v>7945</v>
      </c>
      <c r="H249" s="53">
        <v>323070</v>
      </c>
      <c r="J249" s="338"/>
      <c r="K249" s="338"/>
      <c r="L249" s="338"/>
    </row>
    <row r="250" spans="1:12" s="56" customFormat="1" ht="11.25" x14ac:dyDescent="0.2">
      <c r="A250" s="52" t="s">
        <v>129</v>
      </c>
      <c r="B250" s="52" t="s">
        <v>113</v>
      </c>
      <c r="C250" s="52" t="s">
        <v>140</v>
      </c>
      <c r="D250" s="52" t="s">
        <v>75</v>
      </c>
      <c r="E250" s="52" t="s">
        <v>20</v>
      </c>
      <c r="F250" s="53">
        <v>160</v>
      </c>
      <c r="G250" s="53">
        <v>6480</v>
      </c>
      <c r="H250" s="53">
        <v>263915</v>
      </c>
      <c r="J250" s="338"/>
      <c r="K250" s="338"/>
      <c r="L250" s="338"/>
    </row>
    <row r="251" spans="1:12" s="56" customFormat="1" ht="11.25" x14ac:dyDescent="0.2">
      <c r="A251" s="52" t="s">
        <v>129</v>
      </c>
      <c r="B251" s="52" t="s">
        <v>113</v>
      </c>
      <c r="C251" s="52" t="s">
        <v>140</v>
      </c>
      <c r="D251" s="52" t="s">
        <v>76</v>
      </c>
      <c r="E251" s="52" t="s">
        <v>25</v>
      </c>
      <c r="F251" s="53">
        <v>3640</v>
      </c>
      <c r="G251" s="53">
        <v>35240</v>
      </c>
      <c r="H251" s="53">
        <v>1609700</v>
      </c>
      <c r="J251" s="338"/>
      <c r="K251" s="338"/>
      <c r="L251" s="338"/>
    </row>
    <row r="252" spans="1:12" s="56" customFormat="1" ht="11.25" x14ac:dyDescent="0.2">
      <c r="A252" s="52" t="s">
        <v>129</v>
      </c>
      <c r="B252" s="52" t="s">
        <v>113</v>
      </c>
      <c r="C252" s="52" t="s">
        <v>140</v>
      </c>
      <c r="D252" s="52" t="s">
        <v>78</v>
      </c>
      <c r="E252" s="52" t="s">
        <v>13</v>
      </c>
      <c r="F252" s="53">
        <v>550</v>
      </c>
      <c r="G252" s="53">
        <v>3750</v>
      </c>
      <c r="H252" s="53">
        <v>170400</v>
      </c>
      <c r="J252" s="338"/>
      <c r="K252" s="338"/>
      <c r="L252" s="338"/>
    </row>
    <row r="253" spans="1:12" s="56" customFormat="1" ht="11.25" x14ac:dyDescent="0.2">
      <c r="A253" s="52" t="s">
        <v>129</v>
      </c>
      <c r="B253" s="52" t="s">
        <v>113</v>
      </c>
      <c r="C253" s="52" t="s">
        <v>140</v>
      </c>
      <c r="D253" s="52" t="s">
        <v>80</v>
      </c>
      <c r="E253" s="52" t="s">
        <v>21</v>
      </c>
      <c r="F253" s="53">
        <v>13850</v>
      </c>
      <c r="G253" s="53">
        <v>73105</v>
      </c>
      <c r="H253" s="53">
        <v>3697850</v>
      </c>
      <c r="J253" s="338"/>
      <c r="K253" s="338"/>
      <c r="L253" s="338"/>
    </row>
    <row r="254" spans="1:12" s="56" customFormat="1" ht="11.25" x14ac:dyDescent="0.2">
      <c r="A254" s="52" t="s">
        <v>129</v>
      </c>
      <c r="B254" s="52" t="s">
        <v>113</v>
      </c>
      <c r="C254" s="52" t="s">
        <v>140</v>
      </c>
      <c r="D254" s="52" t="s">
        <v>81</v>
      </c>
      <c r="E254" s="52" t="s">
        <v>26</v>
      </c>
      <c r="F254" s="53">
        <v>21735</v>
      </c>
      <c r="G254" s="53">
        <v>101605</v>
      </c>
      <c r="H254" s="53">
        <v>5196680</v>
      </c>
      <c r="J254" s="338"/>
      <c r="K254" s="338"/>
      <c r="L254" s="338"/>
    </row>
    <row r="255" spans="1:12" s="56" customFormat="1" ht="11.25" x14ac:dyDescent="0.2">
      <c r="A255" s="52" t="s">
        <v>129</v>
      </c>
      <c r="B255" s="52" t="s">
        <v>113</v>
      </c>
      <c r="C255" s="52" t="s">
        <v>140</v>
      </c>
      <c r="D255" s="52" t="s">
        <v>83</v>
      </c>
      <c r="E255" s="52" t="s">
        <v>24</v>
      </c>
      <c r="F255" s="53">
        <v>2375</v>
      </c>
      <c r="G255" s="53">
        <v>26960</v>
      </c>
      <c r="H255" s="53">
        <v>1045890</v>
      </c>
      <c r="J255" s="338"/>
      <c r="K255" s="338"/>
      <c r="L255" s="338"/>
    </row>
    <row r="256" spans="1:12" s="56" customFormat="1" ht="11.25" x14ac:dyDescent="0.2">
      <c r="A256" s="52" t="s">
        <v>129</v>
      </c>
      <c r="B256" s="52" t="s">
        <v>113</v>
      </c>
      <c r="C256" s="52" t="s">
        <v>140</v>
      </c>
      <c r="D256" s="52" t="s">
        <v>84</v>
      </c>
      <c r="E256" s="52" t="s">
        <v>27</v>
      </c>
      <c r="F256" s="53">
        <v>12510</v>
      </c>
      <c r="G256" s="53">
        <v>65515</v>
      </c>
      <c r="H256" s="53">
        <v>3572075</v>
      </c>
      <c r="J256" s="338"/>
      <c r="K256" s="338"/>
      <c r="L256" s="338"/>
    </row>
    <row r="257" spans="1:12" s="56" customFormat="1" ht="11.25" x14ac:dyDescent="0.2">
      <c r="A257" s="52" t="s">
        <v>129</v>
      </c>
      <c r="B257" s="52" t="s">
        <v>113</v>
      </c>
      <c r="C257" s="52" t="s">
        <v>140</v>
      </c>
      <c r="D257" s="52" t="s">
        <v>85</v>
      </c>
      <c r="E257" s="52" t="s">
        <v>19</v>
      </c>
      <c r="F257" s="53">
        <v>1285</v>
      </c>
      <c r="G257" s="53">
        <v>8110</v>
      </c>
      <c r="H257" s="53">
        <v>363340</v>
      </c>
      <c r="J257" s="338"/>
      <c r="K257" s="338"/>
      <c r="L257" s="338"/>
    </row>
    <row r="258" spans="1:12" s="56" customFormat="1" ht="11.25" x14ac:dyDescent="0.2">
      <c r="A258" s="52" t="s">
        <v>129</v>
      </c>
      <c r="B258" s="52" t="s">
        <v>113</v>
      </c>
      <c r="C258" s="52" t="s">
        <v>140</v>
      </c>
      <c r="D258" s="52" t="s">
        <v>86</v>
      </c>
      <c r="E258" s="52" t="s">
        <v>16</v>
      </c>
      <c r="F258" s="53">
        <v>2205</v>
      </c>
      <c r="G258" s="53">
        <v>6035</v>
      </c>
      <c r="H258" s="53">
        <v>261345</v>
      </c>
      <c r="J258" s="338"/>
      <c r="K258" s="338"/>
      <c r="L258" s="338"/>
    </row>
    <row r="259" spans="1:12" s="56" customFormat="1" ht="11.25" x14ac:dyDescent="0.2">
      <c r="A259" s="52" t="s">
        <v>129</v>
      </c>
      <c r="B259" s="52" t="s">
        <v>113</v>
      </c>
      <c r="C259" s="52" t="s">
        <v>140</v>
      </c>
      <c r="D259" s="52" t="s">
        <v>87</v>
      </c>
      <c r="E259" s="52" t="s">
        <v>14</v>
      </c>
      <c r="F259" s="53">
        <v>2270</v>
      </c>
      <c r="G259" s="53">
        <v>6565</v>
      </c>
      <c r="H259" s="53">
        <v>348265</v>
      </c>
      <c r="J259" s="338"/>
      <c r="K259" s="338"/>
      <c r="L259" s="338"/>
    </row>
    <row r="260" spans="1:12" s="56" customFormat="1" ht="11.25" x14ac:dyDescent="0.2">
      <c r="A260" s="52" t="s">
        <v>129</v>
      </c>
      <c r="B260" s="52" t="s">
        <v>113</v>
      </c>
      <c r="C260" s="52" t="s">
        <v>140</v>
      </c>
      <c r="D260" s="52" t="s">
        <v>88</v>
      </c>
      <c r="E260" s="52" t="s">
        <v>28</v>
      </c>
      <c r="F260" s="53">
        <v>11485</v>
      </c>
      <c r="G260" s="53">
        <v>82880</v>
      </c>
      <c r="H260" s="53">
        <v>3355580</v>
      </c>
      <c r="J260" s="338"/>
      <c r="K260" s="338"/>
      <c r="L260" s="338"/>
    </row>
    <row r="261" spans="1:12" s="56" customFormat="1" ht="11.25" x14ac:dyDescent="0.2">
      <c r="A261" s="52" t="s">
        <v>129</v>
      </c>
      <c r="B261" s="52" t="s">
        <v>113</v>
      </c>
      <c r="C261" s="52" t="s">
        <v>140</v>
      </c>
      <c r="D261" s="52" t="s">
        <v>90</v>
      </c>
      <c r="E261" s="52" t="s">
        <v>22</v>
      </c>
      <c r="F261" s="53">
        <v>7055</v>
      </c>
      <c r="G261" s="53">
        <v>43725</v>
      </c>
      <c r="H261" s="53">
        <v>1581100</v>
      </c>
      <c r="J261" s="338"/>
      <c r="K261" s="338"/>
      <c r="L261" s="338"/>
    </row>
    <row r="262" spans="1:12" s="56" customFormat="1" ht="11.25" x14ac:dyDescent="0.2">
      <c r="A262" s="52" t="s">
        <v>129</v>
      </c>
      <c r="B262" s="52" t="s">
        <v>113</v>
      </c>
      <c r="C262" s="52" t="s">
        <v>140</v>
      </c>
      <c r="D262" s="52" t="s">
        <v>92</v>
      </c>
      <c r="E262" s="52" t="s">
        <v>23</v>
      </c>
      <c r="F262" s="53">
        <v>9060</v>
      </c>
      <c r="G262" s="53">
        <v>38155</v>
      </c>
      <c r="H262" s="53">
        <v>1764120</v>
      </c>
      <c r="J262" s="338"/>
      <c r="K262" s="338"/>
      <c r="L262" s="338"/>
    </row>
    <row r="263" spans="1:12" s="56" customFormat="1" ht="11.25" x14ac:dyDescent="0.2">
      <c r="A263" s="52" t="s">
        <v>129</v>
      </c>
      <c r="B263" s="52" t="s">
        <v>96</v>
      </c>
      <c r="C263" s="52" t="s">
        <v>141</v>
      </c>
      <c r="D263" s="52" t="s">
        <v>69</v>
      </c>
      <c r="E263" s="52" t="s">
        <v>15</v>
      </c>
      <c r="F263" s="53">
        <v>615</v>
      </c>
      <c r="G263" s="53">
        <v>1855</v>
      </c>
      <c r="H263" s="53">
        <v>83250</v>
      </c>
      <c r="J263" s="338"/>
      <c r="K263" s="338"/>
      <c r="L263" s="338"/>
    </row>
    <row r="264" spans="1:12" s="56" customFormat="1" ht="11.25" x14ac:dyDescent="0.2">
      <c r="A264" s="52" t="s">
        <v>129</v>
      </c>
      <c r="B264" s="52" t="s">
        <v>96</v>
      </c>
      <c r="C264" s="52" t="s">
        <v>141</v>
      </c>
      <c r="D264" s="52" t="s">
        <v>70</v>
      </c>
      <c r="E264" s="52" t="s">
        <v>18</v>
      </c>
      <c r="F264" s="53">
        <v>2455</v>
      </c>
      <c r="G264" s="53">
        <v>12045</v>
      </c>
      <c r="H264" s="53">
        <v>483855</v>
      </c>
      <c r="J264" s="338"/>
      <c r="K264" s="338"/>
      <c r="L264" s="338"/>
    </row>
    <row r="265" spans="1:12" s="56" customFormat="1" ht="11.25" x14ac:dyDescent="0.2">
      <c r="A265" s="52" t="s">
        <v>129</v>
      </c>
      <c r="B265" s="52" t="s">
        <v>96</v>
      </c>
      <c r="C265" s="52" t="s">
        <v>141</v>
      </c>
      <c r="D265" s="52" t="s">
        <v>73</v>
      </c>
      <c r="E265" s="52" t="s">
        <v>17</v>
      </c>
      <c r="F265" s="53">
        <v>1010</v>
      </c>
      <c r="G265" s="53">
        <v>22980</v>
      </c>
      <c r="H265" s="53">
        <v>908200</v>
      </c>
      <c r="J265" s="338"/>
      <c r="K265" s="338"/>
      <c r="L265" s="338"/>
    </row>
    <row r="266" spans="1:12" s="56" customFormat="1" ht="11.25" x14ac:dyDescent="0.2">
      <c r="A266" s="52" t="s">
        <v>129</v>
      </c>
      <c r="B266" s="52" t="s">
        <v>96</v>
      </c>
      <c r="C266" s="52" t="s">
        <v>141</v>
      </c>
      <c r="D266" s="52" t="s">
        <v>75</v>
      </c>
      <c r="E266" s="52" t="s">
        <v>20</v>
      </c>
      <c r="F266" s="53">
        <v>250</v>
      </c>
      <c r="G266" s="53">
        <v>14805</v>
      </c>
      <c r="H266" s="53">
        <v>620735</v>
      </c>
      <c r="J266" s="338"/>
      <c r="K266" s="338"/>
      <c r="L266" s="338"/>
    </row>
    <row r="267" spans="1:12" s="56" customFormat="1" ht="11.25" x14ac:dyDescent="0.2">
      <c r="A267" s="52" t="s">
        <v>129</v>
      </c>
      <c r="B267" s="52" t="s">
        <v>96</v>
      </c>
      <c r="C267" s="52" t="s">
        <v>141</v>
      </c>
      <c r="D267" s="52" t="s">
        <v>76</v>
      </c>
      <c r="E267" s="52" t="s">
        <v>25</v>
      </c>
      <c r="F267" s="53">
        <v>7055</v>
      </c>
      <c r="G267" s="53">
        <v>87300</v>
      </c>
      <c r="H267" s="53">
        <v>3809135</v>
      </c>
      <c r="J267" s="338"/>
      <c r="K267" s="338"/>
      <c r="L267" s="338"/>
    </row>
    <row r="268" spans="1:12" s="56" customFormat="1" ht="11.25" x14ac:dyDescent="0.2">
      <c r="A268" s="52" t="s">
        <v>129</v>
      </c>
      <c r="B268" s="52" t="s">
        <v>96</v>
      </c>
      <c r="C268" s="52" t="s">
        <v>141</v>
      </c>
      <c r="D268" s="52" t="s">
        <v>78</v>
      </c>
      <c r="E268" s="52" t="s">
        <v>13</v>
      </c>
      <c r="F268" s="53">
        <v>780</v>
      </c>
      <c r="G268" s="53">
        <v>6020</v>
      </c>
      <c r="H268" s="53">
        <v>259920</v>
      </c>
      <c r="J268" s="338"/>
      <c r="K268" s="338"/>
      <c r="L268" s="338"/>
    </row>
    <row r="269" spans="1:12" s="56" customFormat="1" ht="11.25" x14ac:dyDescent="0.2">
      <c r="A269" s="52" t="s">
        <v>129</v>
      </c>
      <c r="B269" s="52" t="s">
        <v>96</v>
      </c>
      <c r="C269" s="52" t="s">
        <v>141</v>
      </c>
      <c r="D269" s="52" t="s">
        <v>80</v>
      </c>
      <c r="E269" s="52" t="s">
        <v>21</v>
      </c>
      <c r="F269" s="53">
        <v>18690</v>
      </c>
      <c r="G269" s="53">
        <v>108770</v>
      </c>
      <c r="H269" s="53">
        <v>5352365</v>
      </c>
      <c r="J269" s="338"/>
      <c r="K269" s="338"/>
      <c r="L269" s="338"/>
    </row>
    <row r="270" spans="1:12" s="56" customFormat="1" ht="11.25" x14ac:dyDescent="0.2">
      <c r="A270" s="52" t="s">
        <v>129</v>
      </c>
      <c r="B270" s="52" t="s">
        <v>96</v>
      </c>
      <c r="C270" s="52" t="s">
        <v>141</v>
      </c>
      <c r="D270" s="52" t="s">
        <v>81</v>
      </c>
      <c r="E270" s="52" t="s">
        <v>26</v>
      </c>
      <c r="F270" s="53">
        <v>30110</v>
      </c>
      <c r="G270" s="53">
        <v>153455</v>
      </c>
      <c r="H270" s="53">
        <v>7736270</v>
      </c>
      <c r="J270" s="338"/>
      <c r="K270" s="338"/>
      <c r="L270" s="338"/>
    </row>
    <row r="271" spans="1:12" s="56" customFormat="1" ht="11.25" x14ac:dyDescent="0.2">
      <c r="A271" s="52" t="s">
        <v>129</v>
      </c>
      <c r="B271" s="52" t="s">
        <v>96</v>
      </c>
      <c r="C271" s="52" t="s">
        <v>141</v>
      </c>
      <c r="D271" s="52" t="s">
        <v>83</v>
      </c>
      <c r="E271" s="52" t="s">
        <v>24</v>
      </c>
      <c r="F271" s="53">
        <v>3850</v>
      </c>
      <c r="G271" s="53">
        <v>49940</v>
      </c>
      <c r="H271" s="53">
        <v>2153155</v>
      </c>
      <c r="J271" s="338"/>
      <c r="K271" s="338"/>
      <c r="L271" s="338"/>
    </row>
    <row r="272" spans="1:12" s="56" customFormat="1" ht="11.25" x14ac:dyDescent="0.2">
      <c r="A272" s="52" t="s">
        <v>129</v>
      </c>
      <c r="B272" s="52" t="s">
        <v>96</v>
      </c>
      <c r="C272" s="52" t="s">
        <v>141</v>
      </c>
      <c r="D272" s="52" t="s">
        <v>84</v>
      </c>
      <c r="E272" s="52" t="s">
        <v>27</v>
      </c>
      <c r="F272" s="53">
        <v>18250</v>
      </c>
      <c r="G272" s="53">
        <v>106050</v>
      </c>
      <c r="H272" s="53">
        <v>5733820</v>
      </c>
      <c r="J272" s="338"/>
      <c r="K272" s="338"/>
      <c r="L272" s="338"/>
    </row>
    <row r="273" spans="1:12" s="56" customFormat="1" ht="11.25" x14ac:dyDescent="0.2">
      <c r="A273" s="52" t="s">
        <v>129</v>
      </c>
      <c r="B273" s="52" t="s">
        <v>96</v>
      </c>
      <c r="C273" s="52" t="s">
        <v>141</v>
      </c>
      <c r="D273" s="52" t="s">
        <v>85</v>
      </c>
      <c r="E273" s="52" t="s">
        <v>19</v>
      </c>
      <c r="F273" s="53">
        <v>1820</v>
      </c>
      <c r="G273" s="53">
        <v>11055</v>
      </c>
      <c r="H273" s="53">
        <v>457830</v>
      </c>
      <c r="J273" s="338"/>
      <c r="K273" s="338"/>
      <c r="L273" s="338"/>
    </row>
    <row r="274" spans="1:12" s="56" customFormat="1" ht="11.25" x14ac:dyDescent="0.2">
      <c r="A274" s="52" t="s">
        <v>129</v>
      </c>
      <c r="B274" s="52" t="s">
        <v>96</v>
      </c>
      <c r="C274" s="52" t="s">
        <v>141</v>
      </c>
      <c r="D274" s="52" t="s">
        <v>86</v>
      </c>
      <c r="E274" s="52" t="s">
        <v>16</v>
      </c>
      <c r="F274" s="53">
        <v>2885</v>
      </c>
      <c r="G274" s="53">
        <v>9285</v>
      </c>
      <c r="H274" s="53">
        <v>420250</v>
      </c>
      <c r="J274" s="338"/>
      <c r="K274" s="338"/>
      <c r="L274" s="338"/>
    </row>
    <row r="275" spans="1:12" s="56" customFormat="1" ht="11.25" x14ac:dyDescent="0.2">
      <c r="A275" s="52" t="s">
        <v>129</v>
      </c>
      <c r="B275" s="52" t="s">
        <v>96</v>
      </c>
      <c r="C275" s="52" t="s">
        <v>141</v>
      </c>
      <c r="D275" s="52" t="s">
        <v>87</v>
      </c>
      <c r="E275" s="52" t="s">
        <v>14</v>
      </c>
      <c r="F275" s="53">
        <v>2500</v>
      </c>
      <c r="G275" s="53">
        <v>9055</v>
      </c>
      <c r="H275" s="53">
        <v>442025</v>
      </c>
      <c r="J275" s="338"/>
      <c r="K275" s="338"/>
      <c r="L275" s="338"/>
    </row>
    <row r="276" spans="1:12" s="56" customFormat="1" ht="11.25" x14ac:dyDescent="0.2">
      <c r="A276" s="52" t="s">
        <v>129</v>
      </c>
      <c r="B276" s="52" t="s">
        <v>96</v>
      </c>
      <c r="C276" s="52" t="s">
        <v>141</v>
      </c>
      <c r="D276" s="52" t="s">
        <v>88</v>
      </c>
      <c r="E276" s="52" t="s">
        <v>28</v>
      </c>
      <c r="F276" s="53">
        <v>16545</v>
      </c>
      <c r="G276" s="53">
        <v>131755</v>
      </c>
      <c r="H276" s="53">
        <v>5134695</v>
      </c>
      <c r="J276" s="338"/>
      <c r="K276" s="338"/>
      <c r="L276" s="338"/>
    </row>
    <row r="277" spans="1:12" s="56" customFormat="1" ht="11.25" x14ac:dyDescent="0.2">
      <c r="A277" s="52" t="s">
        <v>129</v>
      </c>
      <c r="B277" s="52" t="s">
        <v>96</v>
      </c>
      <c r="C277" s="52" t="s">
        <v>141</v>
      </c>
      <c r="D277" s="52" t="s">
        <v>90</v>
      </c>
      <c r="E277" s="52" t="s">
        <v>22</v>
      </c>
      <c r="F277" s="53">
        <v>9195</v>
      </c>
      <c r="G277" s="53">
        <v>56350</v>
      </c>
      <c r="H277" s="53">
        <v>2117095</v>
      </c>
      <c r="J277" s="338"/>
      <c r="K277" s="338"/>
      <c r="L277" s="338"/>
    </row>
    <row r="278" spans="1:12" s="56" customFormat="1" ht="11.25" x14ac:dyDescent="0.2">
      <c r="A278" s="52" t="s">
        <v>129</v>
      </c>
      <c r="B278" s="52" t="s">
        <v>96</v>
      </c>
      <c r="C278" s="52" t="s">
        <v>141</v>
      </c>
      <c r="D278" s="52" t="s">
        <v>92</v>
      </c>
      <c r="E278" s="52" t="s">
        <v>23</v>
      </c>
      <c r="F278" s="53">
        <v>12955</v>
      </c>
      <c r="G278" s="53">
        <v>53830</v>
      </c>
      <c r="H278" s="53">
        <v>2436040</v>
      </c>
      <c r="J278" s="338"/>
      <c r="K278" s="338"/>
      <c r="L278" s="338"/>
    </row>
    <row r="279" spans="1:12" s="56" customFormat="1" ht="11.25" x14ac:dyDescent="0.2">
      <c r="A279" s="52" t="s">
        <v>129</v>
      </c>
      <c r="B279" s="52" t="s">
        <v>95</v>
      </c>
      <c r="C279" s="52" t="s">
        <v>142</v>
      </c>
      <c r="D279" s="52" t="s">
        <v>69</v>
      </c>
      <c r="E279" s="52" t="s">
        <v>15</v>
      </c>
      <c r="F279" s="53">
        <v>705</v>
      </c>
      <c r="G279" s="53">
        <v>2100</v>
      </c>
      <c r="H279" s="53">
        <v>103175</v>
      </c>
      <c r="J279" s="338"/>
      <c r="K279" s="338"/>
      <c r="L279" s="338"/>
    </row>
    <row r="280" spans="1:12" s="56" customFormat="1" ht="11.25" x14ac:dyDescent="0.2">
      <c r="A280" s="52" t="s">
        <v>129</v>
      </c>
      <c r="B280" s="52" t="s">
        <v>95</v>
      </c>
      <c r="C280" s="52" t="s">
        <v>142</v>
      </c>
      <c r="D280" s="52" t="s">
        <v>70</v>
      </c>
      <c r="E280" s="52" t="s">
        <v>18</v>
      </c>
      <c r="F280" s="53">
        <v>1700</v>
      </c>
      <c r="G280" s="53">
        <v>7270</v>
      </c>
      <c r="H280" s="53">
        <v>325320</v>
      </c>
      <c r="J280" s="338"/>
      <c r="K280" s="338"/>
      <c r="L280" s="338"/>
    </row>
    <row r="281" spans="1:12" s="56" customFormat="1" ht="11.25" x14ac:dyDescent="0.2">
      <c r="A281" s="52" t="s">
        <v>129</v>
      </c>
      <c r="B281" s="52" t="s">
        <v>95</v>
      </c>
      <c r="C281" s="52" t="s">
        <v>142</v>
      </c>
      <c r="D281" s="52" t="s">
        <v>72</v>
      </c>
      <c r="E281" s="52" t="s">
        <v>12</v>
      </c>
      <c r="F281" s="53">
        <v>0</v>
      </c>
      <c r="G281" s="53">
        <v>5</v>
      </c>
      <c r="H281" s="53">
        <v>160</v>
      </c>
      <c r="J281" s="338"/>
      <c r="K281" s="338"/>
      <c r="L281" s="338"/>
    </row>
    <row r="282" spans="1:12" s="56" customFormat="1" ht="11.25" x14ac:dyDescent="0.2">
      <c r="A282" s="52" t="s">
        <v>129</v>
      </c>
      <c r="B282" s="52" t="s">
        <v>95</v>
      </c>
      <c r="C282" s="52" t="s">
        <v>142</v>
      </c>
      <c r="D282" s="52" t="s">
        <v>73</v>
      </c>
      <c r="E282" s="52" t="s">
        <v>17</v>
      </c>
      <c r="F282" s="53">
        <v>295</v>
      </c>
      <c r="G282" s="53">
        <v>2880</v>
      </c>
      <c r="H282" s="53">
        <v>125240</v>
      </c>
      <c r="J282" s="338"/>
      <c r="K282" s="338"/>
      <c r="L282" s="338"/>
    </row>
    <row r="283" spans="1:12" s="56" customFormat="1" ht="11.25" x14ac:dyDescent="0.2">
      <c r="A283" s="52" t="s">
        <v>129</v>
      </c>
      <c r="B283" s="52" t="s">
        <v>95</v>
      </c>
      <c r="C283" s="52" t="s">
        <v>142</v>
      </c>
      <c r="D283" s="52" t="s">
        <v>75</v>
      </c>
      <c r="E283" s="52" t="s">
        <v>20</v>
      </c>
      <c r="F283" s="53">
        <v>90</v>
      </c>
      <c r="G283" s="53">
        <v>2270</v>
      </c>
      <c r="H283" s="53">
        <v>94015</v>
      </c>
      <c r="J283" s="338"/>
      <c r="K283" s="338"/>
      <c r="L283" s="338"/>
    </row>
    <row r="284" spans="1:12" s="56" customFormat="1" ht="11.25" x14ac:dyDescent="0.2">
      <c r="A284" s="52" t="s">
        <v>129</v>
      </c>
      <c r="B284" s="52" t="s">
        <v>95</v>
      </c>
      <c r="C284" s="52" t="s">
        <v>142</v>
      </c>
      <c r="D284" s="52" t="s">
        <v>76</v>
      </c>
      <c r="E284" s="52" t="s">
        <v>25</v>
      </c>
      <c r="F284" s="53">
        <v>3165</v>
      </c>
      <c r="G284" s="53">
        <v>20955</v>
      </c>
      <c r="H284" s="53">
        <v>985340</v>
      </c>
      <c r="J284" s="338"/>
      <c r="K284" s="338"/>
      <c r="L284" s="338"/>
    </row>
    <row r="285" spans="1:12" s="56" customFormat="1" ht="11.25" x14ac:dyDescent="0.2">
      <c r="A285" s="52" t="s">
        <v>129</v>
      </c>
      <c r="B285" s="52" t="s">
        <v>95</v>
      </c>
      <c r="C285" s="52" t="s">
        <v>142</v>
      </c>
      <c r="D285" s="52" t="s">
        <v>78</v>
      </c>
      <c r="E285" s="52" t="s">
        <v>13</v>
      </c>
      <c r="F285" s="53">
        <v>405</v>
      </c>
      <c r="G285" s="53">
        <v>3030</v>
      </c>
      <c r="H285" s="53">
        <v>134095</v>
      </c>
      <c r="J285" s="338"/>
      <c r="K285" s="338"/>
      <c r="L285" s="338"/>
    </row>
    <row r="286" spans="1:12" s="56" customFormat="1" ht="11.25" x14ac:dyDescent="0.2">
      <c r="A286" s="52" t="s">
        <v>129</v>
      </c>
      <c r="B286" s="52" t="s">
        <v>95</v>
      </c>
      <c r="C286" s="52" t="s">
        <v>142</v>
      </c>
      <c r="D286" s="52" t="s">
        <v>80</v>
      </c>
      <c r="E286" s="52" t="s">
        <v>21</v>
      </c>
      <c r="F286" s="53">
        <v>12675</v>
      </c>
      <c r="G286" s="53">
        <v>61610</v>
      </c>
      <c r="H286" s="53">
        <v>3215145</v>
      </c>
      <c r="J286" s="338"/>
      <c r="K286" s="338"/>
      <c r="L286" s="338"/>
    </row>
    <row r="287" spans="1:12" s="56" customFormat="1" ht="11.25" x14ac:dyDescent="0.2">
      <c r="A287" s="52" t="s">
        <v>129</v>
      </c>
      <c r="B287" s="52" t="s">
        <v>95</v>
      </c>
      <c r="C287" s="52" t="s">
        <v>142</v>
      </c>
      <c r="D287" s="52" t="s">
        <v>81</v>
      </c>
      <c r="E287" s="52" t="s">
        <v>26</v>
      </c>
      <c r="F287" s="53">
        <v>22070</v>
      </c>
      <c r="G287" s="53">
        <v>103755</v>
      </c>
      <c r="H287" s="53">
        <v>5523525</v>
      </c>
      <c r="J287" s="338"/>
      <c r="K287" s="338"/>
      <c r="L287" s="338"/>
    </row>
    <row r="288" spans="1:12" s="56" customFormat="1" ht="11.25" x14ac:dyDescent="0.2">
      <c r="A288" s="52" t="s">
        <v>129</v>
      </c>
      <c r="B288" s="52" t="s">
        <v>95</v>
      </c>
      <c r="C288" s="52" t="s">
        <v>142</v>
      </c>
      <c r="D288" s="52" t="s">
        <v>83</v>
      </c>
      <c r="E288" s="52" t="s">
        <v>24</v>
      </c>
      <c r="F288" s="53">
        <v>2715</v>
      </c>
      <c r="G288" s="53">
        <v>29430</v>
      </c>
      <c r="H288" s="53">
        <v>1283205</v>
      </c>
      <c r="J288" s="338"/>
      <c r="K288" s="338"/>
      <c r="L288" s="338"/>
    </row>
    <row r="289" spans="1:12" s="56" customFormat="1" ht="11.25" x14ac:dyDescent="0.2">
      <c r="A289" s="52" t="s">
        <v>129</v>
      </c>
      <c r="B289" s="52" t="s">
        <v>95</v>
      </c>
      <c r="C289" s="52" t="s">
        <v>142</v>
      </c>
      <c r="D289" s="52" t="s">
        <v>84</v>
      </c>
      <c r="E289" s="52" t="s">
        <v>27</v>
      </c>
      <c r="F289" s="53">
        <v>14280</v>
      </c>
      <c r="G289" s="53">
        <v>78575</v>
      </c>
      <c r="H289" s="53">
        <v>4471820</v>
      </c>
      <c r="J289" s="338"/>
      <c r="K289" s="338"/>
      <c r="L289" s="338"/>
    </row>
    <row r="290" spans="1:12" s="56" customFormat="1" ht="11.25" x14ac:dyDescent="0.2">
      <c r="A290" s="52" t="s">
        <v>129</v>
      </c>
      <c r="B290" s="52" t="s">
        <v>95</v>
      </c>
      <c r="C290" s="52" t="s">
        <v>142</v>
      </c>
      <c r="D290" s="52" t="s">
        <v>85</v>
      </c>
      <c r="E290" s="52" t="s">
        <v>19</v>
      </c>
      <c r="F290" s="53">
        <v>1325</v>
      </c>
      <c r="G290" s="53">
        <v>7665</v>
      </c>
      <c r="H290" s="53">
        <v>352395</v>
      </c>
      <c r="J290" s="338"/>
      <c r="K290" s="338"/>
      <c r="L290" s="338"/>
    </row>
    <row r="291" spans="1:12" s="56" customFormat="1" ht="11.25" x14ac:dyDescent="0.2">
      <c r="A291" s="52" t="s">
        <v>129</v>
      </c>
      <c r="B291" s="52" t="s">
        <v>95</v>
      </c>
      <c r="C291" s="52" t="s">
        <v>142</v>
      </c>
      <c r="D291" s="52" t="s">
        <v>86</v>
      </c>
      <c r="E291" s="52" t="s">
        <v>16</v>
      </c>
      <c r="F291" s="53">
        <v>2070</v>
      </c>
      <c r="G291" s="53">
        <v>5520</v>
      </c>
      <c r="H291" s="53">
        <v>260095</v>
      </c>
      <c r="J291" s="338"/>
      <c r="K291" s="338"/>
      <c r="L291" s="338"/>
    </row>
    <row r="292" spans="1:12" s="56" customFormat="1" ht="11.25" x14ac:dyDescent="0.2">
      <c r="A292" s="52" t="s">
        <v>129</v>
      </c>
      <c r="B292" s="52" t="s">
        <v>95</v>
      </c>
      <c r="C292" s="52" t="s">
        <v>142</v>
      </c>
      <c r="D292" s="52" t="s">
        <v>87</v>
      </c>
      <c r="E292" s="52" t="s">
        <v>14</v>
      </c>
      <c r="F292" s="53">
        <v>2865</v>
      </c>
      <c r="G292" s="53">
        <v>7680</v>
      </c>
      <c r="H292" s="53">
        <v>406275</v>
      </c>
      <c r="J292" s="338"/>
      <c r="K292" s="338"/>
      <c r="L292" s="338"/>
    </row>
    <row r="293" spans="1:12" s="56" customFormat="1" ht="11.25" x14ac:dyDescent="0.2">
      <c r="A293" s="52" t="s">
        <v>129</v>
      </c>
      <c r="B293" s="52" t="s">
        <v>95</v>
      </c>
      <c r="C293" s="52" t="s">
        <v>142</v>
      </c>
      <c r="D293" s="52" t="s">
        <v>88</v>
      </c>
      <c r="E293" s="52" t="s">
        <v>28</v>
      </c>
      <c r="F293" s="53">
        <v>12405</v>
      </c>
      <c r="G293" s="53">
        <v>79045</v>
      </c>
      <c r="H293" s="53">
        <v>3357295</v>
      </c>
      <c r="J293" s="338"/>
      <c r="K293" s="338"/>
      <c r="L293" s="338"/>
    </row>
    <row r="294" spans="1:12" s="56" customFormat="1" ht="11.25" x14ac:dyDescent="0.2">
      <c r="A294" s="52" t="s">
        <v>129</v>
      </c>
      <c r="B294" s="52" t="s">
        <v>95</v>
      </c>
      <c r="C294" s="52" t="s">
        <v>142</v>
      </c>
      <c r="D294" s="52" t="s">
        <v>90</v>
      </c>
      <c r="E294" s="52" t="s">
        <v>22</v>
      </c>
      <c r="F294" s="53">
        <v>7145</v>
      </c>
      <c r="G294" s="53">
        <v>38970</v>
      </c>
      <c r="H294" s="53">
        <v>1556320</v>
      </c>
      <c r="J294" s="338"/>
      <c r="K294" s="338"/>
      <c r="L294" s="338"/>
    </row>
    <row r="295" spans="1:12" s="56" customFormat="1" ht="11.25" x14ac:dyDescent="0.2">
      <c r="A295" s="52" t="s">
        <v>129</v>
      </c>
      <c r="B295" s="52" t="s">
        <v>95</v>
      </c>
      <c r="C295" s="52" t="s">
        <v>142</v>
      </c>
      <c r="D295" s="52" t="s">
        <v>92</v>
      </c>
      <c r="E295" s="52" t="s">
        <v>23</v>
      </c>
      <c r="F295" s="53">
        <v>8920</v>
      </c>
      <c r="G295" s="53">
        <v>36330</v>
      </c>
      <c r="H295" s="53">
        <v>1827210</v>
      </c>
      <c r="J295" s="338"/>
      <c r="K295" s="338"/>
      <c r="L295" s="338"/>
    </row>
    <row r="296" spans="1:12" s="56" customFormat="1" ht="11.25" x14ac:dyDescent="0.2">
      <c r="A296" s="52" t="s">
        <v>129</v>
      </c>
      <c r="B296" s="52" t="s">
        <v>94</v>
      </c>
      <c r="C296" s="52" t="s">
        <v>143</v>
      </c>
      <c r="D296" s="52" t="s">
        <v>69</v>
      </c>
      <c r="E296" s="52" t="s">
        <v>15</v>
      </c>
      <c r="F296" s="53">
        <v>150</v>
      </c>
      <c r="G296" s="53">
        <v>425</v>
      </c>
      <c r="H296" s="53">
        <v>22775</v>
      </c>
      <c r="J296" s="338"/>
      <c r="K296" s="338"/>
      <c r="L296" s="338"/>
    </row>
    <row r="297" spans="1:12" s="56" customFormat="1" ht="11.25" x14ac:dyDescent="0.2">
      <c r="A297" s="52" t="s">
        <v>129</v>
      </c>
      <c r="B297" s="52" t="s">
        <v>94</v>
      </c>
      <c r="C297" s="52" t="s">
        <v>143</v>
      </c>
      <c r="D297" s="52" t="s">
        <v>70</v>
      </c>
      <c r="E297" s="52" t="s">
        <v>18</v>
      </c>
      <c r="F297" s="53">
        <v>215</v>
      </c>
      <c r="G297" s="53">
        <v>1080</v>
      </c>
      <c r="H297" s="53">
        <v>51325</v>
      </c>
      <c r="J297" s="338"/>
      <c r="K297" s="338"/>
      <c r="L297" s="338"/>
    </row>
    <row r="298" spans="1:12" s="56" customFormat="1" ht="11.25" x14ac:dyDescent="0.2">
      <c r="A298" s="52" t="s">
        <v>129</v>
      </c>
      <c r="B298" s="52" t="s">
        <v>94</v>
      </c>
      <c r="C298" s="52" t="s">
        <v>143</v>
      </c>
      <c r="D298" s="52" t="s">
        <v>73</v>
      </c>
      <c r="E298" s="52" t="s">
        <v>17</v>
      </c>
      <c r="F298" s="53">
        <v>15</v>
      </c>
      <c r="G298" s="53">
        <v>85</v>
      </c>
      <c r="H298" s="53">
        <v>4215</v>
      </c>
      <c r="J298" s="338"/>
      <c r="K298" s="338"/>
      <c r="L298" s="338"/>
    </row>
    <row r="299" spans="1:12" s="56" customFormat="1" ht="11.25" x14ac:dyDescent="0.2">
      <c r="A299" s="52" t="s">
        <v>129</v>
      </c>
      <c r="B299" s="52" t="s">
        <v>94</v>
      </c>
      <c r="C299" s="52" t="s">
        <v>143</v>
      </c>
      <c r="D299" s="52" t="s">
        <v>75</v>
      </c>
      <c r="E299" s="52" t="s">
        <v>20</v>
      </c>
      <c r="F299" s="53">
        <v>5</v>
      </c>
      <c r="G299" s="53">
        <v>200</v>
      </c>
      <c r="H299" s="53">
        <v>9660</v>
      </c>
      <c r="J299" s="338"/>
      <c r="K299" s="338"/>
      <c r="L299" s="338"/>
    </row>
    <row r="300" spans="1:12" s="56" customFormat="1" ht="11.25" x14ac:dyDescent="0.2">
      <c r="A300" s="52" t="s">
        <v>129</v>
      </c>
      <c r="B300" s="52" t="s">
        <v>94</v>
      </c>
      <c r="C300" s="52" t="s">
        <v>143</v>
      </c>
      <c r="D300" s="52" t="s">
        <v>76</v>
      </c>
      <c r="E300" s="52" t="s">
        <v>25</v>
      </c>
      <c r="F300" s="53">
        <v>230</v>
      </c>
      <c r="G300" s="53">
        <v>960</v>
      </c>
      <c r="H300" s="53">
        <v>51660</v>
      </c>
      <c r="J300" s="338"/>
      <c r="K300" s="338"/>
      <c r="L300" s="338"/>
    </row>
    <row r="301" spans="1:12" s="56" customFormat="1" ht="11.25" x14ac:dyDescent="0.2">
      <c r="A301" s="52" t="s">
        <v>129</v>
      </c>
      <c r="B301" s="52" t="s">
        <v>94</v>
      </c>
      <c r="C301" s="52" t="s">
        <v>143</v>
      </c>
      <c r="D301" s="52" t="s">
        <v>78</v>
      </c>
      <c r="E301" s="52" t="s">
        <v>13</v>
      </c>
      <c r="F301" s="53">
        <v>45</v>
      </c>
      <c r="G301" s="53">
        <v>345</v>
      </c>
      <c r="H301" s="53">
        <v>17260</v>
      </c>
      <c r="J301" s="338"/>
      <c r="K301" s="338"/>
      <c r="L301" s="338"/>
    </row>
    <row r="302" spans="1:12" s="56" customFormat="1" ht="11.25" x14ac:dyDescent="0.2">
      <c r="A302" s="52" t="s">
        <v>129</v>
      </c>
      <c r="B302" s="52" t="s">
        <v>94</v>
      </c>
      <c r="C302" s="52" t="s">
        <v>143</v>
      </c>
      <c r="D302" s="52" t="s">
        <v>80</v>
      </c>
      <c r="E302" s="52" t="s">
        <v>21</v>
      </c>
      <c r="F302" s="53">
        <v>1610</v>
      </c>
      <c r="G302" s="53">
        <v>8265</v>
      </c>
      <c r="H302" s="53">
        <v>463070</v>
      </c>
      <c r="J302" s="338"/>
      <c r="K302" s="338"/>
      <c r="L302" s="338"/>
    </row>
    <row r="303" spans="1:12" s="56" customFormat="1" ht="11.25" x14ac:dyDescent="0.2">
      <c r="A303" s="52" t="s">
        <v>129</v>
      </c>
      <c r="B303" s="52" t="s">
        <v>94</v>
      </c>
      <c r="C303" s="52" t="s">
        <v>143</v>
      </c>
      <c r="D303" s="52" t="s">
        <v>81</v>
      </c>
      <c r="E303" s="52" t="s">
        <v>26</v>
      </c>
      <c r="F303" s="53">
        <v>1850</v>
      </c>
      <c r="G303" s="53">
        <v>7705</v>
      </c>
      <c r="H303" s="53">
        <v>417520</v>
      </c>
      <c r="J303" s="338"/>
      <c r="K303" s="338"/>
      <c r="L303" s="338"/>
    </row>
    <row r="304" spans="1:12" s="56" customFormat="1" ht="11.25" x14ac:dyDescent="0.2">
      <c r="A304" s="52" t="s">
        <v>129</v>
      </c>
      <c r="B304" s="52" t="s">
        <v>94</v>
      </c>
      <c r="C304" s="52" t="s">
        <v>143</v>
      </c>
      <c r="D304" s="52" t="s">
        <v>83</v>
      </c>
      <c r="E304" s="52" t="s">
        <v>24</v>
      </c>
      <c r="F304" s="53">
        <v>250</v>
      </c>
      <c r="G304" s="53">
        <v>1910</v>
      </c>
      <c r="H304" s="53">
        <v>80330</v>
      </c>
      <c r="J304" s="338"/>
      <c r="K304" s="338"/>
      <c r="L304" s="338"/>
    </row>
    <row r="305" spans="1:12" s="56" customFormat="1" ht="11.25" x14ac:dyDescent="0.2">
      <c r="A305" s="52" t="s">
        <v>129</v>
      </c>
      <c r="B305" s="52" t="s">
        <v>94</v>
      </c>
      <c r="C305" s="52" t="s">
        <v>143</v>
      </c>
      <c r="D305" s="52" t="s">
        <v>84</v>
      </c>
      <c r="E305" s="52" t="s">
        <v>27</v>
      </c>
      <c r="F305" s="53">
        <v>1315</v>
      </c>
      <c r="G305" s="53">
        <v>5335</v>
      </c>
      <c r="H305" s="53">
        <v>324160</v>
      </c>
      <c r="J305" s="338"/>
      <c r="K305" s="338"/>
      <c r="L305" s="338"/>
    </row>
    <row r="306" spans="1:12" s="56" customFormat="1" ht="11.25" x14ac:dyDescent="0.2">
      <c r="A306" s="52" t="s">
        <v>129</v>
      </c>
      <c r="B306" s="52" t="s">
        <v>94</v>
      </c>
      <c r="C306" s="52" t="s">
        <v>143</v>
      </c>
      <c r="D306" s="52" t="s">
        <v>85</v>
      </c>
      <c r="E306" s="52" t="s">
        <v>19</v>
      </c>
      <c r="F306" s="53">
        <v>85</v>
      </c>
      <c r="G306" s="53">
        <v>315</v>
      </c>
      <c r="H306" s="53">
        <v>15045</v>
      </c>
      <c r="J306" s="338"/>
      <c r="K306" s="338"/>
      <c r="L306" s="338"/>
    </row>
    <row r="307" spans="1:12" s="56" customFormat="1" ht="11.25" x14ac:dyDescent="0.2">
      <c r="A307" s="52" t="s">
        <v>129</v>
      </c>
      <c r="B307" s="52" t="s">
        <v>94</v>
      </c>
      <c r="C307" s="52" t="s">
        <v>143</v>
      </c>
      <c r="D307" s="52" t="s">
        <v>86</v>
      </c>
      <c r="E307" s="52" t="s">
        <v>16</v>
      </c>
      <c r="F307" s="53">
        <v>165</v>
      </c>
      <c r="G307" s="53">
        <v>445</v>
      </c>
      <c r="H307" s="53">
        <v>22320</v>
      </c>
      <c r="J307" s="338"/>
      <c r="K307" s="338"/>
      <c r="L307" s="338"/>
    </row>
    <row r="308" spans="1:12" s="56" customFormat="1" ht="11.25" x14ac:dyDescent="0.2">
      <c r="A308" s="52" t="s">
        <v>129</v>
      </c>
      <c r="B308" s="52" t="s">
        <v>94</v>
      </c>
      <c r="C308" s="52" t="s">
        <v>143</v>
      </c>
      <c r="D308" s="52" t="s">
        <v>87</v>
      </c>
      <c r="E308" s="52" t="s">
        <v>14</v>
      </c>
      <c r="F308" s="53">
        <v>210</v>
      </c>
      <c r="G308" s="53">
        <v>550</v>
      </c>
      <c r="H308" s="53">
        <v>29445</v>
      </c>
      <c r="J308" s="338"/>
      <c r="K308" s="338"/>
      <c r="L308" s="338"/>
    </row>
    <row r="309" spans="1:12" s="56" customFormat="1" ht="11.25" x14ac:dyDescent="0.2">
      <c r="A309" s="52" t="s">
        <v>129</v>
      </c>
      <c r="B309" s="52" t="s">
        <v>94</v>
      </c>
      <c r="C309" s="52" t="s">
        <v>143</v>
      </c>
      <c r="D309" s="52" t="s">
        <v>88</v>
      </c>
      <c r="E309" s="52" t="s">
        <v>28</v>
      </c>
      <c r="F309" s="53">
        <v>905</v>
      </c>
      <c r="G309" s="53">
        <v>4025</v>
      </c>
      <c r="H309" s="53">
        <v>183670</v>
      </c>
      <c r="J309" s="338"/>
      <c r="K309" s="338"/>
      <c r="L309" s="338"/>
    </row>
    <row r="310" spans="1:12" s="56" customFormat="1" ht="11.25" x14ac:dyDescent="0.2">
      <c r="A310" s="52" t="s">
        <v>129</v>
      </c>
      <c r="B310" s="52" t="s">
        <v>94</v>
      </c>
      <c r="C310" s="52" t="s">
        <v>143</v>
      </c>
      <c r="D310" s="52" t="s">
        <v>90</v>
      </c>
      <c r="E310" s="52" t="s">
        <v>22</v>
      </c>
      <c r="F310" s="53">
        <v>400</v>
      </c>
      <c r="G310" s="53">
        <v>1840</v>
      </c>
      <c r="H310" s="53">
        <v>77780</v>
      </c>
      <c r="J310" s="338"/>
      <c r="K310" s="338"/>
      <c r="L310" s="338"/>
    </row>
    <row r="311" spans="1:12" s="56" customFormat="1" ht="11.25" x14ac:dyDescent="0.2">
      <c r="A311" s="52" t="s">
        <v>129</v>
      </c>
      <c r="B311" s="52" t="s">
        <v>94</v>
      </c>
      <c r="C311" s="52" t="s">
        <v>143</v>
      </c>
      <c r="D311" s="52" t="s">
        <v>92</v>
      </c>
      <c r="E311" s="52" t="s">
        <v>23</v>
      </c>
      <c r="F311" s="53">
        <v>590</v>
      </c>
      <c r="G311" s="53">
        <v>2055</v>
      </c>
      <c r="H311" s="53">
        <v>112450</v>
      </c>
      <c r="J311" s="338"/>
      <c r="K311" s="338"/>
      <c r="L311" s="338"/>
    </row>
    <row r="312" spans="1:12" s="56" customFormat="1" ht="11.25" x14ac:dyDescent="0.2">
      <c r="A312" s="52" t="s">
        <v>129</v>
      </c>
      <c r="B312" s="52"/>
      <c r="C312" s="52"/>
      <c r="D312" s="52" t="s">
        <v>88</v>
      </c>
      <c r="E312" s="52" t="s">
        <v>28</v>
      </c>
      <c r="F312" s="53">
        <v>0</v>
      </c>
      <c r="G312" s="53">
        <v>0</v>
      </c>
      <c r="H312" s="53">
        <v>0</v>
      </c>
      <c r="J312" s="338"/>
      <c r="K312" s="338"/>
      <c r="L312" s="338"/>
    </row>
    <row r="313" spans="1:12" s="56" customFormat="1" ht="11.25" x14ac:dyDescent="0.2">
      <c r="A313" s="52" t="s">
        <v>144</v>
      </c>
      <c r="B313" s="52" t="s">
        <v>107</v>
      </c>
      <c r="C313" s="52" t="s">
        <v>165</v>
      </c>
      <c r="D313" s="52" t="s">
        <v>69</v>
      </c>
      <c r="E313" s="52" t="s">
        <v>15</v>
      </c>
      <c r="F313" s="53">
        <v>80</v>
      </c>
      <c r="G313" s="53">
        <v>245</v>
      </c>
      <c r="H313" s="53">
        <v>23255</v>
      </c>
    </row>
    <row r="314" spans="1:12" s="56" customFormat="1" ht="11.25" x14ac:dyDescent="0.2">
      <c r="A314" s="52" t="s">
        <v>144</v>
      </c>
      <c r="B314" s="52" t="s">
        <v>107</v>
      </c>
      <c r="C314" s="52" t="s">
        <v>165</v>
      </c>
      <c r="D314" s="52" t="s">
        <v>70</v>
      </c>
      <c r="E314" s="52" t="s">
        <v>18</v>
      </c>
      <c r="F314" s="53">
        <v>335</v>
      </c>
      <c r="G314" s="53">
        <v>1580</v>
      </c>
      <c r="H314" s="53">
        <v>167885</v>
      </c>
    </row>
    <row r="315" spans="1:12" s="56" customFormat="1" ht="11.25" x14ac:dyDescent="0.2">
      <c r="A315" s="52" t="s">
        <v>144</v>
      </c>
      <c r="B315" s="52" t="s">
        <v>107</v>
      </c>
      <c r="C315" s="52" t="s">
        <v>165</v>
      </c>
      <c r="D315" s="52" t="s">
        <v>73</v>
      </c>
      <c r="E315" s="52" t="s">
        <v>17</v>
      </c>
      <c r="F315" s="53">
        <v>35</v>
      </c>
      <c r="G315" s="53">
        <v>145</v>
      </c>
      <c r="H315" s="53">
        <v>15080</v>
      </c>
    </row>
    <row r="316" spans="1:12" s="56" customFormat="1" ht="11.25" x14ac:dyDescent="0.2">
      <c r="A316" s="52" t="s">
        <v>144</v>
      </c>
      <c r="B316" s="52" t="s">
        <v>107</v>
      </c>
      <c r="C316" s="52" t="s">
        <v>165</v>
      </c>
      <c r="D316" s="52" t="s">
        <v>75</v>
      </c>
      <c r="E316" s="52" t="s">
        <v>20</v>
      </c>
      <c r="F316" s="53">
        <v>5</v>
      </c>
      <c r="G316" s="53">
        <v>30</v>
      </c>
      <c r="H316" s="53">
        <v>3605</v>
      </c>
    </row>
    <row r="317" spans="1:12" s="56" customFormat="1" ht="11.25" x14ac:dyDescent="0.2">
      <c r="A317" s="52" t="s">
        <v>144</v>
      </c>
      <c r="B317" s="52" t="s">
        <v>107</v>
      </c>
      <c r="C317" s="52" t="s">
        <v>165</v>
      </c>
      <c r="D317" s="52" t="s">
        <v>76</v>
      </c>
      <c r="E317" s="52" t="s">
        <v>25</v>
      </c>
      <c r="F317" s="53">
        <v>455</v>
      </c>
      <c r="G317" s="53">
        <v>2325</v>
      </c>
      <c r="H317" s="53">
        <v>264195</v>
      </c>
    </row>
    <row r="318" spans="1:12" s="56" customFormat="1" ht="11.25" x14ac:dyDescent="0.2">
      <c r="A318" s="52" t="s">
        <v>144</v>
      </c>
      <c r="B318" s="52" t="s">
        <v>107</v>
      </c>
      <c r="C318" s="52" t="s">
        <v>165</v>
      </c>
      <c r="D318" s="52" t="s">
        <v>78</v>
      </c>
      <c r="E318" s="52" t="s">
        <v>13</v>
      </c>
      <c r="F318" s="53">
        <v>80</v>
      </c>
      <c r="G318" s="53">
        <v>525</v>
      </c>
      <c r="H318" s="53">
        <v>53035</v>
      </c>
    </row>
    <row r="319" spans="1:12" s="56" customFormat="1" ht="11.25" x14ac:dyDescent="0.2">
      <c r="A319" s="52" t="s">
        <v>144</v>
      </c>
      <c r="B319" s="52" t="s">
        <v>107</v>
      </c>
      <c r="C319" s="52" t="s">
        <v>165</v>
      </c>
      <c r="D319" s="52" t="s">
        <v>80</v>
      </c>
      <c r="E319" s="52" t="s">
        <v>21</v>
      </c>
      <c r="F319" s="53">
        <v>1120</v>
      </c>
      <c r="G319" s="53">
        <v>5780</v>
      </c>
      <c r="H319" s="53">
        <v>675740</v>
      </c>
    </row>
    <row r="320" spans="1:12" s="56" customFormat="1" ht="11.25" x14ac:dyDescent="0.2">
      <c r="A320" s="52" t="s">
        <v>144</v>
      </c>
      <c r="B320" s="52" t="s">
        <v>107</v>
      </c>
      <c r="C320" s="52" t="s">
        <v>165</v>
      </c>
      <c r="D320" s="52" t="s">
        <v>81</v>
      </c>
      <c r="E320" s="52" t="s">
        <v>26</v>
      </c>
      <c r="F320" s="53">
        <v>2340</v>
      </c>
      <c r="G320" s="53">
        <v>9580</v>
      </c>
      <c r="H320" s="53">
        <v>1087610</v>
      </c>
    </row>
    <row r="321" spans="1:8" s="56" customFormat="1" ht="11.25" x14ac:dyDescent="0.2">
      <c r="A321" s="52" t="s">
        <v>144</v>
      </c>
      <c r="B321" s="52" t="s">
        <v>107</v>
      </c>
      <c r="C321" s="52" t="s">
        <v>165</v>
      </c>
      <c r="D321" s="52" t="s">
        <v>83</v>
      </c>
      <c r="E321" s="52" t="s">
        <v>24</v>
      </c>
      <c r="F321" s="53">
        <v>415</v>
      </c>
      <c r="G321" s="53">
        <v>2705</v>
      </c>
      <c r="H321" s="53">
        <v>302415</v>
      </c>
    </row>
    <row r="322" spans="1:8" s="56" customFormat="1" ht="11.25" x14ac:dyDescent="0.2">
      <c r="A322" s="52" t="s">
        <v>144</v>
      </c>
      <c r="B322" s="52" t="s">
        <v>107</v>
      </c>
      <c r="C322" s="52" t="s">
        <v>165</v>
      </c>
      <c r="D322" s="52" t="s">
        <v>84</v>
      </c>
      <c r="E322" s="52" t="s">
        <v>27</v>
      </c>
      <c r="F322" s="53">
        <v>1010</v>
      </c>
      <c r="G322" s="53">
        <v>7440</v>
      </c>
      <c r="H322" s="53">
        <v>987020</v>
      </c>
    </row>
    <row r="323" spans="1:8" s="56" customFormat="1" ht="11.25" x14ac:dyDescent="0.2">
      <c r="A323" s="52" t="s">
        <v>144</v>
      </c>
      <c r="B323" s="52" t="s">
        <v>107</v>
      </c>
      <c r="C323" s="52" t="s">
        <v>165</v>
      </c>
      <c r="D323" s="52" t="s">
        <v>85</v>
      </c>
      <c r="E323" s="52" t="s">
        <v>19</v>
      </c>
      <c r="F323" s="53">
        <v>160</v>
      </c>
      <c r="G323" s="53">
        <v>715</v>
      </c>
      <c r="H323" s="53">
        <v>84665</v>
      </c>
    </row>
    <row r="324" spans="1:8" s="56" customFormat="1" ht="11.25" x14ac:dyDescent="0.2">
      <c r="A324" s="52" t="s">
        <v>144</v>
      </c>
      <c r="B324" s="52" t="s">
        <v>107</v>
      </c>
      <c r="C324" s="52" t="s">
        <v>165</v>
      </c>
      <c r="D324" s="52" t="s">
        <v>86</v>
      </c>
      <c r="E324" s="52" t="s">
        <v>16</v>
      </c>
      <c r="F324" s="53">
        <v>215</v>
      </c>
      <c r="G324" s="53">
        <v>690</v>
      </c>
      <c r="H324" s="53">
        <v>77420</v>
      </c>
    </row>
    <row r="325" spans="1:8" s="56" customFormat="1" ht="11.25" x14ac:dyDescent="0.2">
      <c r="A325" s="52" t="s">
        <v>144</v>
      </c>
      <c r="B325" s="52" t="s">
        <v>107</v>
      </c>
      <c r="C325" s="52" t="s">
        <v>165</v>
      </c>
      <c r="D325" s="52" t="s">
        <v>87</v>
      </c>
      <c r="E325" s="52" t="s">
        <v>14</v>
      </c>
      <c r="F325" s="53">
        <v>200</v>
      </c>
      <c r="G325" s="53">
        <v>545</v>
      </c>
      <c r="H325" s="53">
        <v>67020</v>
      </c>
    </row>
    <row r="326" spans="1:8" s="56" customFormat="1" ht="11.25" x14ac:dyDescent="0.2">
      <c r="A326" s="52" t="s">
        <v>144</v>
      </c>
      <c r="B326" s="52" t="s">
        <v>107</v>
      </c>
      <c r="C326" s="52" t="s">
        <v>165</v>
      </c>
      <c r="D326" s="52" t="s">
        <v>88</v>
      </c>
      <c r="E326" s="52" t="s">
        <v>28</v>
      </c>
      <c r="F326" s="53">
        <v>1380</v>
      </c>
      <c r="G326" s="53">
        <v>6180</v>
      </c>
      <c r="H326" s="53">
        <v>621660</v>
      </c>
    </row>
    <row r="327" spans="1:8" s="56" customFormat="1" ht="11.25" x14ac:dyDescent="0.2">
      <c r="A327" s="52" t="s">
        <v>144</v>
      </c>
      <c r="B327" s="52" t="s">
        <v>107</v>
      </c>
      <c r="C327" s="52" t="s">
        <v>165</v>
      </c>
      <c r="D327" s="52" t="s">
        <v>90</v>
      </c>
      <c r="E327" s="52" t="s">
        <v>22</v>
      </c>
      <c r="F327" s="53">
        <v>660</v>
      </c>
      <c r="G327" s="53">
        <v>3895</v>
      </c>
      <c r="H327" s="53">
        <v>380840</v>
      </c>
    </row>
    <row r="328" spans="1:8" s="56" customFormat="1" ht="11.25" x14ac:dyDescent="0.2">
      <c r="A328" s="52" t="s">
        <v>144</v>
      </c>
      <c r="B328" s="52" t="s">
        <v>107</v>
      </c>
      <c r="C328" s="52" t="s">
        <v>165</v>
      </c>
      <c r="D328" s="52" t="s">
        <v>92</v>
      </c>
      <c r="E328" s="52" t="s">
        <v>23</v>
      </c>
      <c r="F328" s="53">
        <v>645</v>
      </c>
      <c r="G328" s="53">
        <v>2415</v>
      </c>
      <c r="H328" s="53">
        <v>282570</v>
      </c>
    </row>
    <row r="329" spans="1:8" s="56" customFormat="1" ht="11.25" x14ac:dyDescent="0.2">
      <c r="A329" s="52" t="s">
        <v>144</v>
      </c>
      <c r="B329" s="52" t="s">
        <v>106</v>
      </c>
      <c r="C329" s="52" t="s">
        <v>112</v>
      </c>
      <c r="D329" s="52" t="s">
        <v>69</v>
      </c>
      <c r="E329" s="52" t="s">
        <v>15</v>
      </c>
      <c r="F329" s="53">
        <v>60</v>
      </c>
      <c r="G329" s="53">
        <v>240</v>
      </c>
      <c r="H329" s="53">
        <v>21595</v>
      </c>
    </row>
    <row r="330" spans="1:8" s="56" customFormat="1" ht="11.25" x14ac:dyDescent="0.2">
      <c r="A330" s="52" t="s">
        <v>144</v>
      </c>
      <c r="B330" s="52" t="s">
        <v>106</v>
      </c>
      <c r="C330" s="52" t="s">
        <v>112</v>
      </c>
      <c r="D330" s="52" t="s">
        <v>70</v>
      </c>
      <c r="E330" s="52" t="s">
        <v>18</v>
      </c>
      <c r="F330" s="53">
        <v>190</v>
      </c>
      <c r="G330" s="53">
        <v>1015</v>
      </c>
      <c r="H330" s="53">
        <v>99065</v>
      </c>
    </row>
    <row r="331" spans="1:8" s="56" customFormat="1" ht="11.25" x14ac:dyDescent="0.2">
      <c r="A331" s="52" t="s">
        <v>144</v>
      </c>
      <c r="B331" s="52" t="s">
        <v>106</v>
      </c>
      <c r="C331" s="52" t="s">
        <v>112</v>
      </c>
      <c r="D331" s="52" t="s">
        <v>73</v>
      </c>
      <c r="E331" s="52" t="s">
        <v>17</v>
      </c>
      <c r="F331" s="53">
        <v>20</v>
      </c>
      <c r="G331" s="53">
        <v>80</v>
      </c>
      <c r="H331" s="53">
        <v>6410</v>
      </c>
    </row>
    <row r="332" spans="1:8" s="56" customFormat="1" ht="11.25" x14ac:dyDescent="0.2">
      <c r="A332" s="52" t="s">
        <v>144</v>
      </c>
      <c r="B332" s="52" t="s">
        <v>106</v>
      </c>
      <c r="C332" s="52" t="s">
        <v>112</v>
      </c>
      <c r="D332" s="52" t="s">
        <v>75</v>
      </c>
      <c r="E332" s="52" t="s">
        <v>20</v>
      </c>
      <c r="F332" s="53">
        <v>10</v>
      </c>
      <c r="G332" s="53">
        <v>20</v>
      </c>
      <c r="H332" s="53">
        <v>2975</v>
      </c>
    </row>
    <row r="333" spans="1:8" s="56" customFormat="1" ht="11.25" x14ac:dyDescent="0.2">
      <c r="A333" s="52" t="s">
        <v>144</v>
      </c>
      <c r="B333" s="52" t="s">
        <v>106</v>
      </c>
      <c r="C333" s="52" t="s">
        <v>112</v>
      </c>
      <c r="D333" s="52" t="s">
        <v>76</v>
      </c>
      <c r="E333" s="52" t="s">
        <v>25</v>
      </c>
      <c r="F333" s="53">
        <v>360</v>
      </c>
      <c r="G333" s="53">
        <v>1780</v>
      </c>
      <c r="H333" s="53">
        <v>199600</v>
      </c>
    </row>
    <row r="334" spans="1:8" s="56" customFormat="1" ht="11.25" x14ac:dyDescent="0.2">
      <c r="A334" s="52" t="s">
        <v>144</v>
      </c>
      <c r="B334" s="52" t="s">
        <v>106</v>
      </c>
      <c r="C334" s="52" t="s">
        <v>112</v>
      </c>
      <c r="D334" s="52" t="s">
        <v>78</v>
      </c>
      <c r="E334" s="52" t="s">
        <v>13</v>
      </c>
      <c r="F334" s="53">
        <v>65</v>
      </c>
      <c r="G334" s="53">
        <v>510</v>
      </c>
      <c r="H334" s="53">
        <v>35945</v>
      </c>
    </row>
    <row r="335" spans="1:8" s="56" customFormat="1" ht="11.25" x14ac:dyDescent="0.2">
      <c r="A335" s="52" t="s">
        <v>144</v>
      </c>
      <c r="B335" s="52" t="s">
        <v>106</v>
      </c>
      <c r="C335" s="52" t="s">
        <v>112</v>
      </c>
      <c r="D335" s="52" t="s">
        <v>80</v>
      </c>
      <c r="E335" s="52" t="s">
        <v>21</v>
      </c>
      <c r="F335" s="53">
        <v>640</v>
      </c>
      <c r="G335" s="53">
        <v>3620</v>
      </c>
      <c r="H335" s="53">
        <v>413985</v>
      </c>
    </row>
    <row r="336" spans="1:8" s="56" customFormat="1" ht="11.25" x14ac:dyDescent="0.2">
      <c r="A336" s="52" t="s">
        <v>144</v>
      </c>
      <c r="B336" s="52" t="s">
        <v>106</v>
      </c>
      <c r="C336" s="52" t="s">
        <v>112</v>
      </c>
      <c r="D336" s="52" t="s">
        <v>81</v>
      </c>
      <c r="E336" s="52" t="s">
        <v>26</v>
      </c>
      <c r="F336" s="53">
        <v>1550</v>
      </c>
      <c r="G336" s="53">
        <v>7370</v>
      </c>
      <c r="H336" s="53">
        <v>838645</v>
      </c>
    </row>
    <row r="337" spans="1:8" s="56" customFormat="1" ht="11.25" x14ac:dyDescent="0.2">
      <c r="A337" s="52" t="s">
        <v>144</v>
      </c>
      <c r="B337" s="52" t="s">
        <v>106</v>
      </c>
      <c r="C337" s="52" t="s">
        <v>112</v>
      </c>
      <c r="D337" s="52" t="s">
        <v>83</v>
      </c>
      <c r="E337" s="52" t="s">
        <v>24</v>
      </c>
      <c r="F337" s="53">
        <v>390</v>
      </c>
      <c r="G337" s="53">
        <v>3425</v>
      </c>
      <c r="H337" s="53">
        <v>397025</v>
      </c>
    </row>
    <row r="338" spans="1:8" s="56" customFormat="1" ht="11.25" x14ac:dyDescent="0.2">
      <c r="A338" s="52" t="s">
        <v>144</v>
      </c>
      <c r="B338" s="52" t="s">
        <v>106</v>
      </c>
      <c r="C338" s="52" t="s">
        <v>112</v>
      </c>
      <c r="D338" s="52" t="s">
        <v>84</v>
      </c>
      <c r="E338" s="52" t="s">
        <v>27</v>
      </c>
      <c r="F338" s="53">
        <v>690</v>
      </c>
      <c r="G338" s="53">
        <v>4825</v>
      </c>
      <c r="H338" s="53">
        <v>619665</v>
      </c>
    </row>
    <row r="339" spans="1:8" s="56" customFormat="1" ht="11.25" x14ac:dyDescent="0.2">
      <c r="A339" s="52" t="s">
        <v>144</v>
      </c>
      <c r="B339" s="52" t="s">
        <v>106</v>
      </c>
      <c r="C339" s="52" t="s">
        <v>112</v>
      </c>
      <c r="D339" s="52" t="s">
        <v>85</v>
      </c>
      <c r="E339" s="52" t="s">
        <v>19</v>
      </c>
      <c r="F339" s="53">
        <v>110</v>
      </c>
      <c r="G339" s="53">
        <v>565</v>
      </c>
      <c r="H339" s="53">
        <v>55240</v>
      </c>
    </row>
    <row r="340" spans="1:8" s="56" customFormat="1" ht="11.25" x14ac:dyDescent="0.2">
      <c r="A340" s="52" t="s">
        <v>144</v>
      </c>
      <c r="B340" s="52" t="s">
        <v>106</v>
      </c>
      <c r="C340" s="52" t="s">
        <v>112</v>
      </c>
      <c r="D340" s="52" t="s">
        <v>86</v>
      </c>
      <c r="E340" s="52" t="s">
        <v>16</v>
      </c>
      <c r="F340" s="53">
        <v>210</v>
      </c>
      <c r="G340" s="53">
        <v>695</v>
      </c>
      <c r="H340" s="53">
        <v>68760</v>
      </c>
    </row>
    <row r="341" spans="1:8" s="56" customFormat="1" ht="11.25" x14ac:dyDescent="0.2">
      <c r="A341" s="52" t="s">
        <v>144</v>
      </c>
      <c r="B341" s="52" t="s">
        <v>106</v>
      </c>
      <c r="C341" s="52" t="s">
        <v>112</v>
      </c>
      <c r="D341" s="52" t="s">
        <v>87</v>
      </c>
      <c r="E341" s="52" t="s">
        <v>14</v>
      </c>
      <c r="F341" s="53">
        <v>110</v>
      </c>
      <c r="G341" s="53">
        <v>320</v>
      </c>
      <c r="H341" s="53">
        <v>37970</v>
      </c>
    </row>
    <row r="342" spans="1:8" s="56" customFormat="1" ht="11.25" x14ac:dyDescent="0.2">
      <c r="A342" s="52" t="s">
        <v>144</v>
      </c>
      <c r="B342" s="52" t="s">
        <v>106</v>
      </c>
      <c r="C342" s="52" t="s">
        <v>112</v>
      </c>
      <c r="D342" s="52" t="s">
        <v>88</v>
      </c>
      <c r="E342" s="52" t="s">
        <v>28</v>
      </c>
      <c r="F342" s="53">
        <v>960</v>
      </c>
      <c r="G342" s="53">
        <v>5570</v>
      </c>
      <c r="H342" s="53">
        <v>499785</v>
      </c>
    </row>
    <row r="343" spans="1:8" s="56" customFormat="1" ht="11.25" x14ac:dyDescent="0.2">
      <c r="A343" s="52" t="s">
        <v>144</v>
      </c>
      <c r="B343" s="52" t="s">
        <v>106</v>
      </c>
      <c r="C343" s="52" t="s">
        <v>112</v>
      </c>
      <c r="D343" s="52" t="s">
        <v>90</v>
      </c>
      <c r="E343" s="52" t="s">
        <v>22</v>
      </c>
      <c r="F343" s="53">
        <v>525</v>
      </c>
      <c r="G343" s="53">
        <v>3350</v>
      </c>
      <c r="H343" s="53">
        <v>309230</v>
      </c>
    </row>
    <row r="344" spans="1:8" s="56" customFormat="1" ht="11.25" x14ac:dyDescent="0.2">
      <c r="A344" s="52" t="s">
        <v>144</v>
      </c>
      <c r="B344" s="52" t="s">
        <v>106</v>
      </c>
      <c r="C344" s="52" t="s">
        <v>112</v>
      </c>
      <c r="D344" s="52" t="s">
        <v>92</v>
      </c>
      <c r="E344" s="52" t="s">
        <v>23</v>
      </c>
      <c r="F344" s="53">
        <v>600</v>
      </c>
      <c r="G344" s="53">
        <v>3015</v>
      </c>
      <c r="H344" s="53">
        <v>327185</v>
      </c>
    </row>
    <row r="345" spans="1:8" s="56" customFormat="1" ht="11.25" x14ac:dyDescent="0.2">
      <c r="A345" s="52" t="s">
        <v>144</v>
      </c>
      <c r="B345" s="52" t="s">
        <v>105</v>
      </c>
      <c r="C345" s="52" t="s">
        <v>111</v>
      </c>
      <c r="D345" s="52" t="s">
        <v>69</v>
      </c>
      <c r="E345" s="52" t="s">
        <v>15</v>
      </c>
      <c r="F345" s="53">
        <v>25</v>
      </c>
      <c r="G345" s="53">
        <v>60</v>
      </c>
      <c r="H345" s="53">
        <v>6470</v>
      </c>
    </row>
    <row r="346" spans="1:8" s="56" customFormat="1" ht="11.25" x14ac:dyDescent="0.2">
      <c r="A346" s="52" t="s">
        <v>144</v>
      </c>
      <c r="B346" s="52" t="s">
        <v>105</v>
      </c>
      <c r="C346" s="52" t="s">
        <v>111</v>
      </c>
      <c r="D346" s="52" t="s">
        <v>70</v>
      </c>
      <c r="E346" s="52" t="s">
        <v>18</v>
      </c>
      <c r="F346" s="53">
        <v>50</v>
      </c>
      <c r="G346" s="53">
        <v>345</v>
      </c>
      <c r="H346" s="53">
        <v>31000</v>
      </c>
    </row>
    <row r="347" spans="1:8" s="56" customFormat="1" ht="11.25" x14ac:dyDescent="0.2">
      <c r="A347" s="52" t="s">
        <v>144</v>
      </c>
      <c r="B347" s="52" t="s">
        <v>105</v>
      </c>
      <c r="C347" s="52" t="s">
        <v>111</v>
      </c>
      <c r="D347" s="52" t="s">
        <v>73</v>
      </c>
      <c r="E347" s="52" t="s">
        <v>17</v>
      </c>
      <c r="F347" s="53">
        <v>5</v>
      </c>
      <c r="G347" s="53">
        <v>30</v>
      </c>
      <c r="H347" s="53">
        <v>2660</v>
      </c>
    </row>
    <row r="348" spans="1:8" s="56" customFormat="1" ht="11.25" x14ac:dyDescent="0.2">
      <c r="A348" s="52" t="s">
        <v>144</v>
      </c>
      <c r="B348" s="52" t="s">
        <v>105</v>
      </c>
      <c r="C348" s="52" t="s">
        <v>111</v>
      </c>
      <c r="D348" s="52" t="s">
        <v>75</v>
      </c>
      <c r="E348" s="52" t="s">
        <v>20</v>
      </c>
      <c r="F348" s="53">
        <v>0</v>
      </c>
      <c r="G348" s="53">
        <v>50</v>
      </c>
      <c r="H348" s="53">
        <v>5055</v>
      </c>
    </row>
    <row r="349" spans="1:8" s="56" customFormat="1" ht="11.25" x14ac:dyDescent="0.2">
      <c r="A349" s="52" t="s">
        <v>144</v>
      </c>
      <c r="B349" s="52" t="s">
        <v>105</v>
      </c>
      <c r="C349" s="52" t="s">
        <v>111</v>
      </c>
      <c r="D349" s="52" t="s">
        <v>76</v>
      </c>
      <c r="E349" s="52" t="s">
        <v>25</v>
      </c>
      <c r="F349" s="53">
        <v>170</v>
      </c>
      <c r="G349" s="53">
        <v>870</v>
      </c>
      <c r="H349" s="53">
        <v>92935</v>
      </c>
    </row>
    <row r="350" spans="1:8" s="56" customFormat="1" ht="11.25" x14ac:dyDescent="0.2">
      <c r="A350" s="52" t="s">
        <v>144</v>
      </c>
      <c r="B350" s="52" t="s">
        <v>105</v>
      </c>
      <c r="C350" s="52" t="s">
        <v>111</v>
      </c>
      <c r="D350" s="52" t="s">
        <v>78</v>
      </c>
      <c r="E350" s="52" t="s">
        <v>13</v>
      </c>
      <c r="F350" s="53">
        <v>45</v>
      </c>
      <c r="G350" s="53">
        <v>275</v>
      </c>
      <c r="H350" s="53">
        <v>26420</v>
      </c>
    </row>
    <row r="351" spans="1:8" s="56" customFormat="1" ht="11.25" x14ac:dyDescent="0.2">
      <c r="A351" s="52" t="s">
        <v>144</v>
      </c>
      <c r="B351" s="52" t="s">
        <v>105</v>
      </c>
      <c r="C351" s="52" t="s">
        <v>111</v>
      </c>
      <c r="D351" s="52" t="s">
        <v>80</v>
      </c>
      <c r="E351" s="52" t="s">
        <v>21</v>
      </c>
      <c r="F351" s="53">
        <v>310</v>
      </c>
      <c r="G351" s="53">
        <v>1540</v>
      </c>
      <c r="H351" s="53">
        <v>158820</v>
      </c>
    </row>
    <row r="352" spans="1:8" s="56" customFormat="1" ht="11.25" x14ac:dyDescent="0.2">
      <c r="A352" s="52" t="s">
        <v>144</v>
      </c>
      <c r="B352" s="52" t="s">
        <v>105</v>
      </c>
      <c r="C352" s="52" t="s">
        <v>111</v>
      </c>
      <c r="D352" s="52" t="s">
        <v>81</v>
      </c>
      <c r="E352" s="52" t="s">
        <v>26</v>
      </c>
      <c r="F352" s="53">
        <v>625</v>
      </c>
      <c r="G352" s="53">
        <v>2455</v>
      </c>
      <c r="H352" s="53">
        <v>271395</v>
      </c>
    </row>
    <row r="353" spans="1:8" s="56" customFormat="1" ht="11.25" x14ac:dyDescent="0.2">
      <c r="A353" s="52" t="s">
        <v>144</v>
      </c>
      <c r="B353" s="52" t="s">
        <v>105</v>
      </c>
      <c r="C353" s="52" t="s">
        <v>111</v>
      </c>
      <c r="D353" s="52" t="s">
        <v>83</v>
      </c>
      <c r="E353" s="52" t="s">
        <v>24</v>
      </c>
      <c r="F353" s="53">
        <v>150</v>
      </c>
      <c r="G353" s="53">
        <v>1150</v>
      </c>
      <c r="H353" s="53">
        <v>125425</v>
      </c>
    </row>
    <row r="354" spans="1:8" s="56" customFormat="1" ht="11.25" x14ac:dyDescent="0.2">
      <c r="A354" s="52" t="s">
        <v>144</v>
      </c>
      <c r="B354" s="52" t="s">
        <v>105</v>
      </c>
      <c r="C354" s="52" t="s">
        <v>111</v>
      </c>
      <c r="D354" s="52" t="s">
        <v>84</v>
      </c>
      <c r="E354" s="52" t="s">
        <v>27</v>
      </c>
      <c r="F354" s="53">
        <v>300</v>
      </c>
      <c r="G354" s="53">
        <v>1640</v>
      </c>
      <c r="H354" s="53">
        <v>197685</v>
      </c>
    </row>
    <row r="355" spans="1:8" s="56" customFormat="1" ht="11.25" x14ac:dyDescent="0.2">
      <c r="A355" s="52" t="s">
        <v>144</v>
      </c>
      <c r="B355" s="52" t="s">
        <v>105</v>
      </c>
      <c r="C355" s="52" t="s">
        <v>111</v>
      </c>
      <c r="D355" s="52" t="s">
        <v>85</v>
      </c>
      <c r="E355" s="52" t="s">
        <v>19</v>
      </c>
      <c r="F355" s="53">
        <v>55</v>
      </c>
      <c r="G355" s="53">
        <v>180</v>
      </c>
      <c r="H355" s="53">
        <v>18745</v>
      </c>
    </row>
    <row r="356" spans="1:8" s="56" customFormat="1" ht="11.25" x14ac:dyDescent="0.2">
      <c r="A356" s="52" t="s">
        <v>144</v>
      </c>
      <c r="B356" s="52" t="s">
        <v>105</v>
      </c>
      <c r="C356" s="52" t="s">
        <v>111</v>
      </c>
      <c r="D356" s="52" t="s">
        <v>86</v>
      </c>
      <c r="E356" s="52" t="s">
        <v>16</v>
      </c>
      <c r="F356" s="53">
        <v>70</v>
      </c>
      <c r="G356" s="53">
        <v>200</v>
      </c>
      <c r="H356" s="53">
        <v>23045</v>
      </c>
    </row>
    <row r="357" spans="1:8" s="56" customFormat="1" ht="11.25" x14ac:dyDescent="0.2">
      <c r="A357" s="52" t="s">
        <v>144</v>
      </c>
      <c r="B357" s="52" t="s">
        <v>105</v>
      </c>
      <c r="C357" s="52" t="s">
        <v>111</v>
      </c>
      <c r="D357" s="52" t="s">
        <v>87</v>
      </c>
      <c r="E357" s="52" t="s">
        <v>14</v>
      </c>
      <c r="F357" s="53">
        <v>35</v>
      </c>
      <c r="G357" s="53">
        <v>110</v>
      </c>
      <c r="H357" s="53">
        <v>11880</v>
      </c>
    </row>
    <row r="358" spans="1:8" s="56" customFormat="1" ht="11.25" x14ac:dyDescent="0.2">
      <c r="A358" s="52" t="s">
        <v>144</v>
      </c>
      <c r="B358" s="52" t="s">
        <v>105</v>
      </c>
      <c r="C358" s="52" t="s">
        <v>111</v>
      </c>
      <c r="D358" s="52" t="s">
        <v>88</v>
      </c>
      <c r="E358" s="52" t="s">
        <v>28</v>
      </c>
      <c r="F358" s="53">
        <v>350</v>
      </c>
      <c r="G358" s="53">
        <v>2045</v>
      </c>
      <c r="H358" s="53">
        <v>188325</v>
      </c>
    </row>
    <row r="359" spans="1:8" s="56" customFormat="1" ht="11.25" x14ac:dyDescent="0.2">
      <c r="A359" s="52" t="s">
        <v>144</v>
      </c>
      <c r="B359" s="52" t="s">
        <v>105</v>
      </c>
      <c r="C359" s="52" t="s">
        <v>111</v>
      </c>
      <c r="D359" s="52" t="s">
        <v>90</v>
      </c>
      <c r="E359" s="52" t="s">
        <v>22</v>
      </c>
      <c r="F359" s="53">
        <v>205</v>
      </c>
      <c r="G359" s="53">
        <v>1365</v>
      </c>
      <c r="H359" s="53">
        <v>159190</v>
      </c>
    </row>
    <row r="360" spans="1:8" s="56" customFormat="1" ht="11.25" x14ac:dyDescent="0.2">
      <c r="A360" s="52" t="s">
        <v>144</v>
      </c>
      <c r="B360" s="52" t="s">
        <v>105</v>
      </c>
      <c r="C360" s="52" t="s">
        <v>111</v>
      </c>
      <c r="D360" s="52" t="s">
        <v>92</v>
      </c>
      <c r="E360" s="52" t="s">
        <v>23</v>
      </c>
      <c r="F360" s="53">
        <v>240</v>
      </c>
      <c r="G360" s="53">
        <v>885</v>
      </c>
      <c r="H360" s="53">
        <v>105570</v>
      </c>
    </row>
    <row r="361" spans="1:8" s="56" customFormat="1" ht="11.25" x14ac:dyDescent="0.2">
      <c r="A361" s="52" t="s">
        <v>144</v>
      </c>
      <c r="B361" s="52" t="s">
        <v>116</v>
      </c>
      <c r="C361" s="52" t="s">
        <v>130</v>
      </c>
      <c r="D361" s="52" t="s">
        <v>69</v>
      </c>
      <c r="E361" s="52" t="s">
        <v>15</v>
      </c>
      <c r="F361" s="53">
        <v>140</v>
      </c>
      <c r="G361" s="53">
        <v>680</v>
      </c>
      <c r="H361" s="53">
        <v>72740</v>
      </c>
    </row>
    <row r="362" spans="1:8" s="56" customFormat="1" ht="11.25" x14ac:dyDescent="0.2">
      <c r="A362" s="52" t="s">
        <v>144</v>
      </c>
      <c r="B362" s="52" t="s">
        <v>116</v>
      </c>
      <c r="C362" s="52" t="s">
        <v>130</v>
      </c>
      <c r="D362" s="52" t="s">
        <v>70</v>
      </c>
      <c r="E362" s="52" t="s">
        <v>18</v>
      </c>
      <c r="F362" s="53">
        <v>405</v>
      </c>
      <c r="G362" s="53">
        <v>2590</v>
      </c>
      <c r="H362" s="53">
        <v>282400</v>
      </c>
    </row>
    <row r="363" spans="1:8" s="56" customFormat="1" ht="11.25" x14ac:dyDescent="0.2">
      <c r="A363" s="52" t="s">
        <v>144</v>
      </c>
      <c r="B363" s="52" t="s">
        <v>116</v>
      </c>
      <c r="C363" s="52" t="s">
        <v>130</v>
      </c>
      <c r="D363" s="52" t="s">
        <v>73</v>
      </c>
      <c r="E363" s="52" t="s">
        <v>17</v>
      </c>
      <c r="F363" s="53">
        <v>70</v>
      </c>
      <c r="G363" s="53">
        <v>480</v>
      </c>
      <c r="H363" s="53">
        <v>51795</v>
      </c>
    </row>
    <row r="364" spans="1:8" s="56" customFormat="1" ht="11.25" x14ac:dyDescent="0.2">
      <c r="A364" s="52" t="s">
        <v>144</v>
      </c>
      <c r="B364" s="52" t="s">
        <v>116</v>
      </c>
      <c r="C364" s="52" t="s">
        <v>130</v>
      </c>
      <c r="D364" s="52" t="s">
        <v>75</v>
      </c>
      <c r="E364" s="52" t="s">
        <v>20</v>
      </c>
      <c r="F364" s="53">
        <v>15</v>
      </c>
      <c r="G364" s="53">
        <v>65</v>
      </c>
      <c r="H364" s="53">
        <v>8165</v>
      </c>
    </row>
    <row r="365" spans="1:8" s="56" customFormat="1" ht="11.25" x14ac:dyDescent="0.2">
      <c r="A365" s="52" t="s">
        <v>144</v>
      </c>
      <c r="B365" s="52" t="s">
        <v>116</v>
      </c>
      <c r="C365" s="52" t="s">
        <v>130</v>
      </c>
      <c r="D365" s="52" t="s">
        <v>76</v>
      </c>
      <c r="E365" s="52" t="s">
        <v>25</v>
      </c>
      <c r="F365" s="53">
        <v>705</v>
      </c>
      <c r="G365" s="53">
        <v>4475</v>
      </c>
      <c r="H365" s="53">
        <v>486630</v>
      </c>
    </row>
    <row r="366" spans="1:8" s="56" customFormat="1" ht="11.25" x14ac:dyDescent="0.2">
      <c r="A366" s="52" t="s">
        <v>144</v>
      </c>
      <c r="B366" s="52" t="s">
        <v>116</v>
      </c>
      <c r="C366" s="52" t="s">
        <v>130</v>
      </c>
      <c r="D366" s="52" t="s">
        <v>78</v>
      </c>
      <c r="E366" s="52" t="s">
        <v>13</v>
      </c>
      <c r="F366" s="53">
        <v>105</v>
      </c>
      <c r="G366" s="53">
        <v>1230</v>
      </c>
      <c r="H366" s="53">
        <v>102090</v>
      </c>
    </row>
    <row r="367" spans="1:8" s="56" customFormat="1" ht="11.25" x14ac:dyDescent="0.2">
      <c r="A367" s="52" t="s">
        <v>144</v>
      </c>
      <c r="B367" s="52" t="s">
        <v>116</v>
      </c>
      <c r="C367" s="52" t="s">
        <v>130</v>
      </c>
      <c r="D367" s="52" t="s">
        <v>80</v>
      </c>
      <c r="E367" s="52" t="s">
        <v>21</v>
      </c>
      <c r="F367" s="53">
        <v>1895</v>
      </c>
      <c r="G367" s="53">
        <v>12830</v>
      </c>
      <c r="H367" s="53">
        <v>1457645</v>
      </c>
    </row>
    <row r="368" spans="1:8" s="56" customFormat="1" ht="11.25" x14ac:dyDescent="0.2">
      <c r="A368" s="52" t="s">
        <v>144</v>
      </c>
      <c r="B368" s="52" t="s">
        <v>116</v>
      </c>
      <c r="C368" s="52" t="s">
        <v>130</v>
      </c>
      <c r="D368" s="52" t="s">
        <v>81</v>
      </c>
      <c r="E368" s="52" t="s">
        <v>26</v>
      </c>
      <c r="F368" s="53">
        <v>3330</v>
      </c>
      <c r="G368" s="53">
        <v>16945</v>
      </c>
      <c r="H368" s="53">
        <v>1962030</v>
      </c>
    </row>
    <row r="369" spans="1:8" s="56" customFormat="1" ht="11.25" x14ac:dyDescent="0.2">
      <c r="A369" s="52" t="s">
        <v>144</v>
      </c>
      <c r="B369" s="52" t="s">
        <v>116</v>
      </c>
      <c r="C369" s="52" t="s">
        <v>130</v>
      </c>
      <c r="D369" s="52" t="s">
        <v>83</v>
      </c>
      <c r="E369" s="52" t="s">
        <v>24</v>
      </c>
      <c r="F369" s="53">
        <v>615</v>
      </c>
      <c r="G369" s="53">
        <v>6210</v>
      </c>
      <c r="H369" s="53">
        <v>674595</v>
      </c>
    </row>
    <row r="370" spans="1:8" s="56" customFormat="1" ht="11.25" x14ac:dyDescent="0.2">
      <c r="A370" s="52" t="s">
        <v>144</v>
      </c>
      <c r="B370" s="52" t="s">
        <v>116</v>
      </c>
      <c r="C370" s="52" t="s">
        <v>130</v>
      </c>
      <c r="D370" s="52" t="s">
        <v>84</v>
      </c>
      <c r="E370" s="52" t="s">
        <v>27</v>
      </c>
      <c r="F370" s="53">
        <v>1335</v>
      </c>
      <c r="G370" s="53">
        <v>8875</v>
      </c>
      <c r="H370" s="53">
        <v>1158085</v>
      </c>
    </row>
    <row r="371" spans="1:8" s="56" customFormat="1" ht="11.25" x14ac:dyDescent="0.2">
      <c r="A371" s="52" t="s">
        <v>144</v>
      </c>
      <c r="B371" s="52" t="s">
        <v>116</v>
      </c>
      <c r="C371" s="52" t="s">
        <v>130</v>
      </c>
      <c r="D371" s="52" t="s">
        <v>85</v>
      </c>
      <c r="E371" s="52" t="s">
        <v>19</v>
      </c>
      <c r="F371" s="53">
        <v>190</v>
      </c>
      <c r="G371" s="53">
        <v>1020</v>
      </c>
      <c r="H371" s="53">
        <v>110220</v>
      </c>
    </row>
    <row r="372" spans="1:8" s="56" customFormat="1" ht="11.25" x14ac:dyDescent="0.2">
      <c r="A372" s="52" t="s">
        <v>144</v>
      </c>
      <c r="B372" s="52" t="s">
        <v>116</v>
      </c>
      <c r="C372" s="52" t="s">
        <v>130</v>
      </c>
      <c r="D372" s="52" t="s">
        <v>86</v>
      </c>
      <c r="E372" s="52" t="s">
        <v>16</v>
      </c>
      <c r="F372" s="53">
        <v>405</v>
      </c>
      <c r="G372" s="53">
        <v>1405</v>
      </c>
      <c r="H372" s="53">
        <v>136540</v>
      </c>
    </row>
    <row r="373" spans="1:8" s="56" customFormat="1" ht="11.25" x14ac:dyDescent="0.2">
      <c r="A373" s="52" t="s">
        <v>144</v>
      </c>
      <c r="B373" s="52" t="s">
        <v>116</v>
      </c>
      <c r="C373" s="52" t="s">
        <v>130</v>
      </c>
      <c r="D373" s="52" t="s">
        <v>87</v>
      </c>
      <c r="E373" s="52" t="s">
        <v>14</v>
      </c>
      <c r="F373" s="53">
        <v>220</v>
      </c>
      <c r="G373" s="53">
        <v>890</v>
      </c>
      <c r="H373" s="53">
        <v>93740</v>
      </c>
    </row>
    <row r="374" spans="1:8" s="56" customFormat="1" ht="11.25" x14ac:dyDescent="0.2">
      <c r="A374" s="52" t="s">
        <v>144</v>
      </c>
      <c r="B374" s="52" t="s">
        <v>116</v>
      </c>
      <c r="C374" s="52" t="s">
        <v>130</v>
      </c>
      <c r="D374" s="52" t="s">
        <v>88</v>
      </c>
      <c r="E374" s="52" t="s">
        <v>28</v>
      </c>
      <c r="F374" s="53">
        <v>1545</v>
      </c>
      <c r="G374" s="53">
        <v>9490</v>
      </c>
      <c r="H374" s="53">
        <v>835420</v>
      </c>
    </row>
    <row r="375" spans="1:8" s="56" customFormat="1" ht="11.25" x14ac:dyDescent="0.2">
      <c r="A375" s="52" t="s">
        <v>144</v>
      </c>
      <c r="B375" s="52" t="s">
        <v>116</v>
      </c>
      <c r="C375" s="52" t="s">
        <v>130</v>
      </c>
      <c r="D375" s="52" t="s">
        <v>90</v>
      </c>
      <c r="E375" s="52" t="s">
        <v>22</v>
      </c>
      <c r="F375" s="53">
        <v>1355</v>
      </c>
      <c r="G375" s="53">
        <v>7865</v>
      </c>
      <c r="H375" s="53">
        <v>766815</v>
      </c>
    </row>
    <row r="376" spans="1:8" s="56" customFormat="1" ht="11.25" x14ac:dyDescent="0.2">
      <c r="A376" s="52" t="s">
        <v>144</v>
      </c>
      <c r="B376" s="52" t="s">
        <v>116</v>
      </c>
      <c r="C376" s="52" t="s">
        <v>130</v>
      </c>
      <c r="D376" s="52" t="s">
        <v>92</v>
      </c>
      <c r="E376" s="52" t="s">
        <v>23</v>
      </c>
      <c r="F376" s="53">
        <v>1340</v>
      </c>
      <c r="G376" s="53">
        <v>5885</v>
      </c>
      <c r="H376" s="53">
        <v>661135</v>
      </c>
    </row>
    <row r="377" spans="1:8" s="56" customFormat="1" ht="11.25" x14ac:dyDescent="0.2">
      <c r="A377" s="52" t="s">
        <v>144</v>
      </c>
      <c r="B377" s="52" t="s">
        <v>151</v>
      </c>
      <c r="C377" s="52" t="s">
        <v>437</v>
      </c>
      <c r="D377" s="52" t="s">
        <v>69</v>
      </c>
      <c r="E377" s="52" t="s">
        <v>15</v>
      </c>
      <c r="F377" s="53">
        <v>0</v>
      </c>
      <c r="G377" s="53">
        <v>0</v>
      </c>
      <c r="H377" s="53">
        <v>245</v>
      </c>
    </row>
    <row r="378" spans="1:8" s="56" customFormat="1" ht="11.25" x14ac:dyDescent="0.2">
      <c r="A378" s="52" t="s">
        <v>144</v>
      </c>
      <c r="B378" s="52" t="s">
        <v>151</v>
      </c>
      <c r="C378" s="52" t="s">
        <v>437</v>
      </c>
      <c r="D378" s="52" t="s">
        <v>70</v>
      </c>
      <c r="E378" s="52" t="s">
        <v>18</v>
      </c>
      <c r="F378" s="53">
        <v>5</v>
      </c>
      <c r="G378" s="53">
        <v>5</v>
      </c>
      <c r="H378" s="53">
        <v>345</v>
      </c>
    </row>
    <row r="379" spans="1:8" s="56" customFormat="1" ht="11.25" x14ac:dyDescent="0.2">
      <c r="A379" s="52" t="s">
        <v>144</v>
      </c>
      <c r="B379" s="52" t="s">
        <v>151</v>
      </c>
      <c r="C379" s="52" t="s">
        <v>437</v>
      </c>
      <c r="D379" s="52" t="s">
        <v>76</v>
      </c>
      <c r="E379" s="52" t="s">
        <v>25</v>
      </c>
      <c r="F379" s="53">
        <v>0</v>
      </c>
      <c r="G379" s="53">
        <v>5</v>
      </c>
      <c r="H379" s="53">
        <v>870</v>
      </c>
    </row>
    <row r="380" spans="1:8" s="56" customFormat="1" ht="11.25" x14ac:dyDescent="0.2">
      <c r="A380" s="52" t="s">
        <v>144</v>
      </c>
      <c r="B380" s="52" t="s">
        <v>151</v>
      </c>
      <c r="C380" s="52" t="s">
        <v>437</v>
      </c>
      <c r="D380" s="52" t="s">
        <v>78</v>
      </c>
      <c r="E380" s="52" t="s">
        <v>13</v>
      </c>
      <c r="F380" s="53">
        <v>0</v>
      </c>
      <c r="G380" s="53">
        <v>0</v>
      </c>
      <c r="H380" s="53">
        <v>0</v>
      </c>
    </row>
    <row r="381" spans="1:8" s="56" customFormat="1" ht="11.25" x14ac:dyDescent="0.2">
      <c r="A381" s="52" t="s">
        <v>144</v>
      </c>
      <c r="B381" s="52" t="s">
        <v>151</v>
      </c>
      <c r="C381" s="52" t="s">
        <v>437</v>
      </c>
      <c r="D381" s="52" t="s">
        <v>80</v>
      </c>
      <c r="E381" s="52" t="s">
        <v>21</v>
      </c>
      <c r="F381" s="53">
        <v>10</v>
      </c>
      <c r="G381" s="53">
        <v>25</v>
      </c>
      <c r="H381" s="53">
        <v>3080</v>
      </c>
    </row>
    <row r="382" spans="1:8" s="56" customFormat="1" ht="11.25" x14ac:dyDescent="0.2">
      <c r="A382" s="52" t="s">
        <v>144</v>
      </c>
      <c r="B382" s="52" t="s">
        <v>151</v>
      </c>
      <c r="C382" s="52" t="s">
        <v>437</v>
      </c>
      <c r="D382" s="52" t="s">
        <v>81</v>
      </c>
      <c r="E382" s="52" t="s">
        <v>26</v>
      </c>
      <c r="F382" s="53">
        <v>40</v>
      </c>
      <c r="G382" s="53">
        <v>105</v>
      </c>
      <c r="H382" s="53">
        <v>10350</v>
      </c>
    </row>
    <row r="383" spans="1:8" s="56" customFormat="1" ht="11.25" x14ac:dyDescent="0.2">
      <c r="A383" s="52" t="s">
        <v>144</v>
      </c>
      <c r="B383" s="52" t="s">
        <v>151</v>
      </c>
      <c r="C383" s="52" t="s">
        <v>437</v>
      </c>
      <c r="D383" s="52" t="s">
        <v>83</v>
      </c>
      <c r="E383" s="52" t="s">
        <v>24</v>
      </c>
      <c r="F383" s="53">
        <v>10</v>
      </c>
      <c r="G383" s="53">
        <v>45</v>
      </c>
      <c r="H383" s="53">
        <v>5410</v>
      </c>
    </row>
    <row r="384" spans="1:8" s="56" customFormat="1" ht="11.25" x14ac:dyDescent="0.2">
      <c r="A384" s="52" t="s">
        <v>144</v>
      </c>
      <c r="B384" s="52" t="s">
        <v>151</v>
      </c>
      <c r="C384" s="52" t="s">
        <v>437</v>
      </c>
      <c r="D384" s="52" t="s">
        <v>84</v>
      </c>
      <c r="E384" s="52" t="s">
        <v>27</v>
      </c>
      <c r="F384" s="53">
        <v>15</v>
      </c>
      <c r="G384" s="53">
        <v>50</v>
      </c>
      <c r="H384" s="53">
        <v>7350</v>
      </c>
    </row>
    <row r="385" spans="1:8" s="56" customFormat="1" ht="11.25" x14ac:dyDescent="0.2">
      <c r="A385" s="52" t="s">
        <v>144</v>
      </c>
      <c r="B385" s="52" t="s">
        <v>151</v>
      </c>
      <c r="C385" s="52" t="s">
        <v>437</v>
      </c>
      <c r="D385" s="52" t="s">
        <v>85</v>
      </c>
      <c r="E385" s="52" t="s">
        <v>19</v>
      </c>
      <c r="F385" s="53">
        <v>0</v>
      </c>
      <c r="G385" s="53">
        <v>10</v>
      </c>
      <c r="H385" s="53">
        <v>1025</v>
      </c>
    </row>
    <row r="386" spans="1:8" s="56" customFormat="1" ht="11.25" x14ac:dyDescent="0.2">
      <c r="A386" s="52" t="s">
        <v>144</v>
      </c>
      <c r="B386" s="52" t="s">
        <v>151</v>
      </c>
      <c r="C386" s="52" t="s">
        <v>437</v>
      </c>
      <c r="D386" s="52" t="s">
        <v>86</v>
      </c>
      <c r="E386" s="52" t="s">
        <v>16</v>
      </c>
      <c r="F386" s="53">
        <v>0</v>
      </c>
      <c r="G386" s="53">
        <v>0</v>
      </c>
      <c r="H386" s="53">
        <v>180</v>
      </c>
    </row>
    <row r="387" spans="1:8" s="56" customFormat="1" ht="11.25" x14ac:dyDescent="0.2">
      <c r="A387" s="52" t="s">
        <v>144</v>
      </c>
      <c r="B387" s="52" t="s">
        <v>151</v>
      </c>
      <c r="C387" s="52" t="s">
        <v>437</v>
      </c>
      <c r="D387" s="52" t="s">
        <v>88</v>
      </c>
      <c r="E387" s="52" t="s">
        <v>28</v>
      </c>
      <c r="F387" s="53">
        <v>15</v>
      </c>
      <c r="G387" s="53">
        <v>40</v>
      </c>
      <c r="H387" s="53">
        <v>3945</v>
      </c>
    </row>
    <row r="388" spans="1:8" s="56" customFormat="1" ht="11.25" x14ac:dyDescent="0.2">
      <c r="A388" s="52" t="s">
        <v>144</v>
      </c>
      <c r="B388" s="52" t="s">
        <v>151</v>
      </c>
      <c r="C388" s="52" t="s">
        <v>437</v>
      </c>
      <c r="D388" s="52" t="s">
        <v>90</v>
      </c>
      <c r="E388" s="52" t="s">
        <v>22</v>
      </c>
      <c r="F388" s="53">
        <v>5</v>
      </c>
      <c r="G388" s="53">
        <v>40</v>
      </c>
      <c r="H388" s="53">
        <v>1795</v>
      </c>
    </row>
    <row r="389" spans="1:8" s="56" customFormat="1" ht="11.25" x14ac:dyDescent="0.2">
      <c r="A389" s="52" t="s">
        <v>144</v>
      </c>
      <c r="B389" s="52" t="s">
        <v>151</v>
      </c>
      <c r="C389" s="52" t="s">
        <v>437</v>
      </c>
      <c r="D389" s="52" t="s">
        <v>92</v>
      </c>
      <c r="E389" s="52" t="s">
        <v>23</v>
      </c>
      <c r="F389" s="53">
        <v>20</v>
      </c>
      <c r="G389" s="53">
        <v>30</v>
      </c>
      <c r="H389" s="53">
        <v>3015</v>
      </c>
    </row>
    <row r="390" spans="1:8" s="56" customFormat="1" ht="11.25" x14ac:dyDescent="0.2">
      <c r="A390" s="52" t="s">
        <v>144</v>
      </c>
      <c r="B390" s="52" t="s">
        <v>104</v>
      </c>
      <c r="C390" s="52" t="s">
        <v>110</v>
      </c>
      <c r="D390" s="52" t="s">
        <v>69</v>
      </c>
      <c r="E390" s="52" t="s">
        <v>15</v>
      </c>
      <c r="F390" s="53">
        <v>15</v>
      </c>
      <c r="G390" s="53">
        <v>65</v>
      </c>
      <c r="H390" s="53">
        <v>6165</v>
      </c>
    </row>
    <row r="391" spans="1:8" s="56" customFormat="1" ht="11.25" x14ac:dyDescent="0.2">
      <c r="A391" s="52" t="s">
        <v>144</v>
      </c>
      <c r="B391" s="52" t="s">
        <v>104</v>
      </c>
      <c r="C391" s="52" t="s">
        <v>110</v>
      </c>
      <c r="D391" s="52" t="s">
        <v>70</v>
      </c>
      <c r="E391" s="52" t="s">
        <v>18</v>
      </c>
      <c r="F391" s="53">
        <v>35</v>
      </c>
      <c r="G391" s="53">
        <v>275</v>
      </c>
      <c r="H391" s="53">
        <v>22640</v>
      </c>
    </row>
    <row r="392" spans="1:8" s="56" customFormat="1" ht="11.25" x14ac:dyDescent="0.2">
      <c r="A392" s="52" t="s">
        <v>144</v>
      </c>
      <c r="B392" s="52" t="s">
        <v>104</v>
      </c>
      <c r="C392" s="52" t="s">
        <v>110</v>
      </c>
      <c r="D392" s="52" t="s">
        <v>73</v>
      </c>
      <c r="E392" s="52" t="s">
        <v>17</v>
      </c>
      <c r="F392" s="53">
        <v>0</v>
      </c>
      <c r="G392" s="53">
        <v>0</v>
      </c>
      <c r="H392" s="53">
        <v>120</v>
      </c>
    </row>
    <row r="393" spans="1:8" s="56" customFormat="1" ht="11.25" x14ac:dyDescent="0.2">
      <c r="A393" s="52" t="s">
        <v>144</v>
      </c>
      <c r="B393" s="52" t="s">
        <v>104</v>
      </c>
      <c r="C393" s="52" t="s">
        <v>110</v>
      </c>
      <c r="D393" s="52" t="s">
        <v>76</v>
      </c>
      <c r="E393" s="52" t="s">
        <v>25</v>
      </c>
      <c r="F393" s="53">
        <v>60</v>
      </c>
      <c r="G393" s="53">
        <v>375</v>
      </c>
      <c r="H393" s="53">
        <v>44210</v>
      </c>
    </row>
    <row r="394" spans="1:8" s="56" customFormat="1" ht="11.25" x14ac:dyDescent="0.2">
      <c r="A394" s="52" t="s">
        <v>144</v>
      </c>
      <c r="B394" s="52" t="s">
        <v>104</v>
      </c>
      <c r="C394" s="52" t="s">
        <v>110</v>
      </c>
      <c r="D394" s="52" t="s">
        <v>78</v>
      </c>
      <c r="E394" s="52" t="s">
        <v>13</v>
      </c>
      <c r="F394" s="53">
        <v>10</v>
      </c>
      <c r="G394" s="53">
        <v>230</v>
      </c>
      <c r="H394" s="53">
        <v>21440</v>
      </c>
    </row>
    <row r="395" spans="1:8" s="56" customFormat="1" ht="11.25" x14ac:dyDescent="0.2">
      <c r="A395" s="52" t="s">
        <v>144</v>
      </c>
      <c r="B395" s="52" t="s">
        <v>104</v>
      </c>
      <c r="C395" s="52" t="s">
        <v>110</v>
      </c>
      <c r="D395" s="52" t="s">
        <v>80</v>
      </c>
      <c r="E395" s="52" t="s">
        <v>21</v>
      </c>
      <c r="F395" s="53">
        <v>180</v>
      </c>
      <c r="G395" s="53">
        <v>2305</v>
      </c>
      <c r="H395" s="53">
        <v>288960</v>
      </c>
    </row>
    <row r="396" spans="1:8" s="56" customFormat="1" ht="11.25" x14ac:dyDescent="0.2">
      <c r="A396" s="52" t="s">
        <v>144</v>
      </c>
      <c r="B396" s="52" t="s">
        <v>104</v>
      </c>
      <c r="C396" s="52" t="s">
        <v>110</v>
      </c>
      <c r="D396" s="52" t="s">
        <v>81</v>
      </c>
      <c r="E396" s="52" t="s">
        <v>26</v>
      </c>
      <c r="F396" s="53">
        <v>260</v>
      </c>
      <c r="G396" s="53">
        <v>1285</v>
      </c>
      <c r="H396" s="53">
        <v>150840</v>
      </c>
    </row>
    <row r="397" spans="1:8" s="56" customFormat="1" ht="11.25" x14ac:dyDescent="0.2">
      <c r="A397" s="52" t="s">
        <v>144</v>
      </c>
      <c r="B397" s="52" t="s">
        <v>104</v>
      </c>
      <c r="C397" s="52" t="s">
        <v>110</v>
      </c>
      <c r="D397" s="52" t="s">
        <v>83</v>
      </c>
      <c r="E397" s="52" t="s">
        <v>24</v>
      </c>
      <c r="F397" s="53">
        <v>125</v>
      </c>
      <c r="G397" s="53">
        <v>820</v>
      </c>
      <c r="H397" s="53">
        <v>101340</v>
      </c>
    </row>
    <row r="398" spans="1:8" s="56" customFormat="1" ht="11.25" x14ac:dyDescent="0.2">
      <c r="A398" s="52" t="s">
        <v>144</v>
      </c>
      <c r="B398" s="52" t="s">
        <v>104</v>
      </c>
      <c r="C398" s="52" t="s">
        <v>110</v>
      </c>
      <c r="D398" s="52" t="s">
        <v>84</v>
      </c>
      <c r="E398" s="52" t="s">
        <v>27</v>
      </c>
      <c r="F398" s="53">
        <v>145</v>
      </c>
      <c r="G398" s="53">
        <v>765</v>
      </c>
      <c r="H398" s="53">
        <v>94475</v>
      </c>
    </row>
    <row r="399" spans="1:8" s="56" customFormat="1" ht="11.25" x14ac:dyDescent="0.2">
      <c r="A399" s="52" t="s">
        <v>144</v>
      </c>
      <c r="B399" s="52" t="s">
        <v>104</v>
      </c>
      <c r="C399" s="52" t="s">
        <v>110</v>
      </c>
      <c r="D399" s="52" t="s">
        <v>85</v>
      </c>
      <c r="E399" s="52" t="s">
        <v>19</v>
      </c>
      <c r="F399" s="53">
        <v>20</v>
      </c>
      <c r="G399" s="53">
        <v>80</v>
      </c>
      <c r="H399" s="53">
        <v>9360</v>
      </c>
    </row>
    <row r="400" spans="1:8" s="56" customFormat="1" ht="11.25" x14ac:dyDescent="0.2">
      <c r="A400" s="52" t="s">
        <v>144</v>
      </c>
      <c r="B400" s="52" t="s">
        <v>104</v>
      </c>
      <c r="C400" s="52" t="s">
        <v>110</v>
      </c>
      <c r="D400" s="52" t="s">
        <v>86</v>
      </c>
      <c r="E400" s="52" t="s">
        <v>16</v>
      </c>
      <c r="F400" s="53">
        <v>10</v>
      </c>
      <c r="G400" s="53">
        <v>35</v>
      </c>
      <c r="H400" s="53">
        <v>3670</v>
      </c>
    </row>
    <row r="401" spans="1:8" s="56" customFormat="1" ht="11.25" x14ac:dyDescent="0.2">
      <c r="A401" s="52" t="s">
        <v>144</v>
      </c>
      <c r="B401" s="52" t="s">
        <v>104</v>
      </c>
      <c r="C401" s="52" t="s">
        <v>110</v>
      </c>
      <c r="D401" s="52" t="s">
        <v>87</v>
      </c>
      <c r="E401" s="52" t="s">
        <v>14</v>
      </c>
      <c r="F401" s="53">
        <v>10</v>
      </c>
      <c r="G401" s="53">
        <v>85</v>
      </c>
      <c r="H401" s="53">
        <v>9020</v>
      </c>
    </row>
    <row r="402" spans="1:8" s="56" customFormat="1" ht="11.25" x14ac:dyDescent="0.2">
      <c r="A402" s="52" t="s">
        <v>144</v>
      </c>
      <c r="B402" s="52" t="s">
        <v>104</v>
      </c>
      <c r="C402" s="52" t="s">
        <v>110</v>
      </c>
      <c r="D402" s="52" t="s">
        <v>88</v>
      </c>
      <c r="E402" s="52" t="s">
        <v>28</v>
      </c>
      <c r="F402" s="53">
        <v>180</v>
      </c>
      <c r="G402" s="53">
        <v>1130</v>
      </c>
      <c r="H402" s="53">
        <v>121950</v>
      </c>
    </row>
    <row r="403" spans="1:8" s="56" customFormat="1" ht="11.25" x14ac:dyDescent="0.2">
      <c r="A403" s="52" t="s">
        <v>144</v>
      </c>
      <c r="B403" s="52" t="s">
        <v>104</v>
      </c>
      <c r="C403" s="52" t="s">
        <v>110</v>
      </c>
      <c r="D403" s="52" t="s">
        <v>90</v>
      </c>
      <c r="E403" s="52" t="s">
        <v>22</v>
      </c>
      <c r="F403" s="53">
        <v>115</v>
      </c>
      <c r="G403" s="53">
        <v>1055</v>
      </c>
      <c r="H403" s="53">
        <v>116530</v>
      </c>
    </row>
    <row r="404" spans="1:8" s="56" customFormat="1" ht="11.25" x14ac:dyDescent="0.2">
      <c r="A404" s="52" t="s">
        <v>144</v>
      </c>
      <c r="B404" s="52" t="s">
        <v>104</v>
      </c>
      <c r="C404" s="52" t="s">
        <v>110</v>
      </c>
      <c r="D404" s="52" t="s">
        <v>92</v>
      </c>
      <c r="E404" s="52" t="s">
        <v>23</v>
      </c>
      <c r="F404" s="53">
        <v>95</v>
      </c>
      <c r="G404" s="53">
        <v>435</v>
      </c>
      <c r="H404" s="53">
        <v>46945</v>
      </c>
    </row>
    <row r="405" spans="1:8" s="56" customFormat="1" ht="11.25" x14ac:dyDescent="0.2">
      <c r="A405" s="52" t="s">
        <v>144</v>
      </c>
      <c r="B405" s="52" t="s">
        <v>115</v>
      </c>
      <c r="C405" s="52" t="s">
        <v>131</v>
      </c>
      <c r="D405" s="52" t="s">
        <v>69</v>
      </c>
      <c r="E405" s="52" t="s">
        <v>15</v>
      </c>
      <c r="F405" s="53">
        <v>240</v>
      </c>
      <c r="G405" s="53">
        <v>805</v>
      </c>
      <c r="H405" s="53">
        <v>76670</v>
      </c>
    </row>
    <row r="406" spans="1:8" s="56" customFormat="1" ht="11.25" x14ac:dyDescent="0.2">
      <c r="A406" s="52" t="s">
        <v>144</v>
      </c>
      <c r="B406" s="52" t="s">
        <v>115</v>
      </c>
      <c r="C406" s="52" t="s">
        <v>131</v>
      </c>
      <c r="D406" s="52" t="s">
        <v>70</v>
      </c>
      <c r="E406" s="52" t="s">
        <v>18</v>
      </c>
      <c r="F406" s="53">
        <v>3255</v>
      </c>
      <c r="G406" s="53">
        <v>20295</v>
      </c>
      <c r="H406" s="53">
        <v>2206695</v>
      </c>
    </row>
    <row r="407" spans="1:8" s="56" customFormat="1" ht="11.25" x14ac:dyDescent="0.2">
      <c r="A407" s="52" t="s">
        <v>144</v>
      </c>
      <c r="B407" s="52" t="s">
        <v>115</v>
      </c>
      <c r="C407" s="52" t="s">
        <v>131</v>
      </c>
      <c r="D407" s="52" t="s">
        <v>72</v>
      </c>
      <c r="E407" s="52" t="s">
        <v>12</v>
      </c>
      <c r="F407" s="53">
        <v>5</v>
      </c>
      <c r="G407" s="53">
        <v>165</v>
      </c>
      <c r="H407" s="53">
        <v>14290</v>
      </c>
    </row>
    <row r="408" spans="1:8" s="56" customFormat="1" ht="11.25" x14ac:dyDescent="0.2">
      <c r="A408" s="52" t="s">
        <v>144</v>
      </c>
      <c r="B408" s="52" t="s">
        <v>115</v>
      </c>
      <c r="C408" s="52" t="s">
        <v>131</v>
      </c>
      <c r="D408" s="52" t="s">
        <v>73</v>
      </c>
      <c r="E408" s="52" t="s">
        <v>17</v>
      </c>
      <c r="F408" s="53">
        <v>965</v>
      </c>
      <c r="G408" s="53">
        <v>22520</v>
      </c>
      <c r="H408" s="53">
        <v>1675515</v>
      </c>
    </row>
    <row r="409" spans="1:8" s="56" customFormat="1" ht="11.25" x14ac:dyDescent="0.2">
      <c r="A409" s="52" t="s">
        <v>144</v>
      </c>
      <c r="B409" s="52" t="s">
        <v>115</v>
      </c>
      <c r="C409" s="52" t="s">
        <v>131</v>
      </c>
      <c r="D409" s="52" t="s">
        <v>75</v>
      </c>
      <c r="E409" s="52" t="s">
        <v>20</v>
      </c>
      <c r="F409" s="53">
        <v>195</v>
      </c>
      <c r="G409" s="53">
        <v>47400</v>
      </c>
      <c r="H409" s="53">
        <v>3774015</v>
      </c>
    </row>
    <row r="410" spans="1:8" s="56" customFormat="1" ht="11.25" x14ac:dyDescent="0.2">
      <c r="A410" s="52" t="s">
        <v>144</v>
      </c>
      <c r="B410" s="52" t="s">
        <v>115</v>
      </c>
      <c r="C410" s="52" t="s">
        <v>131</v>
      </c>
      <c r="D410" s="52" t="s">
        <v>76</v>
      </c>
      <c r="E410" s="52" t="s">
        <v>25</v>
      </c>
      <c r="F410" s="53">
        <v>6470</v>
      </c>
      <c r="G410" s="53">
        <v>68990</v>
      </c>
      <c r="H410" s="53">
        <v>7006675</v>
      </c>
    </row>
    <row r="411" spans="1:8" s="56" customFormat="1" ht="11.25" x14ac:dyDescent="0.2">
      <c r="A411" s="52" t="s">
        <v>144</v>
      </c>
      <c r="B411" s="52" t="s">
        <v>115</v>
      </c>
      <c r="C411" s="52" t="s">
        <v>131</v>
      </c>
      <c r="D411" s="52" t="s">
        <v>78</v>
      </c>
      <c r="E411" s="52" t="s">
        <v>13</v>
      </c>
      <c r="F411" s="53">
        <v>780</v>
      </c>
      <c r="G411" s="53">
        <v>12915</v>
      </c>
      <c r="H411" s="53">
        <v>1118155</v>
      </c>
    </row>
    <row r="412" spans="1:8" s="56" customFormat="1" ht="11.25" x14ac:dyDescent="0.2">
      <c r="A412" s="52" t="s">
        <v>144</v>
      </c>
      <c r="B412" s="52" t="s">
        <v>115</v>
      </c>
      <c r="C412" s="52" t="s">
        <v>131</v>
      </c>
      <c r="D412" s="52" t="s">
        <v>80</v>
      </c>
      <c r="E412" s="52" t="s">
        <v>21</v>
      </c>
      <c r="F412" s="53">
        <v>32125</v>
      </c>
      <c r="G412" s="53">
        <v>238500</v>
      </c>
      <c r="H412" s="53">
        <v>27698795</v>
      </c>
    </row>
    <row r="413" spans="1:8" s="56" customFormat="1" ht="11.25" x14ac:dyDescent="0.2">
      <c r="A413" s="52" t="s">
        <v>144</v>
      </c>
      <c r="B413" s="52" t="s">
        <v>115</v>
      </c>
      <c r="C413" s="52" t="s">
        <v>131</v>
      </c>
      <c r="D413" s="52" t="s">
        <v>81</v>
      </c>
      <c r="E413" s="52" t="s">
        <v>26</v>
      </c>
      <c r="F413" s="53">
        <v>50645</v>
      </c>
      <c r="G413" s="53">
        <v>356305</v>
      </c>
      <c r="H413" s="53">
        <v>40387525</v>
      </c>
    </row>
    <row r="414" spans="1:8" s="56" customFormat="1" ht="11.25" x14ac:dyDescent="0.2">
      <c r="A414" s="52" t="s">
        <v>144</v>
      </c>
      <c r="B414" s="52" t="s">
        <v>115</v>
      </c>
      <c r="C414" s="52" t="s">
        <v>131</v>
      </c>
      <c r="D414" s="52" t="s">
        <v>83</v>
      </c>
      <c r="E414" s="52" t="s">
        <v>24</v>
      </c>
      <c r="F414" s="53">
        <v>9805</v>
      </c>
      <c r="G414" s="53">
        <v>181815</v>
      </c>
      <c r="H414" s="53">
        <v>16791670</v>
      </c>
    </row>
    <row r="415" spans="1:8" s="56" customFormat="1" ht="11.25" x14ac:dyDescent="0.2">
      <c r="A415" s="52" t="s">
        <v>144</v>
      </c>
      <c r="B415" s="52" t="s">
        <v>115</v>
      </c>
      <c r="C415" s="52" t="s">
        <v>131</v>
      </c>
      <c r="D415" s="52" t="s">
        <v>84</v>
      </c>
      <c r="E415" s="52" t="s">
        <v>27</v>
      </c>
      <c r="F415" s="53">
        <v>34450</v>
      </c>
      <c r="G415" s="53">
        <v>274250</v>
      </c>
      <c r="H415" s="53">
        <v>35063850</v>
      </c>
    </row>
    <row r="416" spans="1:8" s="56" customFormat="1" ht="11.25" x14ac:dyDescent="0.2">
      <c r="A416" s="52" t="s">
        <v>144</v>
      </c>
      <c r="B416" s="52" t="s">
        <v>115</v>
      </c>
      <c r="C416" s="52" t="s">
        <v>131</v>
      </c>
      <c r="D416" s="52" t="s">
        <v>85</v>
      </c>
      <c r="E416" s="52" t="s">
        <v>19</v>
      </c>
      <c r="F416" s="53">
        <v>10440</v>
      </c>
      <c r="G416" s="53">
        <v>110140</v>
      </c>
      <c r="H416" s="53">
        <v>10055185</v>
      </c>
    </row>
    <row r="417" spans="1:8" s="56" customFormat="1" ht="11.25" x14ac:dyDescent="0.2">
      <c r="A417" s="52" t="s">
        <v>144</v>
      </c>
      <c r="B417" s="52" t="s">
        <v>115</v>
      </c>
      <c r="C417" s="52" t="s">
        <v>131</v>
      </c>
      <c r="D417" s="52" t="s">
        <v>86</v>
      </c>
      <c r="E417" s="52" t="s">
        <v>16</v>
      </c>
      <c r="F417" s="53">
        <v>5720</v>
      </c>
      <c r="G417" s="53">
        <v>27940</v>
      </c>
      <c r="H417" s="53">
        <v>2665330</v>
      </c>
    </row>
    <row r="418" spans="1:8" s="56" customFormat="1" ht="11.25" x14ac:dyDescent="0.2">
      <c r="A418" s="52" t="s">
        <v>144</v>
      </c>
      <c r="B418" s="52" t="s">
        <v>115</v>
      </c>
      <c r="C418" s="52" t="s">
        <v>131</v>
      </c>
      <c r="D418" s="52" t="s">
        <v>87</v>
      </c>
      <c r="E418" s="52" t="s">
        <v>14</v>
      </c>
      <c r="F418" s="53">
        <v>6735</v>
      </c>
      <c r="G418" s="53">
        <v>28650</v>
      </c>
      <c r="H418" s="53">
        <v>3206950</v>
      </c>
    </row>
    <row r="419" spans="1:8" s="56" customFormat="1" ht="11.25" x14ac:dyDescent="0.2">
      <c r="A419" s="52" t="s">
        <v>144</v>
      </c>
      <c r="B419" s="52" t="s">
        <v>115</v>
      </c>
      <c r="C419" s="52" t="s">
        <v>131</v>
      </c>
      <c r="D419" s="52" t="s">
        <v>88</v>
      </c>
      <c r="E419" s="52" t="s">
        <v>28</v>
      </c>
      <c r="F419" s="53">
        <v>38950</v>
      </c>
      <c r="G419" s="53">
        <v>431130</v>
      </c>
      <c r="H419" s="53">
        <v>39315165</v>
      </c>
    </row>
    <row r="420" spans="1:8" s="56" customFormat="1" ht="11.25" x14ac:dyDescent="0.2">
      <c r="A420" s="52" t="s">
        <v>144</v>
      </c>
      <c r="B420" s="52" t="s">
        <v>115</v>
      </c>
      <c r="C420" s="52" t="s">
        <v>131</v>
      </c>
      <c r="D420" s="52" t="s">
        <v>90</v>
      </c>
      <c r="E420" s="52" t="s">
        <v>22</v>
      </c>
      <c r="F420" s="53">
        <v>14965</v>
      </c>
      <c r="G420" s="53">
        <v>106940</v>
      </c>
      <c r="H420" s="53">
        <v>9158150</v>
      </c>
    </row>
    <row r="421" spans="1:8" s="56" customFormat="1" ht="11.25" x14ac:dyDescent="0.2">
      <c r="A421" s="52" t="s">
        <v>144</v>
      </c>
      <c r="B421" s="52" t="s">
        <v>115</v>
      </c>
      <c r="C421" s="52" t="s">
        <v>131</v>
      </c>
      <c r="D421" s="52" t="s">
        <v>92</v>
      </c>
      <c r="E421" s="52" t="s">
        <v>23</v>
      </c>
      <c r="F421" s="53">
        <v>22790</v>
      </c>
      <c r="G421" s="53">
        <v>126300</v>
      </c>
      <c r="H421" s="53">
        <v>11873335</v>
      </c>
    </row>
    <row r="422" spans="1:8" s="56" customFormat="1" ht="11.25" x14ac:dyDescent="0.2">
      <c r="A422" s="52" t="s">
        <v>144</v>
      </c>
      <c r="B422" s="52" t="s">
        <v>103</v>
      </c>
      <c r="C422" s="52" t="s">
        <v>132</v>
      </c>
      <c r="D422" s="52" t="s">
        <v>69</v>
      </c>
      <c r="E422" s="52" t="s">
        <v>15</v>
      </c>
      <c r="F422" s="53">
        <v>385</v>
      </c>
      <c r="G422" s="53">
        <v>1020</v>
      </c>
      <c r="H422" s="53">
        <v>87420</v>
      </c>
    </row>
    <row r="423" spans="1:8" s="56" customFormat="1" ht="11.25" x14ac:dyDescent="0.2">
      <c r="A423" s="52" t="s">
        <v>144</v>
      </c>
      <c r="B423" s="52" t="s">
        <v>103</v>
      </c>
      <c r="C423" s="52" t="s">
        <v>132</v>
      </c>
      <c r="D423" s="52" t="s">
        <v>70</v>
      </c>
      <c r="E423" s="52" t="s">
        <v>18</v>
      </c>
      <c r="F423" s="53">
        <v>805</v>
      </c>
      <c r="G423" s="53">
        <v>5225</v>
      </c>
      <c r="H423" s="53">
        <v>468740</v>
      </c>
    </row>
    <row r="424" spans="1:8" s="56" customFormat="1" ht="11.25" x14ac:dyDescent="0.2">
      <c r="A424" s="52" t="s">
        <v>144</v>
      </c>
      <c r="B424" s="52" t="s">
        <v>103</v>
      </c>
      <c r="C424" s="52" t="s">
        <v>132</v>
      </c>
      <c r="D424" s="52" t="s">
        <v>73</v>
      </c>
      <c r="E424" s="52" t="s">
        <v>17</v>
      </c>
      <c r="F424" s="53">
        <v>300</v>
      </c>
      <c r="G424" s="53">
        <v>10100</v>
      </c>
      <c r="H424" s="53">
        <v>807920</v>
      </c>
    </row>
    <row r="425" spans="1:8" s="56" customFormat="1" ht="11.25" x14ac:dyDescent="0.2">
      <c r="A425" s="52" t="s">
        <v>144</v>
      </c>
      <c r="B425" s="52" t="s">
        <v>103</v>
      </c>
      <c r="C425" s="52" t="s">
        <v>132</v>
      </c>
      <c r="D425" s="52" t="s">
        <v>75</v>
      </c>
      <c r="E425" s="52" t="s">
        <v>20</v>
      </c>
      <c r="F425" s="53">
        <v>85</v>
      </c>
      <c r="G425" s="53">
        <v>5975</v>
      </c>
      <c r="H425" s="53">
        <v>479850</v>
      </c>
    </row>
    <row r="426" spans="1:8" s="56" customFormat="1" ht="11.25" x14ac:dyDescent="0.2">
      <c r="A426" s="52" t="s">
        <v>144</v>
      </c>
      <c r="B426" s="52" t="s">
        <v>103</v>
      </c>
      <c r="C426" s="52" t="s">
        <v>132</v>
      </c>
      <c r="D426" s="52" t="s">
        <v>76</v>
      </c>
      <c r="E426" s="52" t="s">
        <v>25</v>
      </c>
      <c r="F426" s="53">
        <v>1955</v>
      </c>
      <c r="G426" s="53">
        <v>31170</v>
      </c>
      <c r="H426" s="53">
        <v>2688625</v>
      </c>
    </row>
    <row r="427" spans="1:8" s="56" customFormat="1" ht="11.25" x14ac:dyDescent="0.2">
      <c r="A427" s="52" t="s">
        <v>144</v>
      </c>
      <c r="B427" s="52" t="s">
        <v>103</v>
      </c>
      <c r="C427" s="52" t="s">
        <v>132</v>
      </c>
      <c r="D427" s="52" t="s">
        <v>78</v>
      </c>
      <c r="E427" s="52" t="s">
        <v>13</v>
      </c>
      <c r="F427" s="53">
        <v>270</v>
      </c>
      <c r="G427" s="53">
        <v>2405</v>
      </c>
      <c r="H427" s="53">
        <v>189190</v>
      </c>
    </row>
    <row r="428" spans="1:8" s="56" customFormat="1" ht="11.25" x14ac:dyDescent="0.2">
      <c r="A428" s="52" t="s">
        <v>144</v>
      </c>
      <c r="B428" s="52" t="s">
        <v>103</v>
      </c>
      <c r="C428" s="52" t="s">
        <v>132</v>
      </c>
      <c r="D428" s="52" t="s">
        <v>80</v>
      </c>
      <c r="E428" s="52" t="s">
        <v>21</v>
      </c>
      <c r="F428" s="53">
        <v>5465</v>
      </c>
      <c r="G428" s="53">
        <v>37890</v>
      </c>
      <c r="H428" s="53">
        <v>3889540</v>
      </c>
    </row>
    <row r="429" spans="1:8" s="56" customFormat="1" ht="11.25" x14ac:dyDescent="0.2">
      <c r="A429" s="52" t="s">
        <v>144</v>
      </c>
      <c r="B429" s="52" t="s">
        <v>103</v>
      </c>
      <c r="C429" s="52" t="s">
        <v>132</v>
      </c>
      <c r="D429" s="52" t="s">
        <v>81</v>
      </c>
      <c r="E429" s="52" t="s">
        <v>26</v>
      </c>
      <c r="F429" s="53">
        <v>8475</v>
      </c>
      <c r="G429" s="53">
        <v>48330</v>
      </c>
      <c r="H429" s="53">
        <v>5320780</v>
      </c>
    </row>
    <row r="430" spans="1:8" s="56" customFormat="1" ht="11.25" x14ac:dyDescent="0.2">
      <c r="A430" s="52" t="s">
        <v>144</v>
      </c>
      <c r="B430" s="52" t="s">
        <v>103</v>
      </c>
      <c r="C430" s="52" t="s">
        <v>132</v>
      </c>
      <c r="D430" s="52" t="s">
        <v>83</v>
      </c>
      <c r="E430" s="52" t="s">
        <v>24</v>
      </c>
      <c r="F430" s="53">
        <v>1185</v>
      </c>
      <c r="G430" s="53">
        <v>17285</v>
      </c>
      <c r="H430" s="53">
        <v>1355470</v>
      </c>
    </row>
    <row r="431" spans="1:8" s="56" customFormat="1" ht="11.25" x14ac:dyDescent="0.2">
      <c r="A431" s="52" t="s">
        <v>144</v>
      </c>
      <c r="B431" s="52" t="s">
        <v>103</v>
      </c>
      <c r="C431" s="52" t="s">
        <v>132</v>
      </c>
      <c r="D431" s="52" t="s">
        <v>84</v>
      </c>
      <c r="E431" s="52" t="s">
        <v>27</v>
      </c>
      <c r="F431" s="53">
        <v>4465</v>
      </c>
      <c r="G431" s="53">
        <v>24040</v>
      </c>
      <c r="H431" s="53">
        <v>2912990</v>
      </c>
    </row>
    <row r="432" spans="1:8" s="56" customFormat="1" ht="11.25" x14ac:dyDescent="0.2">
      <c r="A432" s="52" t="s">
        <v>144</v>
      </c>
      <c r="B432" s="52" t="s">
        <v>103</v>
      </c>
      <c r="C432" s="52" t="s">
        <v>132</v>
      </c>
      <c r="D432" s="52" t="s">
        <v>85</v>
      </c>
      <c r="E432" s="52" t="s">
        <v>19</v>
      </c>
      <c r="F432" s="53">
        <v>440</v>
      </c>
      <c r="G432" s="53">
        <v>2715</v>
      </c>
      <c r="H432" s="53">
        <v>237645</v>
      </c>
    </row>
    <row r="433" spans="1:8" s="56" customFormat="1" ht="11.25" x14ac:dyDescent="0.2">
      <c r="A433" s="52" t="s">
        <v>144</v>
      </c>
      <c r="B433" s="52" t="s">
        <v>103</v>
      </c>
      <c r="C433" s="52" t="s">
        <v>132</v>
      </c>
      <c r="D433" s="52" t="s">
        <v>86</v>
      </c>
      <c r="E433" s="52" t="s">
        <v>16</v>
      </c>
      <c r="F433" s="53">
        <v>960</v>
      </c>
      <c r="G433" s="53">
        <v>2925</v>
      </c>
      <c r="H433" s="53">
        <v>263365</v>
      </c>
    </row>
    <row r="434" spans="1:8" s="56" customFormat="1" ht="11.25" x14ac:dyDescent="0.2">
      <c r="A434" s="52" t="s">
        <v>144</v>
      </c>
      <c r="B434" s="52" t="s">
        <v>103</v>
      </c>
      <c r="C434" s="52" t="s">
        <v>132</v>
      </c>
      <c r="D434" s="52" t="s">
        <v>87</v>
      </c>
      <c r="E434" s="52" t="s">
        <v>14</v>
      </c>
      <c r="F434" s="53">
        <v>650</v>
      </c>
      <c r="G434" s="53">
        <v>2905</v>
      </c>
      <c r="H434" s="53">
        <v>299070</v>
      </c>
    </row>
    <row r="435" spans="1:8" s="56" customFormat="1" ht="11.25" x14ac:dyDescent="0.2">
      <c r="A435" s="52" t="s">
        <v>144</v>
      </c>
      <c r="B435" s="52" t="s">
        <v>103</v>
      </c>
      <c r="C435" s="52" t="s">
        <v>132</v>
      </c>
      <c r="D435" s="52" t="s">
        <v>88</v>
      </c>
      <c r="E435" s="52" t="s">
        <v>28</v>
      </c>
      <c r="F435" s="53">
        <v>4500</v>
      </c>
      <c r="G435" s="53">
        <v>35225</v>
      </c>
      <c r="H435" s="53">
        <v>2792420</v>
      </c>
    </row>
    <row r="436" spans="1:8" s="56" customFormat="1" ht="11.25" x14ac:dyDescent="0.2">
      <c r="A436" s="52" t="s">
        <v>144</v>
      </c>
      <c r="B436" s="52" t="s">
        <v>103</v>
      </c>
      <c r="C436" s="52" t="s">
        <v>132</v>
      </c>
      <c r="D436" s="52" t="s">
        <v>90</v>
      </c>
      <c r="E436" s="52" t="s">
        <v>22</v>
      </c>
      <c r="F436" s="53">
        <v>2740</v>
      </c>
      <c r="G436" s="53">
        <v>17660</v>
      </c>
      <c r="H436" s="53">
        <v>1285605</v>
      </c>
    </row>
    <row r="437" spans="1:8" s="56" customFormat="1" ht="11.25" x14ac:dyDescent="0.2">
      <c r="A437" s="52" t="s">
        <v>144</v>
      </c>
      <c r="B437" s="52" t="s">
        <v>103</v>
      </c>
      <c r="C437" s="52" t="s">
        <v>132</v>
      </c>
      <c r="D437" s="52" t="s">
        <v>92</v>
      </c>
      <c r="E437" s="52" t="s">
        <v>23</v>
      </c>
      <c r="F437" s="53">
        <v>4445</v>
      </c>
      <c r="G437" s="53">
        <v>16440</v>
      </c>
      <c r="H437" s="53">
        <v>1603385</v>
      </c>
    </row>
    <row r="438" spans="1:8" s="56" customFormat="1" ht="11.25" x14ac:dyDescent="0.2">
      <c r="A438" s="52" t="s">
        <v>144</v>
      </c>
      <c r="B438" s="52" t="s">
        <v>102</v>
      </c>
      <c r="C438" s="52" t="s">
        <v>133</v>
      </c>
      <c r="D438" s="52" t="s">
        <v>69</v>
      </c>
      <c r="E438" s="52" t="s">
        <v>15</v>
      </c>
      <c r="F438" s="53">
        <v>435</v>
      </c>
      <c r="G438" s="53">
        <v>1295</v>
      </c>
      <c r="H438" s="53">
        <v>109925</v>
      </c>
    </row>
    <row r="439" spans="1:8" s="56" customFormat="1" ht="11.25" x14ac:dyDescent="0.2">
      <c r="A439" s="52" t="s">
        <v>144</v>
      </c>
      <c r="B439" s="52" t="s">
        <v>102</v>
      </c>
      <c r="C439" s="52" t="s">
        <v>133</v>
      </c>
      <c r="D439" s="52" t="s">
        <v>70</v>
      </c>
      <c r="E439" s="52" t="s">
        <v>18</v>
      </c>
      <c r="F439" s="53">
        <v>1105</v>
      </c>
      <c r="G439" s="53">
        <v>6125</v>
      </c>
      <c r="H439" s="53">
        <v>516860</v>
      </c>
    </row>
    <row r="440" spans="1:8" s="56" customFormat="1" ht="11.25" x14ac:dyDescent="0.2">
      <c r="A440" s="52" t="s">
        <v>144</v>
      </c>
      <c r="B440" s="52" t="s">
        <v>102</v>
      </c>
      <c r="C440" s="52" t="s">
        <v>133</v>
      </c>
      <c r="D440" s="52" t="s">
        <v>72</v>
      </c>
      <c r="E440" s="52" t="s">
        <v>12</v>
      </c>
      <c r="F440" s="53">
        <v>5</v>
      </c>
      <c r="G440" s="53">
        <v>25</v>
      </c>
      <c r="H440" s="53">
        <v>2370</v>
      </c>
    </row>
    <row r="441" spans="1:8" s="56" customFormat="1" ht="11.25" x14ac:dyDescent="0.2">
      <c r="A441" s="52" t="s">
        <v>144</v>
      </c>
      <c r="B441" s="52" t="s">
        <v>102</v>
      </c>
      <c r="C441" s="52" t="s">
        <v>133</v>
      </c>
      <c r="D441" s="52" t="s">
        <v>73</v>
      </c>
      <c r="E441" s="52" t="s">
        <v>17</v>
      </c>
      <c r="F441" s="53">
        <v>320</v>
      </c>
      <c r="G441" s="53">
        <v>9680</v>
      </c>
      <c r="H441" s="53">
        <v>760640</v>
      </c>
    </row>
    <row r="442" spans="1:8" s="56" customFormat="1" ht="11.25" x14ac:dyDescent="0.2">
      <c r="A442" s="52" t="s">
        <v>144</v>
      </c>
      <c r="B442" s="52" t="s">
        <v>102</v>
      </c>
      <c r="C442" s="52" t="s">
        <v>133</v>
      </c>
      <c r="D442" s="52" t="s">
        <v>75</v>
      </c>
      <c r="E442" s="52" t="s">
        <v>20</v>
      </c>
      <c r="F442" s="53">
        <v>110</v>
      </c>
      <c r="G442" s="53">
        <v>16430</v>
      </c>
      <c r="H442" s="53">
        <v>1675615</v>
      </c>
    </row>
    <row r="443" spans="1:8" s="56" customFormat="1" ht="11.25" x14ac:dyDescent="0.2">
      <c r="A443" s="52" t="s">
        <v>144</v>
      </c>
      <c r="B443" s="52" t="s">
        <v>102</v>
      </c>
      <c r="C443" s="52" t="s">
        <v>133</v>
      </c>
      <c r="D443" s="52" t="s">
        <v>76</v>
      </c>
      <c r="E443" s="52" t="s">
        <v>25</v>
      </c>
      <c r="F443" s="53">
        <v>2515</v>
      </c>
      <c r="G443" s="53">
        <v>44340</v>
      </c>
      <c r="H443" s="53">
        <v>3876940</v>
      </c>
    </row>
    <row r="444" spans="1:8" s="56" customFormat="1" ht="11.25" x14ac:dyDescent="0.2">
      <c r="A444" s="52" t="s">
        <v>144</v>
      </c>
      <c r="B444" s="52" t="s">
        <v>102</v>
      </c>
      <c r="C444" s="52" t="s">
        <v>133</v>
      </c>
      <c r="D444" s="52" t="s">
        <v>78</v>
      </c>
      <c r="E444" s="52" t="s">
        <v>13</v>
      </c>
      <c r="F444" s="53">
        <v>320</v>
      </c>
      <c r="G444" s="53">
        <v>2870</v>
      </c>
      <c r="H444" s="53">
        <v>220615</v>
      </c>
    </row>
    <row r="445" spans="1:8" s="56" customFormat="1" ht="11.25" x14ac:dyDescent="0.2">
      <c r="A445" s="52" t="s">
        <v>144</v>
      </c>
      <c r="B445" s="52" t="s">
        <v>102</v>
      </c>
      <c r="C445" s="52" t="s">
        <v>133</v>
      </c>
      <c r="D445" s="52" t="s">
        <v>80</v>
      </c>
      <c r="E445" s="52" t="s">
        <v>21</v>
      </c>
      <c r="F445" s="53">
        <v>5365</v>
      </c>
      <c r="G445" s="53">
        <v>33425</v>
      </c>
      <c r="H445" s="53">
        <v>3257610</v>
      </c>
    </row>
    <row r="446" spans="1:8" s="56" customFormat="1" ht="11.25" x14ac:dyDescent="0.2">
      <c r="A446" s="52" t="s">
        <v>144</v>
      </c>
      <c r="B446" s="52" t="s">
        <v>102</v>
      </c>
      <c r="C446" s="52" t="s">
        <v>133</v>
      </c>
      <c r="D446" s="52" t="s">
        <v>81</v>
      </c>
      <c r="E446" s="52" t="s">
        <v>26</v>
      </c>
      <c r="F446" s="53">
        <v>10370</v>
      </c>
      <c r="G446" s="53">
        <v>56110</v>
      </c>
      <c r="H446" s="53">
        <v>5994675</v>
      </c>
    </row>
    <row r="447" spans="1:8" s="56" customFormat="1" ht="11.25" x14ac:dyDescent="0.2">
      <c r="A447" s="52" t="s">
        <v>144</v>
      </c>
      <c r="B447" s="52" t="s">
        <v>102</v>
      </c>
      <c r="C447" s="52" t="s">
        <v>133</v>
      </c>
      <c r="D447" s="52" t="s">
        <v>83</v>
      </c>
      <c r="E447" s="52" t="s">
        <v>24</v>
      </c>
      <c r="F447" s="53">
        <v>1285</v>
      </c>
      <c r="G447" s="53">
        <v>18580</v>
      </c>
      <c r="H447" s="53">
        <v>1436870</v>
      </c>
    </row>
    <row r="448" spans="1:8" s="56" customFormat="1" ht="11.25" x14ac:dyDescent="0.2">
      <c r="A448" s="52" t="s">
        <v>144</v>
      </c>
      <c r="B448" s="52" t="s">
        <v>102</v>
      </c>
      <c r="C448" s="52" t="s">
        <v>133</v>
      </c>
      <c r="D448" s="52" t="s">
        <v>84</v>
      </c>
      <c r="E448" s="52" t="s">
        <v>27</v>
      </c>
      <c r="F448" s="53">
        <v>5120</v>
      </c>
      <c r="G448" s="53">
        <v>26135</v>
      </c>
      <c r="H448" s="53">
        <v>3239165</v>
      </c>
    </row>
    <row r="449" spans="1:8" s="56" customFormat="1" ht="11.25" x14ac:dyDescent="0.2">
      <c r="A449" s="52" t="s">
        <v>144</v>
      </c>
      <c r="B449" s="52" t="s">
        <v>102</v>
      </c>
      <c r="C449" s="52" t="s">
        <v>133</v>
      </c>
      <c r="D449" s="52" t="s">
        <v>85</v>
      </c>
      <c r="E449" s="52" t="s">
        <v>19</v>
      </c>
      <c r="F449" s="53">
        <v>405</v>
      </c>
      <c r="G449" s="53">
        <v>1790</v>
      </c>
      <c r="H449" s="53">
        <v>175440</v>
      </c>
    </row>
    <row r="450" spans="1:8" s="56" customFormat="1" ht="11.25" x14ac:dyDescent="0.2">
      <c r="A450" s="52" t="s">
        <v>144</v>
      </c>
      <c r="B450" s="52" t="s">
        <v>102</v>
      </c>
      <c r="C450" s="52" t="s">
        <v>133</v>
      </c>
      <c r="D450" s="52" t="s">
        <v>86</v>
      </c>
      <c r="E450" s="52" t="s">
        <v>16</v>
      </c>
      <c r="F450" s="53">
        <v>1035</v>
      </c>
      <c r="G450" s="53">
        <v>3360</v>
      </c>
      <c r="H450" s="53">
        <v>302125</v>
      </c>
    </row>
    <row r="451" spans="1:8" s="56" customFormat="1" ht="11.25" x14ac:dyDescent="0.2">
      <c r="A451" s="52" t="s">
        <v>144</v>
      </c>
      <c r="B451" s="52" t="s">
        <v>102</v>
      </c>
      <c r="C451" s="52" t="s">
        <v>133</v>
      </c>
      <c r="D451" s="52" t="s">
        <v>87</v>
      </c>
      <c r="E451" s="52" t="s">
        <v>14</v>
      </c>
      <c r="F451" s="53">
        <v>635</v>
      </c>
      <c r="G451" s="53">
        <v>2565</v>
      </c>
      <c r="H451" s="53">
        <v>275415</v>
      </c>
    </row>
    <row r="452" spans="1:8" s="56" customFormat="1" ht="11.25" x14ac:dyDescent="0.2">
      <c r="A452" s="52" t="s">
        <v>144</v>
      </c>
      <c r="B452" s="52" t="s">
        <v>102</v>
      </c>
      <c r="C452" s="52" t="s">
        <v>133</v>
      </c>
      <c r="D452" s="52" t="s">
        <v>88</v>
      </c>
      <c r="E452" s="52" t="s">
        <v>28</v>
      </c>
      <c r="F452" s="53">
        <v>4785</v>
      </c>
      <c r="G452" s="53">
        <v>39260</v>
      </c>
      <c r="H452" s="53">
        <v>3073425</v>
      </c>
    </row>
    <row r="453" spans="1:8" s="56" customFormat="1" ht="11.25" x14ac:dyDescent="0.2">
      <c r="A453" s="52" t="s">
        <v>144</v>
      </c>
      <c r="B453" s="52" t="s">
        <v>102</v>
      </c>
      <c r="C453" s="52" t="s">
        <v>133</v>
      </c>
      <c r="D453" s="52" t="s">
        <v>90</v>
      </c>
      <c r="E453" s="52" t="s">
        <v>22</v>
      </c>
      <c r="F453" s="53">
        <v>3145</v>
      </c>
      <c r="G453" s="53">
        <v>19680</v>
      </c>
      <c r="H453" s="53">
        <v>1371775</v>
      </c>
    </row>
    <row r="454" spans="1:8" s="56" customFormat="1" ht="11.25" x14ac:dyDescent="0.2">
      <c r="A454" s="52" t="s">
        <v>144</v>
      </c>
      <c r="B454" s="52" t="s">
        <v>102</v>
      </c>
      <c r="C454" s="52" t="s">
        <v>133</v>
      </c>
      <c r="D454" s="52" t="s">
        <v>92</v>
      </c>
      <c r="E454" s="52" t="s">
        <v>23</v>
      </c>
      <c r="F454" s="53">
        <v>4500</v>
      </c>
      <c r="G454" s="53">
        <v>17810</v>
      </c>
      <c r="H454" s="53">
        <v>1796320</v>
      </c>
    </row>
    <row r="455" spans="1:8" s="56" customFormat="1" ht="11.25" x14ac:dyDescent="0.2">
      <c r="A455" s="52" t="s">
        <v>144</v>
      </c>
      <c r="B455" s="52" t="s">
        <v>101</v>
      </c>
      <c r="C455" s="52" t="s">
        <v>134</v>
      </c>
      <c r="D455" s="52" t="s">
        <v>69</v>
      </c>
      <c r="E455" s="52" t="s">
        <v>15</v>
      </c>
      <c r="F455" s="53">
        <v>740</v>
      </c>
      <c r="G455" s="53">
        <v>2510</v>
      </c>
      <c r="H455" s="53">
        <v>244905</v>
      </c>
    </row>
    <row r="456" spans="1:8" s="56" customFormat="1" ht="11.25" x14ac:dyDescent="0.2">
      <c r="A456" s="52" t="s">
        <v>144</v>
      </c>
      <c r="B456" s="52" t="s">
        <v>101</v>
      </c>
      <c r="C456" s="52" t="s">
        <v>134</v>
      </c>
      <c r="D456" s="52" t="s">
        <v>70</v>
      </c>
      <c r="E456" s="52" t="s">
        <v>18</v>
      </c>
      <c r="F456" s="53">
        <v>1290</v>
      </c>
      <c r="G456" s="53">
        <v>7895</v>
      </c>
      <c r="H456" s="53">
        <v>687195</v>
      </c>
    </row>
    <row r="457" spans="1:8" s="56" customFormat="1" ht="11.25" x14ac:dyDescent="0.2">
      <c r="A457" s="52" t="s">
        <v>144</v>
      </c>
      <c r="B457" s="52" t="s">
        <v>101</v>
      </c>
      <c r="C457" s="52" t="s">
        <v>134</v>
      </c>
      <c r="D457" s="52" t="s">
        <v>72</v>
      </c>
      <c r="E457" s="52" t="s">
        <v>12</v>
      </c>
      <c r="F457" s="53">
        <v>5</v>
      </c>
      <c r="G457" s="53">
        <v>50</v>
      </c>
      <c r="H457" s="53">
        <v>3225</v>
      </c>
    </row>
    <row r="458" spans="1:8" s="56" customFormat="1" ht="11.25" x14ac:dyDescent="0.2">
      <c r="A458" s="52" t="s">
        <v>144</v>
      </c>
      <c r="B458" s="52" t="s">
        <v>101</v>
      </c>
      <c r="C458" s="52" t="s">
        <v>134</v>
      </c>
      <c r="D458" s="52" t="s">
        <v>73</v>
      </c>
      <c r="E458" s="52" t="s">
        <v>17</v>
      </c>
      <c r="F458" s="53">
        <v>240</v>
      </c>
      <c r="G458" s="53">
        <v>8275</v>
      </c>
      <c r="H458" s="53">
        <v>677905</v>
      </c>
    </row>
    <row r="459" spans="1:8" s="56" customFormat="1" ht="11.25" x14ac:dyDescent="0.2">
      <c r="A459" s="52" t="s">
        <v>144</v>
      </c>
      <c r="B459" s="52" t="s">
        <v>101</v>
      </c>
      <c r="C459" s="52" t="s">
        <v>134</v>
      </c>
      <c r="D459" s="52" t="s">
        <v>75</v>
      </c>
      <c r="E459" s="52" t="s">
        <v>20</v>
      </c>
      <c r="F459" s="53">
        <v>105</v>
      </c>
      <c r="G459" s="53">
        <v>20900</v>
      </c>
      <c r="H459" s="53">
        <v>1864630</v>
      </c>
    </row>
    <row r="460" spans="1:8" s="56" customFormat="1" ht="11.25" x14ac:dyDescent="0.2">
      <c r="A460" s="52" t="s">
        <v>144</v>
      </c>
      <c r="B460" s="52" t="s">
        <v>101</v>
      </c>
      <c r="C460" s="52" t="s">
        <v>134</v>
      </c>
      <c r="D460" s="52" t="s">
        <v>76</v>
      </c>
      <c r="E460" s="52" t="s">
        <v>25</v>
      </c>
      <c r="F460" s="53">
        <v>2140</v>
      </c>
      <c r="G460" s="53">
        <v>41000</v>
      </c>
      <c r="H460" s="53">
        <v>3507370</v>
      </c>
    </row>
    <row r="461" spans="1:8" s="56" customFormat="1" ht="11.25" x14ac:dyDescent="0.2">
      <c r="A461" s="52" t="s">
        <v>144</v>
      </c>
      <c r="B461" s="52" t="s">
        <v>101</v>
      </c>
      <c r="C461" s="52" t="s">
        <v>134</v>
      </c>
      <c r="D461" s="52" t="s">
        <v>78</v>
      </c>
      <c r="E461" s="52" t="s">
        <v>13</v>
      </c>
      <c r="F461" s="53">
        <v>325</v>
      </c>
      <c r="G461" s="53">
        <v>4125</v>
      </c>
      <c r="H461" s="53">
        <v>351825</v>
      </c>
    </row>
    <row r="462" spans="1:8" s="56" customFormat="1" ht="11.25" x14ac:dyDescent="0.2">
      <c r="A462" s="52" t="s">
        <v>144</v>
      </c>
      <c r="B462" s="52" t="s">
        <v>101</v>
      </c>
      <c r="C462" s="52" t="s">
        <v>134</v>
      </c>
      <c r="D462" s="52" t="s">
        <v>80</v>
      </c>
      <c r="E462" s="52" t="s">
        <v>21</v>
      </c>
      <c r="F462" s="53">
        <v>6645</v>
      </c>
      <c r="G462" s="53">
        <v>54030</v>
      </c>
      <c r="H462" s="53">
        <v>5247550</v>
      </c>
    </row>
    <row r="463" spans="1:8" s="56" customFormat="1" ht="11.25" x14ac:dyDescent="0.2">
      <c r="A463" s="52" t="s">
        <v>144</v>
      </c>
      <c r="B463" s="52" t="s">
        <v>101</v>
      </c>
      <c r="C463" s="52" t="s">
        <v>134</v>
      </c>
      <c r="D463" s="52" t="s">
        <v>81</v>
      </c>
      <c r="E463" s="52" t="s">
        <v>26</v>
      </c>
      <c r="F463" s="53">
        <v>11525</v>
      </c>
      <c r="G463" s="53">
        <v>68750</v>
      </c>
      <c r="H463" s="53">
        <v>7442705</v>
      </c>
    </row>
    <row r="464" spans="1:8" s="56" customFormat="1" ht="11.25" x14ac:dyDescent="0.2">
      <c r="A464" s="52" t="s">
        <v>144</v>
      </c>
      <c r="B464" s="52" t="s">
        <v>101</v>
      </c>
      <c r="C464" s="52" t="s">
        <v>134</v>
      </c>
      <c r="D464" s="52" t="s">
        <v>83</v>
      </c>
      <c r="E464" s="52" t="s">
        <v>24</v>
      </c>
      <c r="F464" s="53">
        <v>1430</v>
      </c>
      <c r="G464" s="53">
        <v>21820</v>
      </c>
      <c r="H464" s="53">
        <v>1652315</v>
      </c>
    </row>
    <row r="465" spans="1:8" s="56" customFormat="1" ht="11.25" x14ac:dyDescent="0.2">
      <c r="A465" s="52" t="s">
        <v>144</v>
      </c>
      <c r="B465" s="52" t="s">
        <v>101</v>
      </c>
      <c r="C465" s="52" t="s">
        <v>134</v>
      </c>
      <c r="D465" s="52" t="s">
        <v>84</v>
      </c>
      <c r="E465" s="52" t="s">
        <v>27</v>
      </c>
      <c r="F465" s="53">
        <v>6335</v>
      </c>
      <c r="G465" s="53">
        <v>36105</v>
      </c>
      <c r="H465" s="53">
        <v>4458690</v>
      </c>
    </row>
    <row r="466" spans="1:8" s="56" customFormat="1" ht="11.25" x14ac:dyDescent="0.2">
      <c r="A466" s="52" t="s">
        <v>144</v>
      </c>
      <c r="B466" s="52" t="s">
        <v>101</v>
      </c>
      <c r="C466" s="52" t="s">
        <v>134</v>
      </c>
      <c r="D466" s="52" t="s">
        <v>85</v>
      </c>
      <c r="E466" s="52" t="s">
        <v>19</v>
      </c>
      <c r="F466" s="53">
        <v>580</v>
      </c>
      <c r="G466" s="53">
        <v>3530</v>
      </c>
      <c r="H466" s="53">
        <v>308405</v>
      </c>
    </row>
    <row r="467" spans="1:8" s="56" customFormat="1" ht="11.25" x14ac:dyDescent="0.2">
      <c r="A467" s="52" t="s">
        <v>144</v>
      </c>
      <c r="B467" s="52" t="s">
        <v>101</v>
      </c>
      <c r="C467" s="52" t="s">
        <v>134</v>
      </c>
      <c r="D467" s="52" t="s">
        <v>86</v>
      </c>
      <c r="E467" s="52" t="s">
        <v>16</v>
      </c>
      <c r="F467" s="53">
        <v>1195</v>
      </c>
      <c r="G467" s="53">
        <v>4695</v>
      </c>
      <c r="H467" s="53">
        <v>410740</v>
      </c>
    </row>
    <row r="468" spans="1:8" s="56" customFormat="1" ht="11.25" x14ac:dyDescent="0.2">
      <c r="A468" s="52" t="s">
        <v>144</v>
      </c>
      <c r="B468" s="52" t="s">
        <v>101</v>
      </c>
      <c r="C468" s="52" t="s">
        <v>134</v>
      </c>
      <c r="D468" s="52" t="s">
        <v>87</v>
      </c>
      <c r="E468" s="52" t="s">
        <v>14</v>
      </c>
      <c r="F468" s="53">
        <v>980</v>
      </c>
      <c r="G468" s="53">
        <v>3860</v>
      </c>
      <c r="H468" s="53">
        <v>434135</v>
      </c>
    </row>
    <row r="469" spans="1:8" s="56" customFormat="1" ht="11.25" x14ac:dyDescent="0.2">
      <c r="A469" s="52" t="s">
        <v>144</v>
      </c>
      <c r="B469" s="52" t="s">
        <v>101</v>
      </c>
      <c r="C469" s="52" t="s">
        <v>134</v>
      </c>
      <c r="D469" s="52" t="s">
        <v>88</v>
      </c>
      <c r="E469" s="52" t="s">
        <v>28</v>
      </c>
      <c r="F469" s="53">
        <v>5780</v>
      </c>
      <c r="G469" s="53">
        <v>51130</v>
      </c>
      <c r="H469" s="53">
        <v>4106065</v>
      </c>
    </row>
    <row r="470" spans="1:8" s="56" customFormat="1" ht="11.25" x14ac:dyDescent="0.2">
      <c r="A470" s="52" t="s">
        <v>144</v>
      </c>
      <c r="B470" s="52" t="s">
        <v>101</v>
      </c>
      <c r="C470" s="52" t="s">
        <v>134</v>
      </c>
      <c r="D470" s="52" t="s">
        <v>90</v>
      </c>
      <c r="E470" s="52" t="s">
        <v>22</v>
      </c>
      <c r="F470" s="53">
        <v>3525</v>
      </c>
      <c r="G470" s="53">
        <v>27575</v>
      </c>
      <c r="H470" s="53">
        <v>1863385</v>
      </c>
    </row>
    <row r="471" spans="1:8" s="56" customFormat="1" ht="11.25" x14ac:dyDescent="0.2">
      <c r="A471" s="52" t="s">
        <v>144</v>
      </c>
      <c r="B471" s="52" t="s">
        <v>101</v>
      </c>
      <c r="C471" s="52" t="s">
        <v>134</v>
      </c>
      <c r="D471" s="52" t="s">
        <v>92</v>
      </c>
      <c r="E471" s="52" t="s">
        <v>23</v>
      </c>
      <c r="F471" s="53">
        <v>5625</v>
      </c>
      <c r="G471" s="53">
        <v>25765</v>
      </c>
      <c r="H471" s="53">
        <v>2582880</v>
      </c>
    </row>
    <row r="472" spans="1:8" s="56" customFormat="1" ht="11.25" x14ac:dyDescent="0.2">
      <c r="A472" s="52" t="s">
        <v>144</v>
      </c>
      <c r="B472" s="52" t="s">
        <v>100</v>
      </c>
      <c r="C472" s="52" t="s">
        <v>135</v>
      </c>
      <c r="D472" s="52" t="s">
        <v>69</v>
      </c>
      <c r="E472" s="52" t="s">
        <v>15</v>
      </c>
      <c r="F472" s="53">
        <v>535</v>
      </c>
      <c r="G472" s="53">
        <v>1840</v>
      </c>
      <c r="H472" s="53">
        <v>160605</v>
      </c>
    </row>
    <row r="473" spans="1:8" s="56" customFormat="1" ht="11.25" x14ac:dyDescent="0.2">
      <c r="A473" s="52" t="s">
        <v>144</v>
      </c>
      <c r="B473" s="52" t="s">
        <v>100</v>
      </c>
      <c r="C473" s="52" t="s">
        <v>135</v>
      </c>
      <c r="D473" s="52" t="s">
        <v>70</v>
      </c>
      <c r="E473" s="52" t="s">
        <v>18</v>
      </c>
      <c r="F473" s="53">
        <v>1450</v>
      </c>
      <c r="G473" s="53">
        <v>9845</v>
      </c>
      <c r="H473" s="53">
        <v>752055</v>
      </c>
    </row>
    <row r="474" spans="1:8" s="56" customFormat="1" ht="11.25" x14ac:dyDescent="0.2">
      <c r="A474" s="52" t="s">
        <v>144</v>
      </c>
      <c r="B474" s="52" t="s">
        <v>100</v>
      </c>
      <c r="C474" s="52" t="s">
        <v>135</v>
      </c>
      <c r="D474" s="52" t="s">
        <v>72</v>
      </c>
      <c r="E474" s="52" t="s">
        <v>12</v>
      </c>
      <c r="F474" s="53">
        <v>5</v>
      </c>
      <c r="G474" s="53">
        <v>105</v>
      </c>
      <c r="H474" s="53">
        <v>5655</v>
      </c>
    </row>
    <row r="475" spans="1:8" s="56" customFormat="1" ht="11.25" x14ac:dyDescent="0.2">
      <c r="A475" s="52" t="s">
        <v>144</v>
      </c>
      <c r="B475" s="52" t="s">
        <v>100</v>
      </c>
      <c r="C475" s="52" t="s">
        <v>135</v>
      </c>
      <c r="D475" s="52" t="s">
        <v>73</v>
      </c>
      <c r="E475" s="52" t="s">
        <v>17</v>
      </c>
      <c r="F475" s="53">
        <v>440</v>
      </c>
      <c r="G475" s="53">
        <v>11720</v>
      </c>
      <c r="H475" s="53">
        <v>973860</v>
      </c>
    </row>
    <row r="476" spans="1:8" s="56" customFormat="1" ht="11.25" x14ac:dyDescent="0.2">
      <c r="A476" s="52" t="s">
        <v>144</v>
      </c>
      <c r="B476" s="52" t="s">
        <v>100</v>
      </c>
      <c r="C476" s="52" t="s">
        <v>135</v>
      </c>
      <c r="D476" s="52" t="s">
        <v>75</v>
      </c>
      <c r="E476" s="52" t="s">
        <v>20</v>
      </c>
      <c r="F476" s="53">
        <v>155</v>
      </c>
      <c r="G476" s="53">
        <v>26455</v>
      </c>
      <c r="H476" s="53">
        <v>2895660</v>
      </c>
    </row>
    <row r="477" spans="1:8" s="56" customFormat="1" ht="11.25" x14ac:dyDescent="0.2">
      <c r="A477" s="52" t="s">
        <v>144</v>
      </c>
      <c r="B477" s="52" t="s">
        <v>100</v>
      </c>
      <c r="C477" s="52" t="s">
        <v>135</v>
      </c>
      <c r="D477" s="52" t="s">
        <v>76</v>
      </c>
      <c r="E477" s="52" t="s">
        <v>25</v>
      </c>
      <c r="F477" s="53">
        <v>3770</v>
      </c>
      <c r="G477" s="53">
        <v>71510</v>
      </c>
      <c r="H477" s="53">
        <v>6518560</v>
      </c>
    </row>
    <row r="478" spans="1:8" s="56" customFormat="1" ht="11.25" x14ac:dyDescent="0.2">
      <c r="A478" s="52" t="s">
        <v>144</v>
      </c>
      <c r="B478" s="52" t="s">
        <v>100</v>
      </c>
      <c r="C478" s="52" t="s">
        <v>135</v>
      </c>
      <c r="D478" s="52" t="s">
        <v>78</v>
      </c>
      <c r="E478" s="52" t="s">
        <v>13</v>
      </c>
      <c r="F478" s="53">
        <v>490</v>
      </c>
      <c r="G478" s="53">
        <v>5515</v>
      </c>
      <c r="H478" s="53">
        <v>465170</v>
      </c>
    </row>
    <row r="479" spans="1:8" s="56" customFormat="1" ht="11.25" x14ac:dyDescent="0.2">
      <c r="A479" s="52" t="s">
        <v>144</v>
      </c>
      <c r="B479" s="52" t="s">
        <v>100</v>
      </c>
      <c r="C479" s="52" t="s">
        <v>135</v>
      </c>
      <c r="D479" s="52" t="s">
        <v>80</v>
      </c>
      <c r="E479" s="52" t="s">
        <v>21</v>
      </c>
      <c r="F479" s="53">
        <v>10270</v>
      </c>
      <c r="G479" s="53">
        <v>79350</v>
      </c>
      <c r="H479" s="53">
        <v>8330320</v>
      </c>
    </row>
    <row r="480" spans="1:8" s="56" customFormat="1" ht="11.25" x14ac:dyDescent="0.2">
      <c r="A480" s="52" t="s">
        <v>144</v>
      </c>
      <c r="B480" s="52" t="s">
        <v>100</v>
      </c>
      <c r="C480" s="52" t="s">
        <v>135</v>
      </c>
      <c r="D480" s="52" t="s">
        <v>81</v>
      </c>
      <c r="E480" s="52" t="s">
        <v>26</v>
      </c>
      <c r="F480" s="53">
        <v>18310</v>
      </c>
      <c r="G480" s="53">
        <v>118680</v>
      </c>
      <c r="H480" s="53">
        <v>12955125</v>
      </c>
    </row>
    <row r="481" spans="1:8" s="56" customFormat="1" ht="11.25" x14ac:dyDescent="0.2">
      <c r="A481" s="52" t="s">
        <v>144</v>
      </c>
      <c r="B481" s="52" t="s">
        <v>100</v>
      </c>
      <c r="C481" s="52" t="s">
        <v>135</v>
      </c>
      <c r="D481" s="52" t="s">
        <v>83</v>
      </c>
      <c r="E481" s="52" t="s">
        <v>24</v>
      </c>
      <c r="F481" s="53">
        <v>2660</v>
      </c>
      <c r="G481" s="53">
        <v>43300</v>
      </c>
      <c r="H481" s="53">
        <v>3443825</v>
      </c>
    </row>
    <row r="482" spans="1:8" s="56" customFormat="1" ht="11.25" x14ac:dyDescent="0.2">
      <c r="A482" s="52" t="s">
        <v>144</v>
      </c>
      <c r="B482" s="52" t="s">
        <v>100</v>
      </c>
      <c r="C482" s="52" t="s">
        <v>135</v>
      </c>
      <c r="D482" s="52" t="s">
        <v>84</v>
      </c>
      <c r="E482" s="52" t="s">
        <v>27</v>
      </c>
      <c r="F482" s="53">
        <v>9435</v>
      </c>
      <c r="G482" s="53">
        <v>57840</v>
      </c>
      <c r="H482" s="53">
        <v>6751765</v>
      </c>
    </row>
    <row r="483" spans="1:8" s="56" customFormat="1" ht="11.25" x14ac:dyDescent="0.2">
      <c r="A483" s="52" t="s">
        <v>144</v>
      </c>
      <c r="B483" s="52" t="s">
        <v>100</v>
      </c>
      <c r="C483" s="52" t="s">
        <v>135</v>
      </c>
      <c r="D483" s="52" t="s">
        <v>85</v>
      </c>
      <c r="E483" s="52" t="s">
        <v>19</v>
      </c>
      <c r="F483" s="53">
        <v>1175</v>
      </c>
      <c r="G483" s="53">
        <v>10420</v>
      </c>
      <c r="H483" s="53">
        <v>955790</v>
      </c>
    </row>
    <row r="484" spans="1:8" s="56" customFormat="1" ht="11.25" x14ac:dyDescent="0.2">
      <c r="A484" s="52" t="s">
        <v>144</v>
      </c>
      <c r="B484" s="52" t="s">
        <v>100</v>
      </c>
      <c r="C484" s="52" t="s">
        <v>135</v>
      </c>
      <c r="D484" s="52" t="s">
        <v>86</v>
      </c>
      <c r="E484" s="52" t="s">
        <v>16</v>
      </c>
      <c r="F484" s="53">
        <v>2150</v>
      </c>
      <c r="G484" s="53">
        <v>7090</v>
      </c>
      <c r="H484" s="53">
        <v>665495</v>
      </c>
    </row>
    <row r="485" spans="1:8" s="56" customFormat="1" ht="11.25" x14ac:dyDescent="0.2">
      <c r="A485" s="52" t="s">
        <v>144</v>
      </c>
      <c r="B485" s="52" t="s">
        <v>100</v>
      </c>
      <c r="C485" s="52" t="s">
        <v>135</v>
      </c>
      <c r="D485" s="52" t="s">
        <v>87</v>
      </c>
      <c r="E485" s="52" t="s">
        <v>14</v>
      </c>
      <c r="F485" s="53">
        <v>1490</v>
      </c>
      <c r="G485" s="53">
        <v>5630</v>
      </c>
      <c r="H485" s="53">
        <v>610325</v>
      </c>
    </row>
    <row r="486" spans="1:8" s="56" customFormat="1" ht="11.25" x14ac:dyDescent="0.2">
      <c r="A486" s="52" t="s">
        <v>144</v>
      </c>
      <c r="B486" s="52" t="s">
        <v>100</v>
      </c>
      <c r="C486" s="52" t="s">
        <v>135</v>
      </c>
      <c r="D486" s="52" t="s">
        <v>88</v>
      </c>
      <c r="E486" s="52" t="s">
        <v>28</v>
      </c>
      <c r="F486" s="53">
        <v>9965</v>
      </c>
      <c r="G486" s="53">
        <v>95240</v>
      </c>
      <c r="H486" s="53">
        <v>8006735</v>
      </c>
    </row>
    <row r="487" spans="1:8" s="56" customFormat="1" ht="11.25" x14ac:dyDescent="0.2">
      <c r="A487" s="52" t="s">
        <v>144</v>
      </c>
      <c r="B487" s="52" t="s">
        <v>100</v>
      </c>
      <c r="C487" s="52" t="s">
        <v>135</v>
      </c>
      <c r="D487" s="52" t="s">
        <v>90</v>
      </c>
      <c r="E487" s="52" t="s">
        <v>22</v>
      </c>
      <c r="F487" s="53">
        <v>6155</v>
      </c>
      <c r="G487" s="53">
        <v>44875</v>
      </c>
      <c r="H487" s="53">
        <v>3486250</v>
      </c>
    </row>
    <row r="488" spans="1:8" s="56" customFormat="1" ht="11.25" x14ac:dyDescent="0.2">
      <c r="A488" s="52" t="s">
        <v>144</v>
      </c>
      <c r="B488" s="52" t="s">
        <v>100</v>
      </c>
      <c r="C488" s="52" t="s">
        <v>135</v>
      </c>
      <c r="D488" s="52" t="s">
        <v>92</v>
      </c>
      <c r="E488" s="52" t="s">
        <v>23</v>
      </c>
      <c r="F488" s="53">
        <v>8090</v>
      </c>
      <c r="G488" s="53">
        <v>36820</v>
      </c>
      <c r="H488" s="53">
        <v>3641430</v>
      </c>
    </row>
    <row r="489" spans="1:8" s="56" customFormat="1" ht="11.25" x14ac:dyDescent="0.2">
      <c r="A489" s="52" t="s">
        <v>144</v>
      </c>
      <c r="B489" s="52" t="s">
        <v>114</v>
      </c>
      <c r="C489" s="52" t="s">
        <v>136</v>
      </c>
      <c r="D489" s="52" t="s">
        <v>69</v>
      </c>
      <c r="E489" s="52" t="s">
        <v>15</v>
      </c>
      <c r="F489" s="53">
        <v>945</v>
      </c>
      <c r="G489" s="53">
        <v>2455</v>
      </c>
      <c r="H489" s="53">
        <v>205825</v>
      </c>
    </row>
    <row r="490" spans="1:8" s="56" customFormat="1" ht="11.25" x14ac:dyDescent="0.2">
      <c r="A490" s="52" t="s">
        <v>144</v>
      </c>
      <c r="B490" s="52" t="s">
        <v>114</v>
      </c>
      <c r="C490" s="52" t="s">
        <v>136</v>
      </c>
      <c r="D490" s="52" t="s">
        <v>70</v>
      </c>
      <c r="E490" s="52" t="s">
        <v>18</v>
      </c>
      <c r="F490" s="53">
        <v>2160</v>
      </c>
      <c r="G490" s="53">
        <v>15325</v>
      </c>
      <c r="H490" s="53">
        <v>1272935</v>
      </c>
    </row>
    <row r="491" spans="1:8" s="56" customFormat="1" ht="11.25" x14ac:dyDescent="0.2">
      <c r="A491" s="52" t="s">
        <v>144</v>
      </c>
      <c r="B491" s="52" t="s">
        <v>114</v>
      </c>
      <c r="C491" s="52" t="s">
        <v>136</v>
      </c>
      <c r="D491" s="52" t="s">
        <v>72</v>
      </c>
      <c r="E491" s="52" t="s">
        <v>12</v>
      </c>
      <c r="F491" s="53">
        <v>0</v>
      </c>
      <c r="G491" s="53">
        <v>15</v>
      </c>
      <c r="H491" s="53">
        <v>1895</v>
      </c>
    </row>
    <row r="492" spans="1:8" s="56" customFormat="1" ht="11.25" x14ac:dyDescent="0.2">
      <c r="A492" s="52" t="s">
        <v>144</v>
      </c>
      <c r="B492" s="52" t="s">
        <v>114</v>
      </c>
      <c r="C492" s="52" t="s">
        <v>136</v>
      </c>
      <c r="D492" s="52" t="s">
        <v>73</v>
      </c>
      <c r="E492" s="52" t="s">
        <v>17</v>
      </c>
      <c r="F492" s="53">
        <v>615</v>
      </c>
      <c r="G492" s="53">
        <v>19150</v>
      </c>
      <c r="H492" s="53">
        <v>1440670</v>
      </c>
    </row>
    <row r="493" spans="1:8" s="56" customFormat="1" ht="11.25" x14ac:dyDescent="0.2">
      <c r="A493" s="52" t="s">
        <v>144</v>
      </c>
      <c r="B493" s="52" t="s">
        <v>114</v>
      </c>
      <c r="C493" s="52" t="s">
        <v>136</v>
      </c>
      <c r="D493" s="52" t="s">
        <v>75</v>
      </c>
      <c r="E493" s="52" t="s">
        <v>20</v>
      </c>
      <c r="F493" s="53">
        <v>180</v>
      </c>
      <c r="G493" s="53">
        <v>25680</v>
      </c>
      <c r="H493" s="53">
        <v>2703370</v>
      </c>
    </row>
    <row r="494" spans="1:8" s="56" customFormat="1" ht="11.25" x14ac:dyDescent="0.2">
      <c r="A494" s="52" t="s">
        <v>144</v>
      </c>
      <c r="B494" s="52" t="s">
        <v>114</v>
      </c>
      <c r="C494" s="52" t="s">
        <v>136</v>
      </c>
      <c r="D494" s="52" t="s">
        <v>76</v>
      </c>
      <c r="E494" s="52" t="s">
        <v>25</v>
      </c>
      <c r="F494" s="53">
        <v>4390</v>
      </c>
      <c r="G494" s="53">
        <v>77805</v>
      </c>
      <c r="H494" s="53">
        <v>6944045</v>
      </c>
    </row>
    <row r="495" spans="1:8" s="56" customFormat="1" ht="11.25" x14ac:dyDescent="0.2">
      <c r="A495" s="52" t="s">
        <v>144</v>
      </c>
      <c r="B495" s="52" t="s">
        <v>114</v>
      </c>
      <c r="C495" s="52" t="s">
        <v>136</v>
      </c>
      <c r="D495" s="52" t="s">
        <v>78</v>
      </c>
      <c r="E495" s="52" t="s">
        <v>13</v>
      </c>
      <c r="F495" s="53">
        <v>635</v>
      </c>
      <c r="G495" s="53">
        <v>5785</v>
      </c>
      <c r="H495" s="53">
        <v>486140</v>
      </c>
    </row>
    <row r="496" spans="1:8" s="56" customFormat="1" ht="11.25" x14ac:dyDescent="0.2">
      <c r="A496" s="52" t="s">
        <v>144</v>
      </c>
      <c r="B496" s="52" t="s">
        <v>114</v>
      </c>
      <c r="C496" s="52" t="s">
        <v>136</v>
      </c>
      <c r="D496" s="52" t="s">
        <v>80</v>
      </c>
      <c r="E496" s="52" t="s">
        <v>21</v>
      </c>
      <c r="F496" s="53">
        <v>12040</v>
      </c>
      <c r="G496" s="53">
        <v>81295</v>
      </c>
      <c r="H496" s="53">
        <v>8224465</v>
      </c>
    </row>
    <row r="497" spans="1:8" s="56" customFormat="1" ht="11.25" x14ac:dyDescent="0.2">
      <c r="A497" s="52" t="s">
        <v>144</v>
      </c>
      <c r="B497" s="52" t="s">
        <v>114</v>
      </c>
      <c r="C497" s="52" t="s">
        <v>136</v>
      </c>
      <c r="D497" s="52" t="s">
        <v>81</v>
      </c>
      <c r="E497" s="52" t="s">
        <v>26</v>
      </c>
      <c r="F497" s="53">
        <v>21060</v>
      </c>
      <c r="G497" s="53">
        <v>119210</v>
      </c>
      <c r="H497" s="53">
        <v>12926110</v>
      </c>
    </row>
    <row r="498" spans="1:8" s="56" customFormat="1" ht="11.25" x14ac:dyDescent="0.2">
      <c r="A498" s="52" t="s">
        <v>144</v>
      </c>
      <c r="B498" s="52" t="s">
        <v>114</v>
      </c>
      <c r="C498" s="52" t="s">
        <v>136</v>
      </c>
      <c r="D498" s="52" t="s">
        <v>83</v>
      </c>
      <c r="E498" s="52" t="s">
        <v>24</v>
      </c>
      <c r="F498" s="53">
        <v>2515</v>
      </c>
      <c r="G498" s="53">
        <v>39295</v>
      </c>
      <c r="H498" s="53">
        <v>3219335</v>
      </c>
    </row>
    <row r="499" spans="1:8" s="56" customFormat="1" ht="11.25" x14ac:dyDescent="0.2">
      <c r="A499" s="52" t="s">
        <v>144</v>
      </c>
      <c r="B499" s="52" t="s">
        <v>114</v>
      </c>
      <c r="C499" s="52" t="s">
        <v>136</v>
      </c>
      <c r="D499" s="52" t="s">
        <v>84</v>
      </c>
      <c r="E499" s="52" t="s">
        <v>27</v>
      </c>
      <c r="F499" s="53">
        <v>10420</v>
      </c>
      <c r="G499" s="53">
        <v>63930</v>
      </c>
      <c r="H499" s="53">
        <v>7724950</v>
      </c>
    </row>
    <row r="500" spans="1:8" s="56" customFormat="1" ht="11.25" x14ac:dyDescent="0.2">
      <c r="A500" s="52" t="s">
        <v>144</v>
      </c>
      <c r="B500" s="52" t="s">
        <v>114</v>
      </c>
      <c r="C500" s="52" t="s">
        <v>136</v>
      </c>
      <c r="D500" s="52" t="s">
        <v>85</v>
      </c>
      <c r="E500" s="52" t="s">
        <v>19</v>
      </c>
      <c r="F500" s="53">
        <v>1095</v>
      </c>
      <c r="G500" s="53">
        <v>6935</v>
      </c>
      <c r="H500" s="53">
        <v>630535</v>
      </c>
    </row>
    <row r="501" spans="1:8" s="56" customFormat="1" ht="11.25" x14ac:dyDescent="0.2">
      <c r="A501" s="52" t="s">
        <v>144</v>
      </c>
      <c r="B501" s="52" t="s">
        <v>114</v>
      </c>
      <c r="C501" s="52" t="s">
        <v>136</v>
      </c>
      <c r="D501" s="52" t="s">
        <v>86</v>
      </c>
      <c r="E501" s="52" t="s">
        <v>16</v>
      </c>
      <c r="F501" s="53">
        <v>2245</v>
      </c>
      <c r="G501" s="53">
        <v>7095</v>
      </c>
      <c r="H501" s="53">
        <v>631995</v>
      </c>
    </row>
    <row r="502" spans="1:8" s="56" customFormat="1" ht="11.25" x14ac:dyDescent="0.2">
      <c r="A502" s="52" t="s">
        <v>144</v>
      </c>
      <c r="B502" s="52" t="s">
        <v>114</v>
      </c>
      <c r="C502" s="52" t="s">
        <v>136</v>
      </c>
      <c r="D502" s="52" t="s">
        <v>87</v>
      </c>
      <c r="E502" s="52" t="s">
        <v>14</v>
      </c>
      <c r="F502" s="53">
        <v>1420</v>
      </c>
      <c r="G502" s="53">
        <v>5435</v>
      </c>
      <c r="H502" s="53">
        <v>570100</v>
      </c>
    </row>
    <row r="503" spans="1:8" s="56" customFormat="1" ht="11.25" x14ac:dyDescent="0.2">
      <c r="A503" s="52" t="s">
        <v>144</v>
      </c>
      <c r="B503" s="52" t="s">
        <v>114</v>
      </c>
      <c r="C503" s="52" t="s">
        <v>136</v>
      </c>
      <c r="D503" s="52" t="s">
        <v>88</v>
      </c>
      <c r="E503" s="52" t="s">
        <v>28</v>
      </c>
      <c r="F503" s="53">
        <v>10300</v>
      </c>
      <c r="G503" s="53">
        <v>82495</v>
      </c>
      <c r="H503" s="53">
        <v>6500790</v>
      </c>
    </row>
    <row r="504" spans="1:8" s="56" customFormat="1" ht="11.25" x14ac:dyDescent="0.2">
      <c r="A504" s="52" t="s">
        <v>144</v>
      </c>
      <c r="B504" s="52" t="s">
        <v>114</v>
      </c>
      <c r="C504" s="52" t="s">
        <v>136</v>
      </c>
      <c r="D504" s="52" t="s">
        <v>90</v>
      </c>
      <c r="E504" s="52" t="s">
        <v>22</v>
      </c>
      <c r="F504" s="53">
        <v>7465</v>
      </c>
      <c r="G504" s="53">
        <v>48405</v>
      </c>
      <c r="H504" s="53">
        <v>3618915</v>
      </c>
    </row>
    <row r="505" spans="1:8" s="56" customFormat="1" ht="11.25" x14ac:dyDescent="0.2">
      <c r="A505" s="52" t="s">
        <v>144</v>
      </c>
      <c r="B505" s="52" t="s">
        <v>114</v>
      </c>
      <c r="C505" s="52" t="s">
        <v>136</v>
      </c>
      <c r="D505" s="52" t="s">
        <v>92</v>
      </c>
      <c r="E505" s="52" t="s">
        <v>23</v>
      </c>
      <c r="F505" s="53">
        <v>8305</v>
      </c>
      <c r="G505" s="53">
        <v>36170</v>
      </c>
      <c r="H505" s="53">
        <v>3606805</v>
      </c>
    </row>
    <row r="506" spans="1:8" s="56" customFormat="1" ht="11.25" x14ac:dyDescent="0.2">
      <c r="A506" s="52" t="s">
        <v>144</v>
      </c>
      <c r="B506" s="52" t="s">
        <v>99</v>
      </c>
      <c r="C506" s="52" t="s">
        <v>137</v>
      </c>
      <c r="D506" s="52" t="s">
        <v>69</v>
      </c>
      <c r="E506" s="52" t="s">
        <v>15</v>
      </c>
      <c r="F506" s="53">
        <v>735</v>
      </c>
      <c r="G506" s="53">
        <v>2880</v>
      </c>
      <c r="H506" s="53">
        <v>210240</v>
      </c>
    </row>
    <row r="507" spans="1:8" s="56" customFormat="1" ht="11.25" x14ac:dyDescent="0.2">
      <c r="A507" s="52" t="s">
        <v>144</v>
      </c>
      <c r="B507" s="52" t="s">
        <v>99</v>
      </c>
      <c r="C507" s="52" t="s">
        <v>137</v>
      </c>
      <c r="D507" s="52" t="s">
        <v>70</v>
      </c>
      <c r="E507" s="52" t="s">
        <v>18</v>
      </c>
      <c r="F507" s="53">
        <v>1440</v>
      </c>
      <c r="G507" s="53">
        <v>11580</v>
      </c>
      <c r="H507" s="53">
        <v>884365</v>
      </c>
    </row>
    <row r="508" spans="1:8" s="56" customFormat="1" ht="11.25" x14ac:dyDescent="0.2">
      <c r="A508" s="52" t="s">
        <v>144</v>
      </c>
      <c r="B508" s="52" t="s">
        <v>99</v>
      </c>
      <c r="C508" s="52" t="s">
        <v>137</v>
      </c>
      <c r="D508" s="52" t="s">
        <v>72</v>
      </c>
      <c r="E508" s="52" t="s">
        <v>12</v>
      </c>
      <c r="F508" s="53">
        <v>0</v>
      </c>
      <c r="G508" s="53">
        <v>70</v>
      </c>
      <c r="H508" s="53">
        <v>3195</v>
      </c>
    </row>
    <row r="509" spans="1:8" s="56" customFormat="1" ht="11.25" x14ac:dyDescent="0.2">
      <c r="A509" s="52" t="s">
        <v>144</v>
      </c>
      <c r="B509" s="52" t="s">
        <v>99</v>
      </c>
      <c r="C509" s="52" t="s">
        <v>137</v>
      </c>
      <c r="D509" s="52" t="s">
        <v>73</v>
      </c>
      <c r="E509" s="52" t="s">
        <v>17</v>
      </c>
      <c r="F509" s="53">
        <v>435</v>
      </c>
      <c r="G509" s="53">
        <v>20610</v>
      </c>
      <c r="H509" s="53">
        <v>1692390</v>
      </c>
    </row>
    <row r="510" spans="1:8" s="56" customFormat="1" ht="11.25" x14ac:dyDescent="0.2">
      <c r="A510" s="52" t="s">
        <v>144</v>
      </c>
      <c r="B510" s="52" t="s">
        <v>99</v>
      </c>
      <c r="C510" s="52" t="s">
        <v>137</v>
      </c>
      <c r="D510" s="52" t="s">
        <v>75</v>
      </c>
      <c r="E510" s="52" t="s">
        <v>20</v>
      </c>
      <c r="F510" s="53">
        <v>195</v>
      </c>
      <c r="G510" s="53">
        <v>17840</v>
      </c>
      <c r="H510" s="53">
        <v>1606065</v>
      </c>
    </row>
    <row r="511" spans="1:8" s="56" customFormat="1" ht="11.25" x14ac:dyDescent="0.2">
      <c r="A511" s="52" t="s">
        <v>144</v>
      </c>
      <c r="B511" s="52" t="s">
        <v>99</v>
      </c>
      <c r="C511" s="52" t="s">
        <v>137</v>
      </c>
      <c r="D511" s="52" t="s">
        <v>76</v>
      </c>
      <c r="E511" s="52" t="s">
        <v>25</v>
      </c>
      <c r="F511" s="53">
        <v>3295</v>
      </c>
      <c r="G511" s="53">
        <v>67760</v>
      </c>
      <c r="H511" s="53">
        <v>5584080</v>
      </c>
    </row>
    <row r="512" spans="1:8" s="56" customFormat="1" ht="11.25" x14ac:dyDescent="0.2">
      <c r="A512" s="52" t="s">
        <v>144</v>
      </c>
      <c r="B512" s="52" t="s">
        <v>99</v>
      </c>
      <c r="C512" s="52" t="s">
        <v>137</v>
      </c>
      <c r="D512" s="52" t="s">
        <v>78</v>
      </c>
      <c r="E512" s="52" t="s">
        <v>13</v>
      </c>
      <c r="F512" s="53">
        <v>415</v>
      </c>
      <c r="G512" s="53">
        <v>4615</v>
      </c>
      <c r="H512" s="53">
        <v>366270</v>
      </c>
    </row>
    <row r="513" spans="1:8" s="56" customFormat="1" ht="11.25" x14ac:dyDescent="0.2">
      <c r="A513" s="52" t="s">
        <v>144</v>
      </c>
      <c r="B513" s="52" t="s">
        <v>99</v>
      </c>
      <c r="C513" s="52" t="s">
        <v>137</v>
      </c>
      <c r="D513" s="52" t="s">
        <v>80</v>
      </c>
      <c r="E513" s="52" t="s">
        <v>21</v>
      </c>
      <c r="F513" s="53">
        <v>8655</v>
      </c>
      <c r="G513" s="53">
        <v>69345</v>
      </c>
      <c r="H513" s="53">
        <v>6299540</v>
      </c>
    </row>
    <row r="514" spans="1:8" s="56" customFormat="1" ht="11.25" x14ac:dyDescent="0.2">
      <c r="A514" s="52" t="s">
        <v>144</v>
      </c>
      <c r="B514" s="52" t="s">
        <v>99</v>
      </c>
      <c r="C514" s="52" t="s">
        <v>137</v>
      </c>
      <c r="D514" s="52" t="s">
        <v>81</v>
      </c>
      <c r="E514" s="52" t="s">
        <v>26</v>
      </c>
      <c r="F514" s="53">
        <v>13535</v>
      </c>
      <c r="G514" s="53">
        <v>85645</v>
      </c>
      <c r="H514" s="53">
        <v>9099150</v>
      </c>
    </row>
    <row r="515" spans="1:8" s="56" customFormat="1" ht="11.25" x14ac:dyDescent="0.2">
      <c r="A515" s="52" t="s">
        <v>144</v>
      </c>
      <c r="B515" s="52" t="s">
        <v>99</v>
      </c>
      <c r="C515" s="52" t="s">
        <v>137</v>
      </c>
      <c r="D515" s="52" t="s">
        <v>83</v>
      </c>
      <c r="E515" s="52" t="s">
        <v>24</v>
      </c>
      <c r="F515" s="53">
        <v>1450</v>
      </c>
      <c r="G515" s="53">
        <v>31760</v>
      </c>
      <c r="H515" s="53">
        <v>2399690</v>
      </c>
    </row>
    <row r="516" spans="1:8" s="56" customFormat="1" ht="11.25" x14ac:dyDescent="0.2">
      <c r="A516" s="52" t="s">
        <v>144</v>
      </c>
      <c r="B516" s="52" t="s">
        <v>99</v>
      </c>
      <c r="C516" s="52" t="s">
        <v>137</v>
      </c>
      <c r="D516" s="52" t="s">
        <v>84</v>
      </c>
      <c r="E516" s="52" t="s">
        <v>27</v>
      </c>
      <c r="F516" s="53">
        <v>7075</v>
      </c>
      <c r="G516" s="53">
        <v>41520</v>
      </c>
      <c r="H516" s="53">
        <v>5008145</v>
      </c>
    </row>
    <row r="517" spans="1:8" s="56" customFormat="1" ht="11.25" x14ac:dyDescent="0.2">
      <c r="A517" s="52" t="s">
        <v>144</v>
      </c>
      <c r="B517" s="52" t="s">
        <v>99</v>
      </c>
      <c r="C517" s="52" t="s">
        <v>137</v>
      </c>
      <c r="D517" s="52" t="s">
        <v>85</v>
      </c>
      <c r="E517" s="52" t="s">
        <v>19</v>
      </c>
      <c r="F517" s="53">
        <v>1010</v>
      </c>
      <c r="G517" s="53">
        <v>9555</v>
      </c>
      <c r="H517" s="53">
        <v>766255</v>
      </c>
    </row>
    <row r="518" spans="1:8" s="56" customFormat="1" ht="11.25" x14ac:dyDescent="0.2">
      <c r="A518" s="52" t="s">
        <v>144</v>
      </c>
      <c r="B518" s="52" t="s">
        <v>99</v>
      </c>
      <c r="C518" s="52" t="s">
        <v>137</v>
      </c>
      <c r="D518" s="52" t="s">
        <v>86</v>
      </c>
      <c r="E518" s="52" t="s">
        <v>16</v>
      </c>
      <c r="F518" s="53">
        <v>1660</v>
      </c>
      <c r="G518" s="53">
        <v>7485</v>
      </c>
      <c r="H518" s="53">
        <v>615435</v>
      </c>
    </row>
    <row r="519" spans="1:8" s="56" customFormat="1" ht="11.25" x14ac:dyDescent="0.2">
      <c r="A519" s="52" t="s">
        <v>144</v>
      </c>
      <c r="B519" s="52" t="s">
        <v>99</v>
      </c>
      <c r="C519" s="52" t="s">
        <v>137</v>
      </c>
      <c r="D519" s="52" t="s">
        <v>87</v>
      </c>
      <c r="E519" s="52" t="s">
        <v>14</v>
      </c>
      <c r="F519" s="53">
        <v>1120</v>
      </c>
      <c r="G519" s="53">
        <v>4505</v>
      </c>
      <c r="H519" s="53">
        <v>490425</v>
      </c>
    </row>
    <row r="520" spans="1:8" s="56" customFormat="1" ht="11.25" x14ac:dyDescent="0.2">
      <c r="A520" s="52" t="s">
        <v>144</v>
      </c>
      <c r="B520" s="52" t="s">
        <v>99</v>
      </c>
      <c r="C520" s="52" t="s">
        <v>137</v>
      </c>
      <c r="D520" s="52" t="s">
        <v>88</v>
      </c>
      <c r="E520" s="52" t="s">
        <v>28</v>
      </c>
      <c r="F520" s="53">
        <v>8385</v>
      </c>
      <c r="G520" s="53">
        <v>76960</v>
      </c>
      <c r="H520" s="53">
        <v>6209475</v>
      </c>
    </row>
    <row r="521" spans="1:8" s="56" customFormat="1" ht="11.25" x14ac:dyDescent="0.2">
      <c r="A521" s="52" t="s">
        <v>144</v>
      </c>
      <c r="B521" s="52" t="s">
        <v>99</v>
      </c>
      <c r="C521" s="52" t="s">
        <v>137</v>
      </c>
      <c r="D521" s="52" t="s">
        <v>90</v>
      </c>
      <c r="E521" s="52" t="s">
        <v>22</v>
      </c>
      <c r="F521" s="53">
        <v>4625</v>
      </c>
      <c r="G521" s="53">
        <v>37130</v>
      </c>
      <c r="H521" s="53">
        <v>2592825</v>
      </c>
    </row>
    <row r="522" spans="1:8" s="56" customFormat="1" ht="11.25" x14ac:dyDescent="0.2">
      <c r="A522" s="52" t="s">
        <v>144</v>
      </c>
      <c r="B522" s="52" t="s">
        <v>99</v>
      </c>
      <c r="C522" s="52" t="s">
        <v>137</v>
      </c>
      <c r="D522" s="52" t="s">
        <v>92</v>
      </c>
      <c r="E522" s="52" t="s">
        <v>23</v>
      </c>
      <c r="F522" s="53">
        <v>7605</v>
      </c>
      <c r="G522" s="53">
        <v>32940</v>
      </c>
      <c r="H522" s="53">
        <v>3062120</v>
      </c>
    </row>
    <row r="523" spans="1:8" s="56" customFormat="1" ht="11.25" x14ac:dyDescent="0.2">
      <c r="A523" s="52" t="s">
        <v>144</v>
      </c>
      <c r="B523" s="52" t="s">
        <v>98</v>
      </c>
      <c r="C523" s="52" t="s">
        <v>138</v>
      </c>
      <c r="D523" s="52" t="s">
        <v>69</v>
      </c>
      <c r="E523" s="52" t="s">
        <v>15</v>
      </c>
      <c r="F523" s="53">
        <v>790</v>
      </c>
      <c r="G523" s="53">
        <v>2975</v>
      </c>
      <c r="H523" s="53">
        <v>279705</v>
      </c>
    </row>
    <row r="524" spans="1:8" s="56" customFormat="1" ht="11.25" x14ac:dyDescent="0.2">
      <c r="A524" s="52" t="s">
        <v>144</v>
      </c>
      <c r="B524" s="52" t="s">
        <v>98</v>
      </c>
      <c r="C524" s="52" t="s">
        <v>138</v>
      </c>
      <c r="D524" s="52" t="s">
        <v>70</v>
      </c>
      <c r="E524" s="52" t="s">
        <v>18</v>
      </c>
      <c r="F524" s="53">
        <v>1420</v>
      </c>
      <c r="G524" s="53">
        <v>10315</v>
      </c>
      <c r="H524" s="53">
        <v>789030</v>
      </c>
    </row>
    <row r="525" spans="1:8" s="56" customFormat="1" ht="11.25" x14ac:dyDescent="0.2">
      <c r="A525" s="52" t="s">
        <v>144</v>
      </c>
      <c r="B525" s="52" t="s">
        <v>98</v>
      </c>
      <c r="C525" s="52" t="s">
        <v>138</v>
      </c>
      <c r="D525" s="52" t="s">
        <v>73</v>
      </c>
      <c r="E525" s="52" t="s">
        <v>17</v>
      </c>
      <c r="F525" s="53">
        <v>260</v>
      </c>
      <c r="G525" s="53">
        <v>7935</v>
      </c>
      <c r="H525" s="53">
        <v>595965</v>
      </c>
    </row>
    <row r="526" spans="1:8" s="56" customFormat="1" ht="11.25" x14ac:dyDescent="0.2">
      <c r="A526" s="52" t="s">
        <v>144</v>
      </c>
      <c r="B526" s="52" t="s">
        <v>98</v>
      </c>
      <c r="C526" s="52" t="s">
        <v>138</v>
      </c>
      <c r="D526" s="52" t="s">
        <v>75</v>
      </c>
      <c r="E526" s="52" t="s">
        <v>20</v>
      </c>
      <c r="F526" s="53">
        <v>130</v>
      </c>
      <c r="G526" s="53">
        <v>5685</v>
      </c>
      <c r="H526" s="53">
        <v>577860</v>
      </c>
    </row>
    <row r="527" spans="1:8" s="56" customFormat="1" ht="11.25" x14ac:dyDescent="0.2">
      <c r="A527" s="52" t="s">
        <v>144</v>
      </c>
      <c r="B527" s="52" t="s">
        <v>98</v>
      </c>
      <c r="C527" s="52" t="s">
        <v>138</v>
      </c>
      <c r="D527" s="52" t="s">
        <v>76</v>
      </c>
      <c r="E527" s="52" t="s">
        <v>25</v>
      </c>
      <c r="F527" s="53">
        <v>2135</v>
      </c>
      <c r="G527" s="53">
        <v>28780</v>
      </c>
      <c r="H527" s="53">
        <v>2425365</v>
      </c>
    </row>
    <row r="528" spans="1:8" s="56" customFormat="1" ht="11.25" x14ac:dyDescent="0.2">
      <c r="A528" s="52" t="s">
        <v>144</v>
      </c>
      <c r="B528" s="52" t="s">
        <v>98</v>
      </c>
      <c r="C528" s="52" t="s">
        <v>138</v>
      </c>
      <c r="D528" s="52" t="s">
        <v>78</v>
      </c>
      <c r="E528" s="52" t="s">
        <v>13</v>
      </c>
      <c r="F528" s="53">
        <v>320</v>
      </c>
      <c r="G528" s="53">
        <v>2865</v>
      </c>
      <c r="H528" s="53">
        <v>206795</v>
      </c>
    </row>
    <row r="529" spans="1:8" s="56" customFormat="1" ht="11.25" x14ac:dyDescent="0.2">
      <c r="A529" s="52" t="s">
        <v>144</v>
      </c>
      <c r="B529" s="52" t="s">
        <v>98</v>
      </c>
      <c r="C529" s="52" t="s">
        <v>138</v>
      </c>
      <c r="D529" s="52" t="s">
        <v>80</v>
      </c>
      <c r="E529" s="52" t="s">
        <v>21</v>
      </c>
      <c r="F529" s="53">
        <v>7330</v>
      </c>
      <c r="G529" s="53">
        <v>51170</v>
      </c>
      <c r="H529" s="53">
        <v>4759935</v>
      </c>
    </row>
    <row r="530" spans="1:8" s="56" customFormat="1" ht="11.25" x14ac:dyDescent="0.2">
      <c r="A530" s="52" t="s">
        <v>144</v>
      </c>
      <c r="B530" s="52" t="s">
        <v>98</v>
      </c>
      <c r="C530" s="52" t="s">
        <v>138</v>
      </c>
      <c r="D530" s="52" t="s">
        <v>81</v>
      </c>
      <c r="E530" s="52" t="s">
        <v>26</v>
      </c>
      <c r="F530" s="53">
        <v>12565</v>
      </c>
      <c r="G530" s="53">
        <v>68480</v>
      </c>
      <c r="H530" s="53">
        <v>7356850</v>
      </c>
    </row>
    <row r="531" spans="1:8" s="56" customFormat="1" ht="11.25" x14ac:dyDescent="0.2">
      <c r="A531" s="52" t="s">
        <v>144</v>
      </c>
      <c r="B531" s="52" t="s">
        <v>98</v>
      </c>
      <c r="C531" s="52" t="s">
        <v>138</v>
      </c>
      <c r="D531" s="52" t="s">
        <v>83</v>
      </c>
      <c r="E531" s="52" t="s">
        <v>24</v>
      </c>
      <c r="F531" s="53">
        <v>1295</v>
      </c>
      <c r="G531" s="53">
        <v>19870</v>
      </c>
      <c r="H531" s="53">
        <v>1588965</v>
      </c>
    </row>
    <row r="532" spans="1:8" s="56" customFormat="1" ht="11.25" x14ac:dyDescent="0.2">
      <c r="A532" s="52" t="s">
        <v>144</v>
      </c>
      <c r="B532" s="52" t="s">
        <v>98</v>
      </c>
      <c r="C532" s="52" t="s">
        <v>138</v>
      </c>
      <c r="D532" s="52" t="s">
        <v>84</v>
      </c>
      <c r="E532" s="52" t="s">
        <v>27</v>
      </c>
      <c r="F532" s="53">
        <v>7425</v>
      </c>
      <c r="G532" s="53">
        <v>39195</v>
      </c>
      <c r="H532" s="53">
        <v>4674520</v>
      </c>
    </row>
    <row r="533" spans="1:8" s="56" customFormat="1" ht="11.25" x14ac:dyDescent="0.2">
      <c r="A533" s="52" t="s">
        <v>144</v>
      </c>
      <c r="B533" s="52" t="s">
        <v>98</v>
      </c>
      <c r="C533" s="52" t="s">
        <v>138</v>
      </c>
      <c r="D533" s="52" t="s">
        <v>85</v>
      </c>
      <c r="E533" s="52" t="s">
        <v>19</v>
      </c>
      <c r="F533" s="53">
        <v>750</v>
      </c>
      <c r="G533" s="53">
        <v>6705</v>
      </c>
      <c r="H533" s="53">
        <v>555545</v>
      </c>
    </row>
    <row r="534" spans="1:8" s="56" customFormat="1" ht="11.25" x14ac:dyDescent="0.2">
      <c r="A534" s="52" t="s">
        <v>144</v>
      </c>
      <c r="B534" s="52" t="s">
        <v>98</v>
      </c>
      <c r="C534" s="52" t="s">
        <v>138</v>
      </c>
      <c r="D534" s="52" t="s">
        <v>86</v>
      </c>
      <c r="E534" s="52" t="s">
        <v>16</v>
      </c>
      <c r="F534" s="53">
        <v>1370</v>
      </c>
      <c r="G534" s="53">
        <v>5055</v>
      </c>
      <c r="H534" s="53">
        <v>448315</v>
      </c>
    </row>
    <row r="535" spans="1:8" s="56" customFormat="1" ht="11.25" x14ac:dyDescent="0.2">
      <c r="A535" s="52" t="s">
        <v>144</v>
      </c>
      <c r="B535" s="52" t="s">
        <v>98</v>
      </c>
      <c r="C535" s="52" t="s">
        <v>138</v>
      </c>
      <c r="D535" s="52" t="s">
        <v>87</v>
      </c>
      <c r="E535" s="52" t="s">
        <v>14</v>
      </c>
      <c r="F535" s="53">
        <v>1070</v>
      </c>
      <c r="G535" s="53">
        <v>3910</v>
      </c>
      <c r="H535" s="53">
        <v>438685</v>
      </c>
    </row>
    <row r="536" spans="1:8" s="56" customFormat="1" ht="11.25" x14ac:dyDescent="0.2">
      <c r="A536" s="52" t="s">
        <v>144</v>
      </c>
      <c r="B536" s="52" t="s">
        <v>98</v>
      </c>
      <c r="C536" s="52" t="s">
        <v>138</v>
      </c>
      <c r="D536" s="52" t="s">
        <v>88</v>
      </c>
      <c r="E536" s="52" t="s">
        <v>28</v>
      </c>
      <c r="F536" s="53">
        <v>6545</v>
      </c>
      <c r="G536" s="53">
        <v>48670</v>
      </c>
      <c r="H536" s="53">
        <v>3756500</v>
      </c>
    </row>
    <row r="537" spans="1:8" s="56" customFormat="1" ht="11.25" x14ac:dyDescent="0.2">
      <c r="A537" s="52" t="s">
        <v>144</v>
      </c>
      <c r="B537" s="52" t="s">
        <v>98</v>
      </c>
      <c r="C537" s="52" t="s">
        <v>138</v>
      </c>
      <c r="D537" s="52" t="s">
        <v>90</v>
      </c>
      <c r="E537" s="52" t="s">
        <v>22</v>
      </c>
      <c r="F537" s="53">
        <v>3835</v>
      </c>
      <c r="G537" s="53">
        <v>24380</v>
      </c>
      <c r="H537" s="53">
        <v>1684290</v>
      </c>
    </row>
    <row r="538" spans="1:8" s="56" customFormat="1" ht="11.25" x14ac:dyDescent="0.2">
      <c r="A538" s="52" t="s">
        <v>144</v>
      </c>
      <c r="B538" s="52" t="s">
        <v>98</v>
      </c>
      <c r="C538" s="52" t="s">
        <v>138</v>
      </c>
      <c r="D538" s="52" t="s">
        <v>92</v>
      </c>
      <c r="E538" s="52" t="s">
        <v>23</v>
      </c>
      <c r="F538" s="53">
        <v>5910</v>
      </c>
      <c r="G538" s="53">
        <v>24570</v>
      </c>
      <c r="H538" s="53">
        <v>2371120</v>
      </c>
    </row>
    <row r="539" spans="1:8" s="56" customFormat="1" ht="11.25" x14ac:dyDescent="0.2">
      <c r="A539" s="52" t="s">
        <v>144</v>
      </c>
      <c r="B539" s="52" t="s">
        <v>97</v>
      </c>
      <c r="C539" s="52" t="s">
        <v>139</v>
      </c>
      <c r="D539" s="52" t="s">
        <v>69</v>
      </c>
      <c r="E539" s="52" t="s">
        <v>15</v>
      </c>
      <c r="F539" s="53">
        <v>1670</v>
      </c>
      <c r="G539" s="53">
        <v>5020</v>
      </c>
      <c r="H539" s="53">
        <v>427795</v>
      </c>
    </row>
    <row r="540" spans="1:8" s="56" customFormat="1" ht="11.25" x14ac:dyDescent="0.2">
      <c r="A540" s="52" t="s">
        <v>144</v>
      </c>
      <c r="B540" s="52" t="s">
        <v>97</v>
      </c>
      <c r="C540" s="52" t="s">
        <v>139</v>
      </c>
      <c r="D540" s="52" t="s">
        <v>70</v>
      </c>
      <c r="E540" s="52" t="s">
        <v>18</v>
      </c>
      <c r="F540" s="53">
        <v>2510</v>
      </c>
      <c r="G540" s="53">
        <v>14300</v>
      </c>
      <c r="H540" s="53">
        <v>1235585</v>
      </c>
    </row>
    <row r="541" spans="1:8" s="56" customFormat="1" ht="11.25" x14ac:dyDescent="0.2">
      <c r="A541" s="52" t="s">
        <v>144</v>
      </c>
      <c r="B541" s="52" t="s">
        <v>97</v>
      </c>
      <c r="C541" s="52" t="s">
        <v>139</v>
      </c>
      <c r="D541" s="52" t="s">
        <v>72</v>
      </c>
      <c r="E541" s="52" t="s">
        <v>12</v>
      </c>
      <c r="F541" s="53">
        <v>0</v>
      </c>
      <c r="G541" s="53">
        <v>40</v>
      </c>
      <c r="H541" s="53">
        <v>2390</v>
      </c>
    </row>
    <row r="542" spans="1:8" s="56" customFormat="1" ht="11.25" x14ac:dyDescent="0.2">
      <c r="A542" s="52" t="s">
        <v>144</v>
      </c>
      <c r="B542" s="52" t="s">
        <v>97</v>
      </c>
      <c r="C542" s="52" t="s">
        <v>139</v>
      </c>
      <c r="D542" s="52" t="s">
        <v>73</v>
      </c>
      <c r="E542" s="52" t="s">
        <v>17</v>
      </c>
      <c r="F542" s="53">
        <v>535</v>
      </c>
      <c r="G542" s="53">
        <v>11055</v>
      </c>
      <c r="H542" s="53">
        <v>791025</v>
      </c>
    </row>
    <row r="543" spans="1:8" s="56" customFormat="1" ht="11.25" x14ac:dyDescent="0.2">
      <c r="A543" s="52" t="s">
        <v>144</v>
      </c>
      <c r="B543" s="52" t="s">
        <v>97</v>
      </c>
      <c r="C543" s="52" t="s">
        <v>139</v>
      </c>
      <c r="D543" s="52" t="s">
        <v>75</v>
      </c>
      <c r="E543" s="52" t="s">
        <v>20</v>
      </c>
      <c r="F543" s="53">
        <v>200</v>
      </c>
      <c r="G543" s="53">
        <v>15940</v>
      </c>
      <c r="H543" s="53">
        <v>1290935</v>
      </c>
    </row>
    <row r="544" spans="1:8" s="56" customFormat="1" ht="11.25" x14ac:dyDescent="0.2">
      <c r="A544" s="52" t="s">
        <v>144</v>
      </c>
      <c r="B544" s="52" t="s">
        <v>97</v>
      </c>
      <c r="C544" s="52" t="s">
        <v>139</v>
      </c>
      <c r="D544" s="52" t="s">
        <v>76</v>
      </c>
      <c r="E544" s="52" t="s">
        <v>25</v>
      </c>
      <c r="F544" s="53">
        <v>4560</v>
      </c>
      <c r="G544" s="53">
        <v>56380</v>
      </c>
      <c r="H544" s="53">
        <v>4997970</v>
      </c>
    </row>
    <row r="545" spans="1:8" s="56" customFormat="1" ht="11.25" x14ac:dyDescent="0.2">
      <c r="A545" s="52" t="s">
        <v>144</v>
      </c>
      <c r="B545" s="52" t="s">
        <v>97</v>
      </c>
      <c r="C545" s="52" t="s">
        <v>139</v>
      </c>
      <c r="D545" s="52" t="s">
        <v>78</v>
      </c>
      <c r="E545" s="52" t="s">
        <v>13</v>
      </c>
      <c r="F545" s="53">
        <v>665</v>
      </c>
      <c r="G545" s="53">
        <v>5750</v>
      </c>
      <c r="H545" s="53">
        <v>444765</v>
      </c>
    </row>
    <row r="546" spans="1:8" s="56" customFormat="1" ht="11.25" x14ac:dyDescent="0.2">
      <c r="A546" s="52" t="s">
        <v>144</v>
      </c>
      <c r="B546" s="52" t="s">
        <v>97</v>
      </c>
      <c r="C546" s="52" t="s">
        <v>139</v>
      </c>
      <c r="D546" s="52" t="s">
        <v>80</v>
      </c>
      <c r="E546" s="52" t="s">
        <v>21</v>
      </c>
      <c r="F546" s="53">
        <v>14260</v>
      </c>
      <c r="G546" s="53">
        <v>87385</v>
      </c>
      <c r="H546" s="53">
        <v>8493755</v>
      </c>
    </row>
    <row r="547" spans="1:8" s="56" customFormat="1" ht="11.25" x14ac:dyDescent="0.2">
      <c r="A547" s="52" t="s">
        <v>144</v>
      </c>
      <c r="B547" s="52" t="s">
        <v>97</v>
      </c>
      <c r="C547" s="52" t="s">
        <v>139</v>
      </c>
      <c r="D547" s="52" t="s">
        <v>81</v>
      </c>
      <c r="E547" s="52" t="s">
        <v>26</v>
      </c>
      <c r="F547" s="53">
        <v>24300</v>
      </c>
      <c r="G547" s="53">
        <v>125825</v>
      </c>
      <c r="H547" s="53">
        <v>13860430</v>
      </c>
    </row>
    <row r="548" spans="1:8" s="56" customFormat="1" ht="11.25" x14ac:dyDescent="0.2">
      <c r="A548" s="52" t="s">
        <v>144</v>
      </c>
      <c r="B548" s="52" t="s">
        <v>97</v>
      </c>
      <c r="C548" s="52" t="s">
        <v>139</v>
      </c>
      <c r="D548" s="52" t="s">
        <v>83</v>
      </c>
      <c r="E548" s="52" t="s">
        <v>24</v>
      </c>
      <c r="F548" s="53">
        <v>2635</v>
      </c>
      <c r="G548" s="53">
        <v>35945</v>
      </c>
      <c r="H548" s="53">
        <v>2876540</v>
      </c>
    </row>
    <row r="549" spans="1:8" s="56" customFormat="1" ht="11.25" x14ac:dyDescent="0.2">
      <c r="A549" s="52" t="s">
        <v>144</v>
      </c>
      <c r="B549" s="52" t="s">
        <v>97</v>
      </c>
      <c r="C549" s="52" t="s">
        <v>139</v>
      </c>
      <c r="D549" s="52" t="s">
        <v>84</v>
      </c>
      <c r="E549" s="52" t="s">
        <v>27</v>
      </c>
      <c r="F549" s="53">
        <v>12335</v>
      </c>
      <c r="G549" s="53">
        <v>68695</v>
      </c>
      <c r="H549" s="53">
        <v>8720385</v>
      </c>
    </row>
    <row r="550" spans="1:8" s="56" customFormat="1" ht="11.25" x14ac:dyDescent="0.2">
      <c r="A550" s="52" t="s">
        <v>144</v>
      </c>
      <c r="B550" s="52" t="s">
        <v>97</v>
      </c>
      <c r="C550" s="52" t="s">
        <v>139</v>
      </c>
      <c r="D550" s="52" t="s">
        <v>85</v>
      </c>
      <c r="E550" s="52" t="s">
        <v>19</v>
      </c>
      <c r="F550" s="53">
        <v>1410</v>
      </c>
      <c r="G550" s="53">
        <v>9905</v>
      </c>
      <c r="H550" s="53">
        <v>870535</v>
      </c>
    </row>
    <row r="551" spans="1:8" s="56" customFormat="1" ht="11.25" x14ac:dyDescent="0.2">
      <c r="A551" s="52" t="s">
        <v>144</v>
      </c>
      <c r="B551" s="52" t="s">
        <v>97</v>
      </c>
      <c r="C551" s="52" t="s">
        <v>139</v>
      </c>
      <c r="D551" s="52" t="s">
        <v>86</v>
      </c>
      <c r="E551" s="52" t="s">
        <v>16</v>
      </c>
      <c r="F551" s="53">
        <v>2950</v>
      </c>
      <c r="G551" s="53">
        <v>9360</v>
      </c>
      <c r="H551" s="53">
        <v>849680</v>
      </c>
    </row>
    <row r="552" spans="1:8" s="56" customFormat="1" ht="11.25" x14ac:dyDescent="0.2">
      <c r="A552" s="52" t="s">
        <v>144</v>
      </c>
      <c r="B552" s="52" t="s">
        <v>97</v>
      </c>
      <c r="C552" s="52" t="s">
        <v>139</v>
      </c>
      <c r="D552" s="52" t="s">
        <v>87</v>
      </c>
      <c r="E552" s="52" t="s">
        <v>14</v>
      </c>
      <c r="F552" s="53">
        <v>2650</v>
      </c>
      <c r="G552" s="53">
        <v>8270</v>
      </c>
      <c r="H552" s="53">
        <v>951050</v>
      </c>
    </row>
    <row r="553" spans="1:8" s="56" customFormat="1" ht="11.25" x14ac:dyDescent="0.2">
      <c r="A553" s="52" t="s">
        <v>144</v>
      </c>
      <c r="B553" s="52" t="s">
        <v>97</v>
      </c>
      <c r="C553" s="52" t="s">
        <v>139</v>
      </c>
      <c r="D553" s="52" t="s">
        <v>88</v>
      </c>
      <c r="E553" s="52" t="s">
        <v>28</v>
      </c>
      <c r="F553" s="53">
        <v>12630</v>
      </c>
      <c r="G553" s="53">
        <v>88210</v>
      </c>
      <c r="H553" s="53">
        <v>7199805</v>
      </c>
    </row>
    <row r="554" spans="1:8" s="56" customFormat="1" ht="11.25" x14ac:dyDescent="0.2">
      <c r="A554" s="52" t="s">
        <v>144</v>
      </c>
      <c r="B554" s="52" t="s">
        <v>97</v>
      </c>
      <c r="C554" s="52" t="s">
        <v>139</v>
      </c>
      <c r="D554" s="52" t="s">
        <v>90</v>
      </c>
      <c r="E554" s="52" t="s">
        <v>22</v>
      </c>
      <c r="F554" s="53">
        <v>7445</v>
      </c>
      <c r="G554" s="53">
        <v>45730</v>
      </c>
      <c r="H554" s="53">
        <v>3357480</v>
      </c>
    </row>
    <row r="555" spans="1:8" s="56" customFormat="1" ht="11.25" x14ac:dyDescent="0.2">
      <c r="A555" s="52" t="s">
        <v>144</v>
      </c>
      <c r="B555" s="52" t="s">
        <v>97</v>
      </c>
      <c r="C555" s="52" t="s">
        <v>139</v>
      </c>
      <c r="D555" s="52" t="s">
        <v>92</v>
      </c>
      <c r="E555" s="52" t="s">
        <v>23</v>
      </c>
      <c r="F555" s="53">
        <v>10965</v>
      </c>
      <c r="G555" s="53">
        <v>43170</v>
      </c>
      <c r="H555" s="53">
        <v>4371470</v>
      </c>
    </row>
    <row r="556" spans="1:8" s="56" customFormat="1" ht="11.25" x14ac:dyDescent="0.2">
      <c r="A556" s="52" t="s">
        <v>144</v>
      </c>
      <c r="B556" s="52" t="s">
        <v>113</v>
      </c>
      <c r="C556" s="52" t="s">
        <v>140</v>
      </c>
      <c r="D556" s="52" t="s">
        <v>69</v>
      </c>
      <c r="E556" s="52" t="s">
        <v>15</v>
      </c>
      <c r="F556" s="53">
        <v>1260</v>
      </c>
      <c r="G556" s="53">
        <v>3410</v>
      </c>
      <c r="H556" s="53">
        <v>297380</v>
      </c>
    </row>
    <row r="557" spans="1:8" s="56" customFormat="1" ht="11.25" x14ac:dyDescent="0.2">
      <c r="A557" s="52" t="s">
        <v>144</v>
      </c>
      <c r="B557" s="52" t="s">
        <v>113</v>
      </c>
      <c r="C557" s="52" t="s">
        <v>140</v>
      </c>
      <c r="D557" s="52" t="s">
        <v>70</v>
      </c>
      <c r="E557" s="52" t="s">
        <v>18</v>
      </c>
      <c r="F557" s="53">
        <v>2490</v>
      </c>
      <c r="G557" s="53">
        <v>13190</v>
      </c>
      <c r="H557" s="53">
        <v>1134905</v>
      </c>
    </row>
    <row r="558" spans="1:8" s="56" customFormat="1" ht="11.25" x14ac:dyDescent="0.2">
      <c r="A558" s="52" t="s">
        <v>144</v>
      </c>
      <c r="B558" s="52" t="s">
        <v>113</v>
      </c>
      <c r="C558" s="52" t="s">
        <v>140</v>
      </c>
      <c r="D558" s="52" t="s">
        <v>72</v>
      </c>
      <c r="E558" s="52" t="s">
        <v>12</v>
      </c>
      <c r="F558" s="53">
        <v>0</v>
      </c>
      <c r="G558" s="53">
        <v>5</v>
      </c>
      <c r="H558" s="53">
        <v>490</v>
      </c>
    </row>
    <row r="559" spans="1:8" s="56" customFormat="1" ht="11.25" x14ac:dyDescent="0.2">
      <c r="A559" s="52" t="s">
        <v>144</v>
      </c>
      <c r="B559" s="52" t="s">
        <v>113</v>
      </c>
      <c r="C559" s="52" t="s">
        <v>140</v>
      </c>
      <c r="D559" s="52" t="s">
        <v>73</v>
      </c>
      <c r="E559" s="52" t="s">
        <v>17</v>
      </c>
      <c r="F559" s="53">
        <v>515</v>
      </c>
      <c r="G559" s="53">
        <v>10385</v>
      </c>
      <c r="H559" s="53">
        <v>862560</v>
      </c>
    </row>
    <row r="560" spans="1:8" s="56" customFormat="1" ht="11.25" x14ac:dyDescent="0.2">
      <c r="A560" s="52" t="s">
        <v>144</v>
      </c>
      <c r="B560" s="52" t="s">
        <v>113</v>
      </c>
      <c r="C560" s="52" t="s">
        <v>140</v>
      </c>
      <c r="D560" s="52" t="s">
        <v>75</v>
      </c>
      <c r="E560" s="52" t="s">
        <v>20</v>
      </c>
      <c r="F560" s="53">
        <v>185</v>
      </c>
      <c r="G560" s="53">
        <v>12675</v>
      </c>
      <c r="H560" s="53">
        <v>894325</v>
      </c>
    </row>
    <row r="561" spans="1:8" s="56" customFormat="1" ht="11.25" x14ac:dyDescent="0.2">
      <c r="A561" s="52" t="s">
        <v>144</v>
      </c>
      <c r="B561" s="52" t="s">
        <v>113</v>
      </c>
      <c r="C561" s="52" t="s">
        <v>140</v>
      </c>
      <c r="D561" s="52" t="s">
        <v>76</v>
      </c>
      <c r="E561" s="52" t="s">
        <v>25</v>
      </c>
      <c r="F561" s="53">
        <v>4090</v>
      </c>
      <c r="G561" s="53">
        <v>42825</v>
      </c>
      <c r="H561" s="53">
        <v>3828745</v>
      </c>
    </row>
    <row r="562" spans="1:8" s="56" customFormat="1" ht="11.25" x14ac:dyDescent="0.2">
      <c r="A562" s="52" t="s">
        <v>144</v>
      </c>
      <c r="B562" s="52" t="s">
        <v>113</v>
      </c>
      <c r="C562" s="52" t="s">
        <v>140</v>
      </c>
      <c r="D562" s="52" t="s">
        <v>78</v>
      </c>
      <c r="E562" s="52" t="s">
        <v>13</v>
      </c>
      <c r="F562" s="53">
        <v>660</v>
      </c>
      <c r="G562" s="53">
        <v>5585</v>
      </c>
      <c r="H562" s="53">
        <v>470655</v>
      </c>
    </row>
    <row r="563" spans="1:8" s="56" customFormat="1" ht="11.25" x14ac:dyDescent="0.2">
      <c r="A563" s="52" t="s">
        <v>144</v>
      </c>
      <c r="B563" s="52" t="s">
        <v>113</v>
      </c>
      <c r="C563" s="52" t="s">
        <v>140</v>
      </c>
      <c r="D563" s="52" t="s">
        <v>80</v>
      </c>
      <c r="E563" s="52" t="s">
        <v>21</v>
      </c>
      <c r="F563" s="53">
        <v>14440</v>
      </c>
      <c r="G563" s="53">
        <v>84480</v>
      </c>
      <c r="H563" s="53">
        <v>8753810</v>
      </c>
    </row>
    <row r="564" spans="1:8" s="56" customFormat="1" ht="11.25" x14ac:dyDescent="0.2">
      <c r="A564" s="52" t="s">
        <v>144</v>
      </c>
      <c r="B564" s="52" t="s">
        <v>113</v>
      </c>
      <c r="C564" s="52" t="s">
        <v>140</v>
      </c>
      <c r="D564" s="52" t="s">
        <v>81</v>
      </c>
      <c r="E564" s="52" t="s">
        <v>26</v>
      </c>
      <c r="F564" s="53">
        <v>23890</v>
      </c>
      <c r="G564" s="53">
        <v>121970</v>
      </c>
      <c r="H564" s="53">
        <v>13357585</v>
      </c>
    </row>
    <row r="565" spans="1:8" s="56" customFormat="1" ht="11.25" x14ac:dyDescent="0.2">
      <c r="A565" s="52" t="s">
        <v>144</v>
      </c>
      <c r="B565" s="52" t="s">
        <v>113</v>
      </c>
      <c r="C565" s="52" t="s">
        <v>140</v>
      </c>
      <c r="D565" s="52" t="s">
        <v>83</v>
      </c>
      <c r="E565" s="52" t="s">
        <v>24</v>
      </c>
      <c r="F565" s="53">
        <v>2705</v>
      </c>
      <c r="G565" s="53">
        <v>35470</v>
      </c>
      <c r="H565" s="53">
        <v>2856830</v>
      </c>
    </row>
    <row r="566" spans="1:8" s="56" customFormat="1" ht="11.25" x14ac:dyDescent="0.2">
      <c r="A566" s="52" t="s">
        <v>144</v>
      </c>
      <c r="B566" s="52" t="s">
        <v>113</v>
      </c>
      <c r="C566" s="52" t="s">
        <v>140</v>
      </c>
      <c r="D566" s="52" t="s">
        <v>84</v>
      </c>
      <c r="E566" s="52" t="s">
        <v>27</v>
      </c>
      <c r="F566" s="53">
        <v>13135</v>
      </c>
      <c r="G566" s="53">
        <v>70460</v>
      </c>
      <c r="H566" s="53">
        <v>8616340</v>
      </c>
    </row>
    <row r="567" spans="1:8" s="56" customFormat="1" ht="11.25" x14ac:dyDescent="0.2">
      <c r="A567" s="52" t="s">
        <v>144</v>
      </c>
      <c r="B567" s="52" t="s">
        <v>113</v>
      </c>
      <c r="C567" s="52" t="s">
        <v>140</v>
      </c>
      <c r="D567" s="52" t="s">
        <v>85</v>
      </c>
      <c r="E567" s="52" t="s">
        <v>19</v>
      </c>
      <c r="F567" s="53">
        <v>1650</v>
      </c>
      <c r="G567" s="53">
        <v>14675</v>
      </c>
      <c r="H567" s="53">
        <v>1308875</v>
      </c>
    </row>
    <row r="568" spans="1:8" s="56" customFormat="1" ht="11.25" x14ac:dyDescent="0.2">
      <c r="A568" s="52" t="s">
        <v>144</v>
      </c>
      <c r="B568" s="52" t="s">
        <v>113</v>
      </c>
      <c r="C568" s="52" t="s">
        <v>140</v>
      </c>
      <c r="D568" s="52" t="s">
        <v>86</v>
      </c>
      <c r="E568" s="52" t="s">
        <v>16</v>
      </c>
      <c r="F568" s="53">
        <v>2800</v>
      </c>
      <c r="G568" s="53">
        <v>8510</v>
      </c>
      <c r="H568" s="53">
        <v>782895</v>
      </c>
    </row>
    <row r="569" spans="1:8" s="56" customFormat="1" ht="11.25" x14ac:dyDescent="0.2">
      <c r="A569" s="52" t="s">
        <v>144</v>
      </c>
      <c r="B569" s="52" t="s">
        <v>113</v>
      </c>
      <c r="C569" s="52" t="s">
        <v>140</v>
      </c>
      <c r="D569" s="52" t="s">
        <v>87</v>
      </c>
      <c r="E569" s="52" t="s">
        <v>14</v>
      </c>
      <c r="F569" s="53">
        <v>2555</v>
      </c>
      <c r="G569" s="53">
        <v>8245</v>
      </c>
      <c r="H569" s="53">
        <v>950455</v>
      </c>
    </row>
    <row r="570" spans="1:8" s="56" customFormat="1" ht="11.25" x14ac:dyDescent="0.2">
      <c r="A570" s="52" t="s">
        <v>144</v>
      </c>
      <c r="B570" s="52" t="s">
        <v>113</v>
      </c>
      <c r="C570" s="52" t="s">
        <v>140</v>
      </c>
      <c r="D570" s="52" t="s">
        <v>88</v>
      </c>
      <c r="E570" s="52" t="s">
        <v>28</v>
      </c>
      <c r="F570" s="53">
        <v>13495</v>
      </c>
      <c r="G570" s="53">
        <v>96455</v>
      </c>
      <c r="H570" s="53">
        <v>8224880</v>
      </c>
    </row>
    <row r="571" spans="1:8" s="56" customFormat="1" ht="11.25" x14ac:dyDescent="0.2">
      <c r="A571" s="52" t="s">
        <v>144</v>
      </c>
      <c r="B571" s="52" t="s">
        <v>113</v>
      </c>
      <c r="C571" s="52" t="s">
        <v>140</v>
      </c>
      <c r="D571" s="52" t="s">
        <v>90</v>
      </c>
      <c r="E571" s="52" t="s">
        <v>22</v>
      </c>
      <c r="F571" s="53">
        <v>8135</v>
      </c>
      <c r="G571" s="53">
        <v>52230</v>
      </c>
      <c r="H571" s="53">
        <v>3811855</v>
      </c>
    </row>
    <row r="572" spans="1:8" s="56" customFormat="1" ht="11.25" x14ac:dyDescent="0.2">
      <c r="A572" s="52" t="s">
        <v>144</v>
      </c>
      <c r="B572" s="52" t="s">
        <v>113</v>
      </c>
      <c r="C572" s="52" t="s">
        <v>140</v>
      </c>
      <c r="D572" s="52" t="s">
        <v>92</v>
      </c>
      <c r="E572" s="52" t="s">
        <v>23</v>
      </c>
      <c r="F572" s="53">
        <v>10560</v>
      </c>
      <c r="G572" s="53">
        <v>45815</v>
      </c>
      <c r="H572" s="53">
        <v>4436035</v>
      </c>
    </row>
    <row r="573" spans="1:8" s="56" customFormat="1" ht="11.25" x14ac:dyDescent="0.2">
      <c r="A573" s="52" t="s">
        <v>144</v>
      </c>
      <c r="B573" s="52" t="s">
        <v>96</v>
      </c>
      <c r="C573" s="52" t="s">
        <v>141</v>
      </c>
      <c r="D573" s="52" t="s">
        <v>69</v>
      </c>
      <c r="E573" s="52" t="s">
        <v>15</v>
      </c>
      <c r="F573" s="53">
        <v>745</v>
      </c>
      <c r="G573" s="53">
        <v>2225</v>
      </c>
      <c r="H573" s="53">
        <v>177135</v>
      </c>
    </row>
    <row r="574" spans="1:8" s="56" customFormat="1" ht="11.25" x14ac:dyDescent="0.2">
      <c r="A574" s="52" t="s">
        <v>144</v>
      </c>
      <c r="B574" s="52" t="s">
        <v>96</v>
      </c>
      <c r="C574" s="52" t="s">
        <v>141</v>
      </c>
      <c r="D574" s="52" t="s">
        <v>70</v>
      </c>
      <c r="E574" s="52" t="s">
        <v>18</v>
      </c>
      <c r="F574" s="53">
        <v>3200</v>
      </c>
      <c r="G574" s="53">
        <v>17805</v>
      </c>
      <c r="H574" s="53">
        <v>1575760</v>
      </c>
    </row>
    <row r="575" spans="1:8" s="56" customFormat="1" ht="11.25" x14ac:dyDescent="0.2">
      <c r="A575" s="52" t="s">
        <v>144</v>
      </c>
      <c r="B575" s="52" t="s">
        <v>96</v>
      </c>
      <c r="C575" s="52" t="s">
        <v>141</v>
      </c>
      <c r="D575" s="52" t="s">
        <v>73</v>
      </c>
      <c r="E575" s="52" t="s">
        <v>17</v>
      </c>
      <c r="F575" s="53">
        <v>1195</v>
      </c>
      <c r="G575" s="53">
        <v>32235</v>
      </c>
      <c r="H575" s="53">
        <v>2398060</v>
      </c>
    </row>
    <row r="576" spans="1:8" s="56" customFormat="1" ht="11.25" x14ac:dyDescent="0.2">
      <c r="A576" s="52" t="s">
        <v>144</v>
      </c>
      <c r="B576" s="52" t="s">
        <v>96</v>
      </c>
      <c r="C576" s="52" t="s">
        <v>141</v>
      </c>
      <c r="D576" s="52" t="s">
        <v>75</v>
      </c>
      <c r="E576" s="52" t="s">
        <v>20</v>
      </c>
      <c r="F576" s="53">
        <v>280</v>
      </c>
      <c r="G576" s="53">
        <v>18775</v>
      </c>
      <c r="H576" s="53">
        <v>1663500</v>
      </c>
    </row>
    <row r="577" spans="1:8" s="56" customFormat="1" ht="11.25" x14ac:dyDescent="0.2">
      <c r="A577" s="52" t="s">
        <v>144</v>
      </c>
      <c r="B577" s="52" t="s">
        <v>96</v>
      </c>
      <c r="C577" s="52" t="s">
        <v>141</v>
      </c>
      <c r="D577" s="52" t="s">
        <v>76</v>
      </c>
      <c r="E577" s="52" t="s">
        <v>25</v>
      </c>
      <c r="F577" s="53">
        <v>8045</v>
      </c>
      <c r="G577" s="53">
        <v>114160</v>
      </c>
      <c r="H577" s="53">
        <v>9881215</v>
      </c>
    </row>
    <row r="578" spans="1:8" s="56" customFormat="1" ht="11.25" x14ac:dyDescent="0.2">
      <c r="A578" s="52" t="s">
        <v>144</v>
      </c>
      <c r="B578" s="52" t="s">
        <v>96</v>
      </c>
      <c r="C578" s="52" t="s">
        <v>141</v>
      </c>
      <c r="D578" s="52" t="s">
        <v>78</v>
      </c>
      <c r="E578" s="52" t="s">
        <v>13</v>
      </c>
      <c r="F578" s="53">
        <v>935</v>
      </c>
      <c r="G578" s="53">
        <v>9215</v>
      </c>
      <c r="H578" s="53">
        <v>744085</v>
      </c>
    </row>
    <row r="579" spans="1:8" s="56" customFormat="1" ht="11.25" x14ac:dyDescent="0.2">
      <c r="A579" s="52" t="s">
        <v>144</v>
      </c>
      <c r="B579" s="52" t="s">
        <v>96</v>
      </c>
      <c r="C579" s="52" t="s">
        <v>141</v>
      </c>
      <c r="D579" s="52" t="s">
        <v>80</v>
      </c>
      <c r="E579" s="52" t="s">
        <v>21</v>
      </c>
      <c r="F579" s="53">
        <v>19495</v>
      </c>
      <c r="G579" s="53">
        <v>125520</v>
      </c>
      <c r="H579" s="53">
        <v>12225030</v>
      </c>
    </row>
    <row r="580" spans="1:8" s="56" customFormat="1" ht="11.25" x14ac:dyDescent="0.2">
      <c r="A580" s="52" t="s">
        <v>144</v>
      </c>
      <c r="B580" s="52" t="s">
        <v>96</v>
      </c>
      <c r="C580" s="52" t="s">
        <v>141</v>
      </c>
      <c r="D580" s="52" t="s">
        <v>81</v>
      </c>
      <c r="E580" s="52" t="s">
        <v>26</v>
      </c>
      <c r="F580" s="53">
        <v>33140</v>
      </c>
      <c r="G580" s="53">
        <v>186755</v>
      </c>
      <c r="H580" s="53">
        <v>20015105</v>
      </c>
    </row>
    <row r="581" spans="1:8" s="56" customFormat="1" ht="11.25" x14ac:dyDescent="0.2">
      <c r="A581" s="52" t="s">
        <v>144</v>
      </c>
      <c r="B581" s="52" t="s">
        <v>96</v>
      </c>
      <c r="C581" s="52" t="s">
        <v>141</v>
      </c>
      <c r="D581" s="52" t="s">
        <v>83</v>
      </c>
      <c r="E581" s="52" t="s">
        <v>24</v>
      </c>
      <c r="F581" s="53">
        <v>4345</v>
      </c>
      <c r="G581" s="53">
        <v>68450</v>
      </c>
      <c r="H581" s="53">
        <v>5642725</v>
      </c>
    </row>
    <row r="582" spans="1:8" s="56" customFormat="1" ht="11.25" x14ac:dyDescent="0.2">
      <c r="A582" s="52" t="s">
        <v>144</v>
      </c>
      <c r="B582" s="52" t="s">
        <v>96</v>
      </c>
      <c r="C582" s="52" t="s">
        <v>141</v>
      </c>
      <c r="D582" s="52" t="s">
        <v>84</v>
      </c>
      <c r="E582" s="52" t="s">
        <v>27</v>
      </c>
      <c r="F582" s="53">
        <v>18825</v>
      </c>
      <c r="G582" s="53">
        <v>111645</v>
      </c>
      <c r="H582" s="53">
        <v>13033950</v>
      </c>
    </row>
    <row r="583" spans="1:8" s="56" customFormat="1" ht="11.25" x14ac:dyDescent="0.2">
      <c r="A583" s="52" t="s">
        <v>144</v>
      </c>
      <c r="B583" s="52" t="s">
        <v>96</v>
      </c>
      <c r="C583" s="52" t="s">
        <v>141</v>
      </c>
      <c r="D583" s="52" t="s">
        <v>85</v>
      </c>
      <c r="E583" s="52" t="s">
        <v>19</v>
      </c>
      <c r="F583" s="53">
        <v>2445</v>
      </c>
      <c r="G583" s="53">
        <v>19355</v>
      </c>
      <c r="H583" s="53">
        <v>1641475</v>
      </c>
    </row>
    <row r="584" spans="1:8" s="56" customFormat="1" ht="11.25" x14ac:dyDescent="0.2">
      <c r="A584" s="52" t="s">
        <v>144</v>
      </c>
      <c r="B584" s="52" t="s">
        <v>96</v>
      </c>
      <c r="C584" s="52" t="s">
        <v>141</v>
      </c>
      <c r="D584" s="52" t="s">
        <v>86</v>
      </c>
      <c r="E584" s="52" t="s">
        <v>16</v>
      </c>
      <c r="F584" s="53">
        <v>3770</v>
      </c>
      <c r="G584" s="53">
        <v>13580</v>
      </c>
      <c r="H584" s="53">
        <v>1291080</v>
      </c>
    </row>
    <row r="585" spans="1:8" s="56" customFormat="1" ht="11.25" x14ac:dyDescent="0.2">
      <c r="A585" s="52" t="s">
        <v>144</v>
      </c>
      <c r="B585" s="52" t="s">
        <v>96</v>
      </c>
      <c r="C585" s="52" t="s">
        <v>141</v>
      </c>
      <c r="D585" s="52" t="s">
        <v>87</v>
      </c>
      <c r="E585" s="52" t="s">
        <v>14</v>
      </c>
      <c r="F585" s="53">
        <v>2930</v>
      </c>
      <c r="G585" s="53">
        <v>12130</v>
      </c>
      <c r="H585" s="53">
        <v>1223820</v>
      </c>
    </row>
    <row r="586" spans="1:8" s="56" customFormat="1" ht="11.25" x14ac:dyDescent="0.2">
      <c r="A586" s="52" t="s">
        <v>144</v>
      </c>
      <c r="B586" s="52" t="s">
        <v>96</v>
      </c>
      <c r="C586" s="52" t="s">
        <v>141</v>
      </c>
      <c r="D586" s="52" t="s">
        <v>88</v>
      </c>
      <c r="E586" s="52" t="s">
        <v>28</v>
      </c>
      <c r="F586" s="53">
        <v>19630</v>
      </c>
      <c r="G586" s="53">
        <v>153965</v>
      </c>
      <c r="H586" s="53">
        <v>12553910</v>
      </c>
    </row>
    <row r="587" spans="1:8" s="56" customFormat="1" ht="11.25" x14ac:dyDescent="0.2">
      <c r="A587" s="52" t="s">
        <v>144</v>
      </c>
      <c r="B587" s="52" t="s">
        <v>96</v>
      </c>
      <c r="C587" s="52" t="s">
        <v>141</v>
      </c>
      <c r="D587" s="52" t="s">
        <v>90</v>
      </c>
      <c r="E587" s="52" t="s">
        <v>22</v>
      </c>
      <c r="F587" s="53">
        <v>10475</v>
      </c>
      <c r="G587" s="53">
        <v>67900</v>
      </c>
      <c r="H587" s="53">
        <v>5178945</v>
      </c>
    </row>
    <row r="588" spans="1:8" s="56" customFormat="1" ht="11.25" x14ac:dyDescent="0.2">
      <c r="A588" s="52" t="s">
        <v>144</v>
      </c>
      <c r="B588" s="52" t="s">
        <v>96</v>
      </c>
      <c r="C588" s="52" t="s">
        <v>141</v>
      </c>
      <c r="D588" s="52" t="s">
        <v>92</v>
      </c>
      <c r="E588" s="52" t="s">
        <v>23</v>
      </c>
      <c r="F588" s="53">
        <v>14910</v>
      </c>
      <c r="G588" s="53">
        <v>64310</v>
      </c>
      <c r="H588" s="53">
        <v>6112110</v>
      </c>
    </row>
    <row r="589" spans="1:8" s="56" customFormat="1" ht="11.25" x14ac:dyDescent="0.2">
      <c r="A589" s="52" t="s">
        <v>144</v>
      </c>
      <c r="B589" s="52" t="s">
        <v>95</v>
      </c>
      <c r="C589" s="52" t="s">
        <v>142</v>
      </c>
      <c r="D589" s="52" t="s">
        <v>69</v>
      </c>
      <c r="E589" s="52" t="s">
        <v>15</v>
      </c>
      <c r="F589" s="53">
        <v>850</v>
      </c>
      <c r="G589" s="53">
        <v>2450</v>
      </c>
      <c r="H589" s="53">
        <v>221480</v>
      </c>
    </row>
    <row r="590" spans="1:8" s="56" customFormat="1" ht="11.25" x14ac:dyDescent="0.2">
      <c r="A590" s="52" t="s">
        <v>144</v>
      </c>
      <c r="B590" s="52" t="s">
        <v>95</v>
      </c>
      <c r="C590" s="52" t="s">
        <v>142</v>
      </c>
      <c r="D590" s="52" t="s">
        <v>70</v>
      </c>
      <c r="E590" s="52" t="s">
        <v>18</v>
      </c>
      <c r="F590" s="53">
        <v>2130</v>
      </c>
      <c r="G590" s="53">
        <v>10305</v>
      </c>
      <c r="H590" s="53">
        <v>1055925</v>
      </c>
    </row>
    <row r="591" spans="1:8" s="56" customFormat="1" ht="11.25" x14ac:dyDescent="0.2">
      <c r="A591" s="52" t="s">
        <v>144</v>
      </c>
      <c r="B591" s="52" t="s">
        <v>95</v>
      </c>
      <c r="C591" s="52" t="s">
        <v>142</v>
      </c>
      <c r="D591" s="52" t="s">
        <v>72</v>
      </c>
      <c r="E591" s="52" t="s">
        <v>12</v>
      </c>
      <c r="F591" s="53">
        <v>0</v>
      </c>
      <c r="G591" s="53">
        <v>15</v>
      </c>
      <c r="H591" s="53">
        <v>1215</v>
      </c>
    </row>
    <row r="592" spans="1:8" s="56" customFormat="1" ht="11.25" x14ac:dyDescent="0.2">
      <c r="A592" s="52" t="s">
        <v>144</v>
      </c>
      <c r="B592" s="52" t="s">
        <v>95</v>
      </c>
      <c r="C592" s="52" t="s">
        <v>142</v>
      </c>
      <c r="D592" s="52" t="s">
        <v>73</v>
      </c>
      <c r="E592" s="52" t="s">
        <v>17</v>
      </c>
      <c r="F592" s="53">
        <v>360</v>
      </c>
      <c r="G592" s="53">
        <v>4280</v>
      </c>
      <c r="H592" s="53">
        <v>365080</v>
      </c>
    </row>
    <row r="593" spans="1:8" s="56" customFormat="1" ht="11.25" x14ac:dyDescent="0.2">
      <c r="A593" s="52" t="s">
        <v>144</v>
      </c>
      <c r="B593" s="52" t="s">
        <v>95</v>
      </c>
      <c r="C593" s="52" t="s">
        <v>142</v>
      </c>
      <c r="D593" s="52" t="s">
        <v>75</v>
      </c>
      <c r="E593" s="52" t="s">
        <v>20</v>
      </c>
      <c r="F593" s="53">
        <v>105</v>
      </c>
      <c r="G593" s="53">
        <v>2355</v>
      </c>
      <c r="H593" s="53">
        <v>170485</v>
      </c>
    </row>
    <row r="594" spans="1:8" s="56" customFormat="1" ht="11.25" x14ac:dyDescent="0.2">
      <c r="A594" s="52" t="s">
        <v>144</v>
      </c>
      <c r="B594" s="52" t="s">
        <v>95</v>
      </c>
      <c r="C594" s="52" t="s">
        <v>142</v>
      </c>
      <c r="D594" s="52" t="s">
        <v>76</v>
      </c>
      <c r="E594" s="52" t="s">
        <v>25</v>
      </c>
      <c r="F594" s="53">
        <v>3540</v>
      </c>
      <c r="G594" s="53">
        <v>27680</v>
      </c>
      <c r="H594" s="53">
        <v>2693080</v>
      </c>
    </row>
    <row r="595" spans="1:8" s="56" customFormat="1" ht="11.25" x14ac:dyDescent="0.2">
      <c r="A595" s="52" t="s">
        <v>144</v>
      </c>
      <c r="B595" s="52" t="s">
        <v>95</v>
      </c>
      <c r="C595" s="52" t="s">
        <v>142</v>
      </c>
      <c r="D595" s="52" t="s">
        <v>78</v>
      </c>
      <c r="E595" s="52" t="s">
        <v>13</v>
      </c>
      <c r="F595" s="53">
        <v>495</v>
      </c>
      <c r="G595" s="53">
        <v>4890</v>
      </c>
      <c r="H595" s="53">
        <v>415125</v>
      </c>
    </row>
    <row r="596" spans="1:8" s="56" customFormat="1" ht="11.25" x14ac:dyDescent="0.2">
      <c r="A596" s="52" t="s">
        <v>144</v>
      </c>
      <c r="B596" s="52" t="s">
        <v>95</v>
      </c>
      <c r="C596" s="52" t="s">
        <v>142</v>
      </c>
      <c r="D596" s="52" t="s">
        <v>80</v>
      </c>
      <c r="E596" s="52" t="s">
        <v>21</v>
      </c>
      <c r="F596" s="53">
        <v>13500</v>
      </c>
      <c r="G596" s="53">
        <v>71130</v>
      </c>
      <c r="H596" s="53">
        <v>7667685</v>
      </c>
    </row>
    <row r="597" spans="1:8" s="56" customFormat="1" ht="11.25" x14ac:dyDescent="0.2">
      <c r="A597" s="52" t="s">
        <v>144</v>
      </c>
      <c r="B597" s="52" t="s">
        <v>95</v>
      </c>
      <c r="C597" s="52" t="s">
        <v>142</v>
      </c>
      <c r="D597" s="52" t="s">
        <v>81</v>
      </c>
      <c r="E597" s="52" t="s">
        <v>26</v>
      </c>
      <c r="F597" s="53">
        <v>24435</v>
      </c>
      <c r="G597" s="53">
        <v>121635</v>
      </c>
      <c r="H597" s="53">
        <v>14075370</v>
      </c>
    </row>
    <row r="598" spans="1:8" s="56" customFormat="1" ht="11.25" x14ac:dyDescent="0.2">
      <c r="A598" s="52" t="s">
        <v>144</v>
      </c>
      <c r="B598" s="52" t="s">
        <v>95</v>
      </c>
      <c r="C598" s="52" t="s">
        <v>142</v>
      </c>
      <c r="D598" s="52" t="s">
        <v>83</v>
      </c>
      <c r="E598" s="52" t="s">
        <v>24</v>
      </c>
      <c r="F598" s="53">
        <v>3150</v>
      </c>
      <c r="G598" s="53">
        <v>40445</v>
      </c>
      <c r="H598" s="53">
        <v>3600845</v>
      </c>
    </row>
    <row r="599" spans="1:8" s="56" customFormat="1" ht="11.25" x14ac:dyDescent="0.2">
      <c r="A599" s="52" t="s">
        <v>144</v>
      </c>
      <c r="B599" s="52" t="s">
        <v>95</v>
      </c>
      <c r="C599" s="52" t="s">
        <v>142</v>
      </c>
      <c r="D599" s="52" t="s">
        <v>84</v>
      </c>
      <c r="E599" s="52" t="s">
        <v>27</v>
      </c>
      <c r="F599" s="53">
        <v>14980</v>
      </c>
      <c r="G599" s="53">
        <v>85195</v>
      </c>
      <c r="H599" s="53">
        <v>10754010</v>
      </c>
    </row>
    <row r="600" spans="1:8" s="56" customFormat="1" ht="11.25" x14ac:dyDescent="0.2">
      <c r="A600" s="52" t="s">
        <v>144</v>
      </c>
      <c r="B600" s="52" t="s">
        <v>95</v>
      </c>
      <c r="C600" s="52" t="s">
        <v>142</v>
      </c>
      <c r="D600" s="52" t="s">
        <v>85</v>
      </c>
      <c r="E600" s="52" t="s">
        <v>19</v>
      </c>
      <c r="F600" s="53">
        <v>1690</v>
      </c>
      <c r="G600" s="53">
        <v>11850</v>
      </c>
      <c r="H600" s="53">
        <v>1132390</v>
      </c>
    </row>
    <row r="601" spans="1:8" s="56" customFormat="1" ht="11.25" x14ac:dyDescent="0.2">
      <c r="A601" s="52" t="s">
        <v>144</v>
      </c>
      <c r="B601" s="52" t="s">
        <v>95</v>
      </c>
      <c r="C601" s="52" t="s">
        <v>142</v>
      </c>
      <c r="D601" s="52" t="s">
        <v>86</v>
      </c>
      <c r="E601" s="52" t="s">
        <v>16</v>
      </c>
      <c r="F601" s="53">
        <v>2660</v>
      </c>
      <c r="G601" s="53">
        <v>8215</v>
      </c>
      <c r="H601" s="53">
        <v>814470</v>
      </c>
    </row>
    <row r="602" spans="1:8" s="56" customFormat="1" ht="11.25" x14ac:dyDescent="0.2">
      <c r="A602" s="52" t="s">
        <v>144</v>
      </c>
      <c r="B602" s="52" t="s">
        <v>95</v>
      </c>
      <c r="C602" s="52" t="s">
        <v>142</v>
      </c>
      <c r="D602" s="52" t="s">
        <v>87</v>
      </c>
      <c r="E602" s="52" t="s">
        <v>14</v>
      </c>
      <c r="F602" s="53">
        <v>3340</v>
      </c>
      <c r="G602" s="53">
        <v>10180</v>
      </c>
      <c r="H602" s="53">
        <v>1126985</v>
      </c>
    </row>
    <row r="603" spans="1:8" s="56" customFormat="1" ht="11.25" x14ac:dyDescent="0.2">
      <c r="A603" s="52" t="s">
        <v>144</v>
      </c>
      <c r="B603" s="52" t="s">
        <v>95</v>
      </c>
      <c r="C603" s="52" t="s">
        <v>142</v>
      </c>
      <c r="D603" s="52" t="s">
        <v>88</v>
      </c>
      <c r="E603" s="52" t="s">
        <v>28</v>
      </c>
      <c r="F603" s="53">
        <v>14600</v>
      </c>
      <c r="G603" s="53">
        <v>91830</v>
      </c>
      <c r="H603" s="53">
        <v>8198650</v>
      </c>
    </row>
    <row r="604" spans="1:8" s="56" customFormat="1" ht="11.25" x14ac:dyDescent="0.2">
      <c r="A604" s="52" t="s">
        <v>144</v>
      </c>
      <c r="B604" s="52" t="s">
        <v>95</v>
      </c>
      <c r="C604" s="52" t="s">
        <v>142</v>
      </c>
      <c r="D604" s="52" t="s">
        <v>90</v>
      </c>
      <c r="E604" s="52" t="s">
        <v>22</v>
      </c>
      <c r="F604" s="53">
        <v>8200</v>
      </c>
      <c r="G604" s="53">
        <v>46585</v>
      </c>
      <c r="H604" s="53">
        <v>3861625</v>
      </c>
    </row>
    <row r="605" spans="1:8" s="56" customFormat="1" ht="11.25" x14ac:dyDescent="0.2">
      <c r="A605" s="52" t="s">
        <v>144</v>
      </c>
      <c r="B605" s="52" t="s">
        <v>95</v>
      </c>
      <c r="C605" s="52" t="s">
        <v>142</v>
      </c>
      <c r="D605" s="52" t="s">
        <v>92</v>
      </c>
      <c r="E605" s="52" t="s">
        <v>23</v>
      </c>
      <c r="F605" s="53">
        <v>10110</v>
      </c>
      <c r="G605" s="53">
        <v>42455</v>
      </c>
      <c r="H605" s="53">
        <v>4483715</v>
      </c>
    </row>
    <row r="606" spans="1:8" s="56" customFormat="1" ht="11.25" x14ac:dyDescent="0.2">
      <c r="A606" s="52" t="s">
        <v>144</v>
      </c>
      <c r="B606" s="52" t="s">
        <v>94</v>
      </c>
      <c r="C606" s="52" t="s">
        <v>143</v>
      </c>
      <c r="D606" s="52" t="s">
        <v>69</v>
      </c>
      <c r="E606" s="52" t="s">
        <v>15</v>
      </c>
      <c r="F606" s="53">
        <v>165</v>
      </c>
      <c r="G606" s="53">
        <v>495</v>
      </c>
      <c r="H606" s="53">
        <v>56420</v>
      </c>
    </row>
    <row r="607" spans="1:8" s="56" customFormat="1" ht="11.25" x14ac:dyDescent="0.2">
      <c r="A607" s="52" t="s">
        <v>144</v>
      </c>
      <c r="B607" s="52" t="s">
        <v>94</v>
      </c>
      <c r="C607" s="52" t="s">
        <v>143</v>
      </c>
      <c r="D607" s="52" t="s">
        <v>70</v>
      </c>
      <c r="E607" s="52" t="s">
        <v>18</v>
      </c>
      <c r="F607" s="53">
        <v>265</v>
      </c>
      <c r="G607" s="53">
        <v>1365</v>
      </c>
      <c r="H607" s="53">
        <v>152955</v>
      </c>
    </row>
    <row r="608" spans="1:8" s="56" customFormat="1" ht="11.25" x14ac:dyDescent="0.2">
      <c r="A608" s="52" t="s">
        <v>144</v>
      </c>
      <c r="B608" s="52" t="s">
        <v>94</v>
      </c>
      <c r="C608" s="52" t="s">
        <v>143</v>
      </c>
      <c r="D608" s="52" t="s">
        <v>73</v>
      </c>
      <c r="E608" s="52" t="s">
        <v>17</v>
      </c>
      <c r="F608" s="53">
        <v>15</v>
      </c>
      <c r="G608" s="53">
        <v>90</v>
      </c>
      <c r="H608" s="53">
        <v>9705</v>
      </c>
    </row>
    <row r="609" spans="1:8" s="56" customFormat="1" ht="11.25" x14ac:dyDescent="0.2">
      <c r="A609" s="52" t="s">
        <v>144</v>
      </c>
      <c r="B609" s="52" t="s">
        <v>94</v>
      </c>
      <c r="C609" s="52" t="s">
        <v>143</v>
      </c>
      <c r="D609" s="52" t="s">
        <v>75</v>
      </c>
      <c r="E609" s="52" t="s">
        <v>20</v>
      </c>
      <c r="F609" s="53">
        <v>5</v>
      </c>
      <c r="G609" s="53">
        <v>200</v>
      </c>
      <c r="H609" s="53">
        <v>26400</v>
      </c>
    </row>
    <row r="610" spans="1:8" s="56" customFormat="1" ht="11.25" x14ac:dyDescent="0.2">
      <c r="A610" s="52" t="s">
        <v>144</v>
      </c>
      <c r="B610" s="52" t="s">
        <v>94</v>
      </c>
      <c r="C610" s="52" t="s">
        <v>143</v>
      </c>
      <c r="D610" s="52" t="s">
        <v>76</v>
      </c>
      <c r="E610" s="52" t="s">
        <v>25</v>
      </c>
      <c r="F610" s="53">
        <v>250</v>
      </c>
      <c r="G610" s="53">
        <v>1040</v>
      </c>
      <c r="H610" s="53">
        <v>125590</v>
      </c>
    </row>
    <row r="611" spans="1:8" s="56" customFormat="1" ht="11.25" x14ac:dyDescent="0.2">
      <c r="A611" s="52" t="s">
        <v>144</v>
      </c>
      <c r="B611" s="52" t="s">
        <v>94</v>
      </c>
      <c r="C611" s="52" t="s">
        <v>143</v>
      </c>
      <c r="D611" s="52" t="s">
        <v>78</v>
      </c>
      <c r="E611" s="52" t="s">
        <v>13</v>
      </c>
      <c r="F611" s="53">
        <v>50</v>
      </c>
      <c r="G611" s="53">
        <v>340</v>
      </c>
      <c r="H611" s="53">
        <v>28035</v>
      </c>
    </row>
    <row r="612" spans="1:8" s="56" customFormat="1" ht="11.25" x14ac:dyDescent="0.2">
      <c r="A612" s="52" t="s">
        <v>144</v>
      </c>
      <c r="B612" s="52" t="s">
        <v>94</v>
      </c>
      <c r="C612" s="52" t="s">
        <v>143</v>
      </c>
      <c r="D612" s="52" t="s">
        <v>80</v>
      </c>
      <c r="E612" s="52" t="s">
        <v>21</v>
      </c>
      <c r="F612" s="53">
        <v>1705</v>
      </c>
      <c r="G612" s="53">
        <v>8730</v>
      </c>
      <c r="H612" s="53">
        <v>1064225</v>
      </c>
    </row>
    <row r="613" spans="1:8" s="56" customFormat="1" ht="11.25" x14ac:dyDescent="0.2">
      <c r="A613" s="52" t="s">
        <v>144</v>
      </c>
      <c r="B613" s="52" t="s">
        <v>94</v>
      </c>
      <c r="C613" s="52" t="s">
        <v>143</v>
      </c>
      <c r="D613" s="52" t="s">
        <v>81</v>
      </c>
      <c r="E613" s="52" t="s">
        <v>26</v>
      </c>
      <c r="F613" s="53">
        <v>2020</v>
      </c>
      <c r="G613" s="53">
        <v>8875</v>
      </c>
      <c r="H613" s="53">
        <v>1062155</v>
      </c>
    </row>
    <row r="614" spans="1:8" s="56" customFormat="1" ht="11.25" x14ac:dyDescent="0.2">
      <c r="A614" s="52" t="s">
        <v>144</v>
      </c>
      <c r="B614" s="52" t="s">
        <v>94</v>
      </c>
      <c r="C614" s="52" t="s">
        <v>143</v>
      </c>
      <c r="D614" s="52" t="s">
        <v>83</v>
      </c>
      <c r="E614" s="52" t="s">
        <v>24</v>
      </c>
      <c r="F614" s="53">
        <v>295</v>
      </c>
      <c r="G614" s="53">
        <v>2675</v>
      </c>
      <c r="H614" s="53">
        <v>282825</v>
      </c>
    </row>
    <row r="615" spans="1:8" s="56" customFormat="1" ht="11.25" x14ac:dyDescent="0.2">
      <c r="A615" s="52" t="s">
        <v>144</v>
      </c>
      <c r="B615" s="52" t="s">
        <v>94</v>
      </c>
      <c r="C615" s="52" t="s">
        <v>143</v>
      </c>
      <c r="D615" s="52" t="s">
        <v>84</v>
      </c>
      <c r="E615" s="52" t="s">
        <v>27</v>
      </c>
      <c r="F615" s="53">
        <v>1465</v>
      </c>
      <c r="G615" s="53">
        <v>5930</v>
      </c>
      <c r="H615" s="53">
        <v>824440</v>
      </c>
    </row>
    <row r="616" spans="1:8" s="56" customFormat="1" ht="11.25" x14ac:dyDescent="0.2">
      <c r="A616" s="52" t="s">
        <v>144</v>
      </c>
      <c r="B616" s="52" t="s">
        <v>94</v>
      </c>
      <c r="C616" s="52" t="s">
        <v>143</v>
      </c>
      <c r="D616" s="52" t="s">
        <v>85</v>
      </c>
      <c r="E616" s="52" t="s">
        <v>19</v>
      </c>
      <c r="F616" s="53">
        <v>105</v>
      </c>
      <c r="G616" s="53">
        <v>465</v>
      </c>
      <c r="H616" s="53">
        <v>44530</v>
      </c>
    </row>
    <row r="617" spans="1:8" s="56" customFormat="1" ht="11.25" x14ac:dyDescent="0.2">
      <c r="A617" s="52" t="s">
        <v>144</v>
      </c>
      <c r="B617" s="52" t="s">
        <v>94</v>
      </c>
      <c r="C617" s="52" t="s">
        <v>143</v>
      </c>
      <c r="D617" s="52" t="s">
        <v>86</v>
      </c>
      <c r="E617" s="52" t="s">
        <v>16</v>
      </c>
      <c r="F617" s="53">
        <v>200</v>
      </c>
      <c r="G617" s="53">
        <v>645</v>
      </c>
      <c r="H617" s="53">
        <v>65640</v>
      </c>
    </row>
    <row r="618" spans="1:8" s="56" customFormat="1" ht="11.25" x14ac:dyDescent="0.2">
      <c r="A618" s="52" t="s">
        <v>144</v>
      </c>
      <c r="B618" s="52" t="s">
        <v>94</v>
      </c>
      <c r="C618" s="52" t="s">
        <v>143</v>
      </c>
      <c r="D618" s="52" t="s">
        <v>87</v>
      </c>
      <c r="E618" s="52" t="s">
        <v>14</v>
      </c>
      <c r="F618" s="53">
        <v>245</v>
      </c>
      <c r="G618" s="53">
        <v>655</v>
      </c>
      <c r="H618" s="53">
        <v>81995</v>
      </c>
    </row>
    <row r="619" spans="1:8" s="56" customFormat="1" ht="11.25" x14ac:dyDescent="0.2">
      <c r="A619" s="52" t="s">
        <v>144</v>
      </c>
      <c r="B619" s="52" t="s">
        <v>94</v>
      </c>
      <c r="C619" s="52" t="s">
        <v>143</v>
      </c>
      <c r="D619" s="52" t="s">
        <v>88</v>
      </c>
      <c r="E619" s="52" t="s">
        <v>28</v>
      </c>
      <c r="F619" s="53">
        <v>1030</v>
      </c>
      <c r="G619" s="53">
        <v>4860</v>
      </c>
      <c r="H619" s="53">
        <v>496675</v>
      </c>
    </row>
    <row r="620" spans="1:8" s="56" customFormat="1" ht="11.25" x14ac:dyDescent="0.2">
      <c r="A620" s="52" t="s">
        <v>144</v>
      </c>
      <c r="B620" s="52" t="s">
        <v>94</v>
      </c>
      <c r="C620" s="52" t="s">
        <v>143</v>
      </c>
      <c r="D620" s="52" t="s">
        <v>90</v>
      </c>
      <c r="E620" s="52" t="s">
        <v>22</v>
      </c>
      <c r="F620" s="53">
        <v>465</v>
      </c>
      <c r="G620" s="53">
        <v>2455</v>
      </c>
      <c r="H620" s="53">
        <v>206685</v>
      </c>
    </row>
    <row r="621" spans="1:8" s="56" customFormat="1" ht="11.25" x14ac:dyDescent="0.2">
      <c r="A621" s="52" t="s">
        <v>144</v>
      </c>
      <c r="B621" s="52" t="s">
        <v>94</v>
      </c>
      <c r="C621" s="52" t="s">
        <v>143</v>
      </c>
      <c r="D621" s="52" t="s">
        <v>92</v>
      </c>
      <c r="E621" s="52" t="s">
        <v>23</v>
      </c>
      <c r="F621" s="53">
        <v>650</v>
      </c>
      <c r="G621" s="53">
        <v>2325</v>
      </c>
      <c r="H621" s="53">
        <v>282905</v>
      </c>
    </row>
    <row r="622" spans="1:8" s="56" customFormat="1" ht="11.25" x14ac:dyDescent="0.2">
      <c r="A622" s="52" t="s">
        <v>144</v>
      </c>
      <c r="B622" s="52"/>
      <c r="C622" s="52"/>
      <c r="D622" s="52" t="s">
        <v>88</v>
      </c>
      <c r="E622" s="52" t="s">
        <v>28</v>
      </c>
      <c r="F622" s="53">
        <v>0</v>
      </c>
      <c r="G622" s="53">
        <v>0</v>
      </c>
      <c r="H622" s="53">
        <v>0</v>
      </c>
    </row>
    <row r="623" spans="1:8" s="56" customFormat="1" ht="11.25" x14ac:dyDescent="0.2">
      <c r="A623" s="52" t="s">
        <v>145</v>
      </c>
      <c r="B623" s="52" t="s">
        <v>107</v>
      </c>
      <c r="C623" s="52" t="s">
        <v>165</v>
      </c>
      <c r="D623" s="52" t="s">
        <v>69</v>
      </c>
      <c r="E623" s="52" t="s">
        <v>15</v>
      </c>
      <c r="F623" s="53">
        <v>70</v>
      </c>
      <c r="G623" s="53">
        <v>200</v>
      </c>
      <c r="H623" s="53">
        <v>14185</v>
      </c>
    </row>
    <row r="624" spans="1:8" s="56" customFormat="1" ht="11.25" x14ac:dyDescent="0.2">
      <c r="A624" s="52" t="s">
        <v>145</v>
      </c>
      <c r="B624" s="52" t="s">
        <v>107</v>
      </c>
      <c r="C624" s="52" t="s">
        <v>165</v>
      </c>
      <c r="D624" s="52" t="s">
        <v>70</v>
      </c>
      <c r="E624" s="52" t="s">
        <v>18</v>
      </c>
      <c r="F624" s="53">
        <v>305</v>
      </c>
      <c r="G624" s="53">
        <v>1280</v>
      </c>
      <c r="H624" s="53">
        <v>94950</v>
      </c>
    </row>
    <row r="625" spans="1:8" s="56" customFormat="1" ht="11.25" x14ac:dyDescent="0.2">
      <c r="A625" s="52" t="s">
        <v>145</v>
      </c>
      <c r="B625" s="52" t="s">
        <v>107</v>
      </c>
      <c r="C625" s="52" t="s">
        <v>165</v>
      </c>
      <c r="D625" s="52" t="s">
        <v>73</v>
      </c>
      <c r="E625" s="52" t="s">
        <v>17</v>
      </c>
      <c r="F625" s="53">
        <v>30</v>
      </c>
      <c r="G625" s="53">
        <v>110</v>
      </c>
      <c r="H625" s="53">
        <v>4770</v>
      </c>
    </row>
    <row r="626" spans="1:8" s="56" customFormat="1" ht="11.25" x14ac:dyDescent="0.2">
      <c r="A626" s="52" t="s">
        <v>145</v>
      </c>
      <c r="B626" s="52" t="s">
        <v>107</v>
      </c>
      <c r="C626" s="52" t="s">
        <v>165</v>
      </c>
      <c r="D626" s="52" t="s">
        <v>75</v>
      </c>
      <c r="E626" s="52" t="s">
        <v>20</v>
      </c>
      <c r="F626" s="53">
        <v>5</v>
      </c>
      <c r="G626" s="53">
        <v>25</v>
      </c>
      <c r="H626" s="53">
        <v>1440</v>
      </c>
    </row>
    <row r="627" spans="1:8" s="56" customFormat="1" ht="11.25" x14ac:dyDescent="0.2">
      <c r="A627" s="52" t="s">
        <v>145</v>
      </c>
      <c r="B627" s="52" t="s">
        <v>107</v>
      </c>
      <c r="C627" s="52" t="s">
        <v>165</v>
      </c>
      <c r="D627" s="52" t="s">
        <v>76</v>
      </c>
      <c r="E627" s="52" t="s">
        <v>25</v>
      </c>
      <c r="F627" s="53">
        <v>385</v>
      </c>
      <c r="G627" s="53">
        <v>1835</v>
      </c>
      <c r="H627" s="53">
        <v>99705</v>
      </c>
    </row>
    <row r="628" spans="1:8" s="56" customFormat="1" ht="11.25" x14ac:dyDescent="0.2">
      <c r="A628" s="52" t="s">
        <v>145</v>
      </c>
      <c r="B628" s="52" t="s">
        <v>107</v>
      </c>
      <c r="C628" s="52" t="s">
        <v>165</v>
      </c>
      <c r="D628" s="52" t="s">
        <v>78</v>
      </c>
      <c r="E628" s="52" t="s">
        <v>13</v>
      </c>
      <c r="F628" s="53">
        <v>65</v>
      </c>
      <c r="G628" s="53">
        <v>390</v>
      </c>
      <c r="H628" s="53">
        <v>22900</v>
      </c>
    </row>
    <row r="629" spans="1:8" s="56" customFormat="1" ht="11.25" x14ac:dyDescent="0.2">
      <c r="A629" s="52" t="s">
        <v>145</v>
      </c>
      <c r="B629" s="52" t="s">
        <v>107</v>
      </c>
      <c r="C629" s="52" t="s">
        <v>165</v>
      </c>
      <c r="D629" s="52" t="s">
        <v>80</v>
      </c>
      <c r="E629" s="52" t="s">
        <v>21</v>
      </c>
      <c r="F629" s="53">
        <v>805</v>
      </c>
      <c r="G629" s="53">
        <v>3405</v>
      </c>
      <c r="H629" s="53">
        <v>242050</v>
      </c>
    </row>
    <row r="630" spans="1:8" s="56" customFormat="1" ht="11.25" x14ac:dyDescent="0.2">
      <c r="A630" s="52" t="s">
        <v>145</v>
      </c>
      <c r="B630" s="52" t="s">
        <v>107</v>
      </c>
      <c r="C630" s="52" t="s">
        <v>165</v>
      </c>
      <c r="D630" s="52" t="s">
        <v>81</v>
      </c>
      <c r="E630" s="52" t="s">
        <v>26</v>
      </c>
      <c r="F630" s="53">
        <v>2090</v>
      </c>
      <c r="G630" s="53">
        <v>7975</v>
      </c>
      <c r="H630" s="53">
        <v>413115</v>
      </c>
    </row>
    <row r="631" spans="1:8" s="56" customFormat="1" ht="11.25" x14ac:dyDescent="0.2">
      <c r="A631" s="52" t="s">
        <v>145</v>
      </c>
      <c r="B631" s="52" t="s">
        <v>107</v>
      </c>
      <c r="C631" s="52" t="s">
        <v>165</v>
      </c>
      <c r="D631" s="52" t="s">
        <v>83</v>
      </c>
      <c r="E631" s="52" t="s">
        <v>24</v>
      </c>
      <c r="F631" s="53">
        <v>380</v>
      </c>
      <c r="G631" s="53">
        <v>2400</v>
      </c>
      <c r="H631" s="53">
        <v>199215</v>
      </c>
    </row>
    <row r="632" spans="1:8" s="56" customFormat="1" ht="11.25" x14ac:dyDescent="0.2">
      <c r="A632" s="52" t="s">
        <v>145</v>
      </c>
      <c r="B632" s="52" t="s">
        <v>107</v>
      </c>
      <c r="C632" s="52" t="s">
        <v>165</v>
      </c>
      <c r="D632" s="52" t="s">
        <v>84</v>
      </c>
      <c r="E632" s="52" t="s">
        <v>27</v>
      </c>
      <c r="F632" s="53">
        <v>955</v>
      </c>
      <c r="G632" s="53">
        <v>6550</v>
      </c>
      <c r="H632" s="53">
        <v>696570</v>
      </c>
    </row>
    <row r="633" spans="1:8" s="56" customFormat="1" ht="11.25" x14ac:dyDescent="0.2">
      <c r="A633" s="52" t="s">
        <v>145</v>
      </c>
      <c r="B633" s="52" t="s">
        <v>107</v>
      </c>
      <c r="C633" s="52" t="s">
        <v>165</v>
      </c>
      <c r="D633" s="52" t="s">
        <v>85</v>
      </c>
      <c r="E633" s="52" t="s">
        <v>19</v>
      </c>
      <c r="F633" s="53">
        <v>150</v>
      </c>
      <c r="G633" s="53">
        <v>655</v>
      </c>
      <c r="H633" s="53">
        <v>44485</v>
      </c>
    </row>
    <row r="634" spans="1:8" s="56" customFormat="1" ht="11.25" x14ac:dyDescent="0.2">
      <c r="A634" s="52" t="s">
        <v>145</v>
      </c>
      <c r="B634" s="52" t="s">
        <v>107</v>
      </c>
      <c r="C634" s="52" t="s">
        <v>165</v>
      </c>
      <c r="D634" s="52" t="s">
        <v>86</v>
      </c>
      <c r="E634" s="52" t="s">
        <v>16</v>
      </c>
      <c r="F634" s="53">
        <v>205</v>
      </c>
      <c r="G634" s="53">
        <v>650</v>
      </c>
      <c r="H634" s="53">
        <v>45340</v>
      </c>
    </row>
    <row r="635" spans="1:8" s="56" customFormat="1" ht="11.25" x14ac:dyDescent="0.2">
      <c r="A635" s="52" t="s">
        <v>145</v>
      </c>
      <c r="B635" s="52" t="s">
        <v>107</v>
      </c>
      <c r="C635" s="52" t="s">
        <v>165</v>
      </c>
      <c r="D635" s="52" t="s">
        <v>87</v>
      </c>
      <c r="E635" s="52" t="s">
        <v>14</v>
      </c>
      <c r="F635" s="53">
        <v>180</v>
      </c>
      <c r="G635" s="53">
        <v>490</v>
      </c>
      <c r="H635" s="53">
        <v>33605</v>
      </c>
    </row>
    <row r="636" spans="1:8" s="56" customFormat="1" ht="11.25" x14ac:dyDescent="0.2">
      <c r="A636" s="52" t="s">
        <v>145</v>
      </c>
      <c r="B636" s="52" t="s">
        <v>107</v>
      </c>
      <c r="C636" s="52" t="s">
        <v>165</v>
      </c>
      <c r="D636" s="52" t="s">
        <v>88</v>
      </c>
      <c r="E636" s="52" t="s">
        <v>28</v>
      </c>
      <c r="F636" s="53">
        <v>1205</v>
      </c>
      <c r="G636" s="53">
        <v>5005</v>
      </c>
      <c r="H636" s="53">
        <v>334910</v>
      </c>
    </row>
    <row r="637" spans="1:8" s="56" customFormat="1" ht="11.25" x14ac:dyDescent="0.2">
      <c r="A637" s="52" t="s">
        <v>145</v>
      </c>
      <c r="B637" s="52" t="s">
        <v>107</v>
      </c>
      <c r="C637" s="52" t="s">
        <v>165</v>
      </c>
      <c r="D637" s="52" t="s">
        <v>90</v>
      </c>
      <c r="E637" s="52" t="s">
        <v>22</v>
      </c>
      <c r="F637" s="53">
        <v>615</v>
      </c>
      <c r="G637" s="53">
        <v>3370</v>
      </c>
      <c r="H637" s="53">
        <v>208545</v>
      </c>
    </row>
    <row r="638" spans="1:8" s="56" customFormat="1" ht="11.25" x14ac:dyDescent="0.2">
      <c r="A638" s="52" t="s">
        <v>145</v>
      </c>
      <c r="B638" s="52" t="s">
        <v>107</v>
      </c>
      <c r="C638" s="52" t="s">
        <v>165</v>
      </c>
      <c r="D638" s="52" t="s">
        <v>92</v>
      </c>
      <c r="E638" s="52" t="s">
        <v>23</v>
      </c>
      <c r="F638" s="53">
        <v>595</v>
      </c>
      <c r="G638" s="53">
        <v>2245</v>
      </c>
      <c r="H638" s="53">
        <v>169610</v>
      </c>
    </row>
    <row r="639" spans="1:8" s="56" customFormat="1" ht="11.25" x14ac:dyDescent="0.2">
      <c r="A639" s="52" t="s">
        <v>145</v>
      </c>
      <c r="B639" s="52" t="s">
        <v>106</v>
      </c>
      <c r="C639" s="52" t="s">
        <v>112</v>
      </c>
      <c r="D639" s="52" t="s">
        <v>69</v>
      </c>
      <c r="E639" s="52" t="s">
        <v>15</v>
      </c>
      <c r="F639" s="53">
        <v>70</v>
      </c>
      <c r="G639" s="53">
        <v>245</v>
      </c>
      <c r="H639" s="53">
        <v>15535</v>
      </c>
    </row>
    <row r="640" spans="1:8" s="56" customFormat="1" ht="11.25" x14ac:dyDescent="0.2">
      <c r="A640" s="52" t="s">
        <v>145</v>
      </c>
      <c r="B640" s="52" t="s">
        <v>106</v>
      </c>
      <c r="C640" s="52" t="s">
        <v>112</v>
      </c>
      <c r="D640" s="52" t="s">
        <v>70</v>
      </c>
      <c r="E640" s="52" t="s">
        <v>18</v>
      </c>
      <c r="F640" s="53">
        <v>170</v>
      </c>
      <c r="G640" s="53">
        <v>840</v>
      </c>
      <c r="H640" s="53">
        <v>55155</v>
      </c>
    </row>
    <row r="641" spans="1:8" s="56" customFormat="1" ht="11.25" x14ac:dyDescent="0.2">
      <c r="A641" s="52" t="s">
        <v>145</v>
      </c>
      <c r="B641" s="52" t="s">
        <v>106</v>
      </c>
      <c r="C641" s="52" t="s">
        <v>112</v>
      </c>
      <c r="D641" s="52" t="s">
        <v>73</v>
      </c>
      <c r="E641" s="52" t="s">
        <v>17</v>
      </c>
      <c r="F641" s="53">
        <v>20</v>
      </c>
      <c r="G641" s="53">
        <v>60</v>
      </c>
      <c r="H641" s="53">
        <v>3185</v>
      </c>
    </row>
    <row r="642" spans="1:8" s="56" customFormat="1" ht="11.25" x14ac:dyDescent="0.2">
      <c r="A642" s="52" t="s">
        <v>145</v>
      </c>
      <c r="B642" s="52" t="s">
        <v>106</v>
      </c>
      <c r="C642" s="52" t="s">
        <v>112</v>
      </c>
      <c r="D642" s="52" t="s">
        <v>75</v>
      </c>
      <c r="E642" s="52" t="s">
        <v>20</v>
      </c>
      <c r="F642" s="53">
        <v>5</v>
      </c>
      <c r="G642" s="53">
        <v>10</v>
      </c>
      <c r="H642" s="53">
        <v>1240</v>
      </c>
    </row>
    <row r="643" spans="1:8" s="56" customFormat="1" ht="11.25" x14ac:dyDescent="0.2">
      <c r="A643" s="52" t="s">
        <v>145</v>
      </c>
      <c r="B643" s="52" t="s">
        <v>106</v>
      </c>
      <c r="C643" s="52" t="s">
        <v>112</v>
      </c>
      <c r="D643" s="52" t="s">
        <v>76</v>
      </c>
      <c r="E643" s="52" t="s">
        <v>25</v>
      </c>
      <c r="F643" s="53">
        <v>300</v>
      </c>
      <c r="G643" s="53">
        <v>1265</v>
      </c>
      <c r="H643" s="53">
        <v>75585</v>
      </c>
    </row>
    <row r="644" spans="1:8" s="56" customFormat="1" ht="11.25" x14ac:dyDescent="0.2">
      <c r="A644" s="52" t="s">
        <v>145</v>
      </c>
      <c r="B644" s="52" t="s">
        <v>106</v>
      </c>
      <c r="C644" s="52" t="s">
        <v>112</v>
      </c>
      <c r="D644" s="52" t="s">
        <v>78</v>
      </c>
      <c r="E644" s="52" t="s">
        <v>13</v>
      </c>
      <c r="F644" s="53">
        <v>50</v>
      </c>
      <c r="G644" s="53">
        <v>240</v>
      </c>
      <c r="H644" s="53">
        <v>11005</v>
      </c>
    </row>
    <row r="645" spans="1:8" s="56" customFormat="1" ht="11.25" x14ac:dyDescent="0.2">
      <c r="A645" s="52" t="s">
        <v>145</v>
      </c>
      <c r="B645" s="52" t="s">
        <v>106</v>
      </c>
      <c r="C645" s="52" t="s">
        <v>112</v>
      </c>
      <c r="D645" s="52" t="s">
        <v>80</v>
      </c>
      <c r="E645" s="52" t="s">
        <v>21</v>
      </c>
      <c r="F645" s="53">
        <v>445</v>
      </c>
      <c r="G645" s="53">
        <v>2100</v>
      </c>
      <c r="H645" s="53">
        <v>143565</v>
      </c>
    </row>
    <row r="646" spans="1:8" s="56" customFormat="1" ht="11.25" x14ac:dyDescent="0.2">
      <c r="A646" s="52" t="s">
        <v>145</v>
      </c>
      <c r="B646" s="52" t="s">
        <v>106</v>
      </c>
      <c r="C646" s="52" t="s">
        <v>112</v>
      </c>
      <c r="D646" s="52" t="s">
        <v>81</v>
      </c>
      <c r="E646" s="52" t="s">
        <v>26</v>
      </c>
      <c r="F646" s="53">
        <v>1360</v>
      </c>
      <c r="G646" s="53">
        <v>6080</v>
      </c>
      <c r="H646" s="53">
        <v>291775</v>
      </c>
    </row>
    <row r="647" spans="1:8" s="56" customFormat="1" ht="11.25" x14ac:dyDescent="0.2">
      <c r="A647" s="52" t="s">
        <v>145</v>
      </c>
      <c r="B647" s="52" t="s">
        <v>106</v>
      </c>
      <c r="C647" s="52" t="s">
        <v>112</v>
      </c>
      <c r="D647" s="52" t="s">
        <v>83</v>
      </c>
      <c r="E647" s="52" t="s">
        <v>24</v>
      </c>
      <c r="F647" s="53">
        <v>350</v>
      </c>
      <c r="G647" s="53">
        <v>3270</v>
      </c>
      <c r="H647" s="53">
        <v>280830</v>
      </c>
    </row>
    <row r="648" spans="1:8" s="56" customFormat="1" ht="11.25" x14ac:dyDescent="0.2">
      <c r="A648" s="52" t="s">
        <v>145</v>
      </c>
      <c r="B648" s="52" t="s">
        <v>106</v>
      </c>
      <c r="C648" s="52" t="s">
        <v>112</v>
      </c>
      <c r="D648" s="52" t="s">
        <v>84</v>
      </c>
      <c r="E648" s="52" t="s">
        <v>27</v>
      </c>
      <c r="F648" s="53">
        <v>655</v>
      </c>
      <c r="G648" s="53">
        <v>4420</v>
      </c>
      <c r="H648" s="53">
        <v>419340</v>
      </c>
    </row>
    <row r="649" spans="1:8" s="56" customFormat="1" ht="11.25" x14ac:dyDescent="0.2">
      <c r="A649" s="52" t="s">
        <v>145</v>
      </c>
      <c r="B649" s="52" t="s">
        <v>106</v>
      </c>
      <c r="C649" s="52" t="s">
        <v>112</v>
      </c>
      <c r="D649" s="52" t="s">
        <v>85</v>
      </c>
      <c r="E649" s="52" t="s">
        <v>19</v>
      </c>
      <c r="F649" s="53">
        <v>100</v>
      </c>
      <c r="G649" s="53">
        <v>550</v>
      </c>
      <c r="H649" s="53">
        <v>33460</v>
      </c>
    </row>
    <row r="650" spans="1:8" s="56" customFormat="1" ht="11.25" x14ac:dyDescent="0.2">
      <c r="A650" s="52" t="s">
        <v>145</v>
      </c>
      <c r="B650" s="52" t="s">
        <v>106</v>
      </c>
      <c r="C650" s="52" t="s">
        <v>112</v>
      </c>
      <c r="D650" s="52" t="s">
        <v>86</v>
      </c>
      <c r="E650" s="52" t="s">
        <v>16</v>
      </c>
      <c r="F650" s="53">
        <v>190</v>
      </c>
      <c r="G650" s="53">
        <v>610</v>
      </c>
      <c r="H650" s="53">
        <v>34700</v>
      </c>
    </row>
    <row r="651" spans="1:8" s="56" customFormat="1" ht="11.25" x14ac:dyDescent="0.2">
      <c r="A651" s="52" t="s">
        <v>145</v>
      </c>
      <c r="B651" s="52" t="s">
        <v>106</v>
      </c>
      <c r="C651" s="52" t="s">
        <v>112</v>
      </c>
      <c r="D651" s="52" t="s">
        <v>87</v>
      </c>
      <c r="E651" s="52" t="s">
        <v>14</v>
      </c>
      <c r="F651" s="53">
        <v>90</v>
      </c>
      <c r="G651" s="53">
        <v>255</v>
      </c>
      <c r="H651" s="53">
        <v>14225</v>
      </c>
    </row>
    <row r="652" spans="1:8" s="56" customFormat="1" ht="11.25" x14ac:dyDescent="0.2">
      <c r="A652" s="52" t="s">
        <v>145</v>
      </c>
      <c r="B652" s="52" t="s">
        <v>106</v>
      </c>
      <c r="C652" s="52" t="s">
        <v>112</v>
      </c>
      <c r="D652" s="52" t="s">
        <v>88</v>
      </c>
      <c r="E652" s="52" t="s">
        <v>28</v>
      </c>
      <c r="F652" s="53">
        <v>810</v>
      </c>
      <c r="G652" s="53">
        <v>4005</v>
      </c>
      <c r="H652" s="53">
        <v>235515</v>
      </c>
    </row>
    <row r="653" spans="1:8" s="56" customFormat="1" ht="11.25" x14ac:dyDescent="0.2">
      <c r="A653" s="52" t="s">
        <v>145</v>
      </c>
      <c r="B653" s="52" t="s">
        <v>106</v>
      </c>
      <c r="C653" s="52" t="s">
        <v>112</v>
      </c>
      <c r="D653" s="52" t="s">
        <v>90</v>
      </c>
      <c r="E653" s="52" t="s">
        <v>22</v>
      </c>
      <c r="F653" s="53">
        <v>450</v>
      </c>
      <c r="G653" s="53">
        <v>2695</v>
      </c>
      <c r="H653" s="53">
        <v>157485</v>
      </c>
    </row>
    <row r="654" spans="1:8" s="56" customFormat="1" ht="11.25" x14ac:dyDescent="0.2">
      <c r="A654" s="52" t="s">
        <v>145</v>
      </c>
      <c r="B654" s="52" t="s">
        <v>106</v>
      </c>
      <c r="C654" s="52" t="s">
        <v>112</v>
      </c>
      <c r="D654" s="52" t="s">
        <v>92</v>
      </c>
      <c r="E654" s="52" t="s">
        <v>23</v>
      </c>
      <c r="F654" s="53">
        <v>530</v>
      </c>
      <c r="G654" s="53">
        <v>2785</v>
      </c>
      <c r="H654" s="53">
        <v>189295</v>
      </c>
    </row>
    <row r="655" spans="1:8" s="56" customFormat="1" ht="11.25" x14ac:dyDescent="0.2">
      <c r="A655" s="52" t="s">
        <v>145</v>
      </c>
      <c r="B655" s="52" t="s">
        <v>105</v>
      </c>
      <c r="C655" s="52" t="s">
        <v>111</v>
      </c>
      <c r="D655" s="52" t="s">
        <v>69</v>
      </c>
      <c r="E655" s="52" t="s">
        <v>15</v>
      </c>
      <c r="F655" s="53">
        <v>20</v>
      </c>
      <c r="G655" s="53">
        <v>45</v>
      </c>
      <c r="H655" s="53">
        <v>3565</v>
      </c>
    </row>
    <row r="656" spans="1:8" s="56" customFormat="1" ht="11.25" x14ac:dyDescent="0.2">
      <c r="A656" s="52" t="s">
        <v>145</v>
      </c>
      <c r="B656" s="52" t="s">
        <v>105</v>
      </c>
      <c r="C656" s="52" t="s">
        <v>111</v>
      </c>
      <c r="D656" s="52" t="s">
        <v>70</v>
      </c>
      <c r="E656" s="52" t="s">
        <v>18</v>
      </c>
      <c r="F656" s="53">
        <v>40</v>
      </c>
      <c r="G656" s="53">
        <v>270</v>
      </c>
      <c r="H656" s="53">
        <v>18170</v>
      </c>
    </row>
    <row r="657" spans="1:8" s="56" customFormat="1" ht="11.25" x14ac:dyDescent="0.2">
      <c r="A657" s="52" t="s">
        <v>145</v>
      </c>
      <c r="B657" s="52" t="s">
        <v>105</v>
      </c>
      <c r="C657" s="52" t="s">
        <v>111</v>
      </c>
      <c r="D657" s="52" t="s">
        <v>73</v>
      </c>
      <c r="E657" s="52" t="s">
        <v>17</v>
      </c>
      <c r="F657" s="53">
        <v>5</v>
      </c>
      <c r="G657" s="53">
        <v>15</v>
      </c>
      <c r="H657" s="53">
        <v>855</v>
      </c>
    </row>
    <row r="658" spans="1:8" s="56" customFormat="1" ht="11.25" x14ac:dyDescent="0.2">
      <c r="A658" s="52" t="s">
        <v>145</v>
      </c>
      <c r="B658" s="52" t="s">
        <v>105</v>
      </c>
      <c r="C658" s="52" t="s">
        <v>111</v>
      </c>
      <c r="D658" s="52" t="s">
        <v>75</v>
      </c>
      <c r="E658" s="52" t="s">
        <v>20</v>
      </c>
      <c r="F658" s="53">
        <v>0</v>
      </c>
      <c r="G658" s="53">
        <v>30</v>
      </c>
      <c r="H658" s="53">
        <v>715</v>
      </c>
    </row>
    <row r="659" spans="1:8" s="56" customFormat="1" ht="11.25" x14ac:dyDescent="0.2">
      <c r="A659" s="52" t="s">
        <v>145</v>
      </c>
      <c r="B659" s="52" t="s">
        <v>105</v>
      </c>
      <c r="C659" s="52" t="s">
        <v>111</v>
      </c>
      <c r="D659" s="52" t="s">
        <v>76</v>
      </c>
      <c r="E659" s="52" t="s">
        <v>25</v>
      </c>
      <c r="F659" s="53">
        <v>130</v>
      </c>
      <c r="G659" s="53">
        <v>580</v>
      </c>
      <c r="H659" s="53">
        <v>36185</v>
      </c>
    </row>
    <row r="660" spans="1:8" s="56" customFormat="1" ht="11.25" x14ac:dyDescent="0.2">
      <c r="A660" s="52" t="s">
        <v>145</v>
      </c>
      <c r="B660" s="52" t="s">
        <v>105</v>
      </c>
      <c r="C660" s="52" t="s">
        <v>111</v>
      </c>
      <c r="D660" s="52" t="s">
        <v>78</v>
      </c>
      <c r="E660" s="52" t="s">
        <v>13</v>
      </c>
      <c r="F660" s="53">
        <v>40</v>
      </c>
      <c r="G660" s="53">
        <v>215</v>
      </c>
      <c r="H660" s="53">
        <v>16460</v>
      </c>
    </row>
    <row r="661" spans="1:8" s="56" customFormat="1" ht="11.25" x14ac:dyDescent="0.2">
      <c r="A661" s="52" t="s">
        <v>145</v>
      </c>
      <c r="B661" s="52" t="s">
        <v>105</v>
      </c>
      <c r="C661" s="52" t="s">
        <v>111</v>
      </c>
      <c r="D661" s="52" t="s">
        <v>80</v>
      </c>
      <c r="E661" s="52" t="s">
        <v>21</v>
      </c>
      <c r="F661" s="53">
        <v>245</v>
      </c>
      <c r="G661" s="53">
        <v>1010</v>
      </c>
      <c r="H661" s="53">
        <v>67700</v>
      </c>
    </row>
    <row r="662" spans="1:8" s="56" customFormat="1" ht="11.25" x14ac:dyDescent="0.2">
      <c r="A662" s="52" t="s">
        <v>145</v>
      </c>
      <c r="B662" s="52" t="s">
        <v>105</v>
      </c>
      <c r="C662" s="52" t="s">
        <v>111</v>
      </c>
      <c r="D662" s="52" t="s">
        <v>81</v>
      </c>
      <c r="E662" s="52" t="s">
        <v>26</v>
      </c>
      <c r="F662" s="53">
        <v>505</v>
      </c>
      <c r="G662" s="53">
        <v>1860</v>
      </c>
      <c r="H662" s="53">
        <v>93225</v>
      </c>
    </row>
    <row r="663" spans="1:8" s="56" customFormat="1" ht="11.25" x14ac:dyDescent="0.2">
      <c r="A663" s="52" t="s">
        <v>145</v>
      </c>
      <c r="B663" s="52" t="s">
        <v>105</v>
      </c>
      <c r="C663" s="52" t="s">
        <v>111</v>
      </c>
      <c r="D663" s="52" t="s">
        <v>83</v>
      </c>
      <c r="E663" s="52" t="s">
        <v>24</v>
      </c>
      <c r="F663" s="53">
        <v>140</v>
      </c>
      <c r="G663" s="53">
        <v>1140</v>
      </c>
      <c r="H663" s="53">
        <v>98625</v>
      </c>
    </row>
    <row r="664" spans="1:8" s="56" customFormat="1" ht="11.25" x14ac:dyDescent="0.2">
      <c r="A664" s="52" t="s">
        <v>145</v>
      </c>
      <c r="B664" s="52" t="s">
        <v>105</v>
      </c>
      <c r="C664" s="52" t="s">
        <v>111</v>
      </c>
      <c r="D664" s="52" t="s">
        <v>84</v>
      </c>
      <c r="E664" s="52" t="s">
        <v>27</v>
      </c>
      <c r="F664" s="53">
        <v>275</v>
      </c>
      <c r="G664" s="53">
        <v>1475</v>
      </c>
      <c r="H664" s="53">
        <v>140675</v>
      </c>
    </row>
    <row r="665" spans="1:8" s="56" customFormat="1" ht="11.25" x14ac:dyDescent="0.2">
      <c r="A665" s="52" t="s">
        <v>145</v>
      </c>
      <c r="B665" s="52" t="s">
        <v>105</v>
      </c>
      <c r="C665" s="52" t="s">
        <v>111</v>
      </c>
      <c r="D665" s="52" t="s">
        <v>85</v>
      </c>
      <c r="E665" s="52" t="s">
        <v>19</v>
      </c>
      <c r="F665" s="53">
        <v>45</v>
      </c>
      <c r="G665" s="53">
        <v>145</v>
      </c>
      <c r="H665" s="53">
        <v>7435</v>
      </c>
    </row>
    <row r="666" spans="1:8" s="56" customFormat="1" ht="11.25" x14ac:dyDescent="0.2">
      <c r="A666" s="52" t="s">
        <v>145</v>
      </c>
      <c r="B666" s="52" t="s">
        <v>105</v>
      </c>
      <c r="C666" s="52" t="s">
        <v>111</v>
      </c>
      <c r="D666" s="52" t="s">
        <v>86</v>
      </c>
      <c r="E666" s="52" t="s">
        <v>16</v>
      </c>
      <c r="F666" s="53">
        <v>65</v>
      </c>
      <c r="G666" s="53">
        <v>175</v>
      </c>
      <c r="H666" s="53">
        <v>12240</v>
      </c>
    </row>
    <row r="667" spans="1:8" s="56" customFormat="1" ht="11.25" x14ac:dyDescent="0.2">
      <c r="A667" s="52" t="s">
        <v>145</v>
      </c>
      <c r="B667" s="52" t="s">
        <v>105</v>
      </c>
      <c r="C667" s="52" t="s">
        <v>111</v>
      </c>
      <c r="D667" s="52" t="s">
        <v>87</v>
      </c>
      <c r="E667" s="52" t="s">
        <v>14</v>
      </c>
      <c r="F667" s="53">
        <v>35</v>
      </c>
      <c r="G667" s="53">
        <v>95</v>
      </c>
      <c r="H667" s="53">
        <v>4830</v>
      </c>
    </row>
    <row r="668" spans="1:8" s="56" customFormat="1" ht="11.25" x14ac:dyDescent="0.2">
      <c r="A668" s="52" t="s">
        <v>145</v>
      </c>
      <c r="B668" s="52" t="s">
        <v>105</v>
      </c>
      <c r="C668" s="52" t="s">
        <v>111</v>
      </c>
      <c r="D668" s="52" t="s">
        <v>88</v>
      </c>
      <c r="E668" s="52" t="s">
        <v>28</v>
      </c>
      <c r="F668" s="53">
        <v>295</v>
      </c>
      <c r="G668" s="53">
        <v>1495</v>
      </c>
      <c r="H668" s="53">
        <v>93680</v>
      </c>
    </row>
    <row r="669" spans="1:8" s="56" customFormat="1" ht="11.25" x14ac:dyDescent="0.2">
      <c r="A669" s="52" t="s">
        <v>145</v>
      </c>
      <c r="B669" s="52" t="s">
        <v>105</v>
      </c>
      <c r="C669" s="52" t="s">
        <v>111</v>
      </c>
      <c r="D669" s="52" t="s">
        <v>90</v>
      </c>
      <c r="E669" s="52" t="s">
        <v>22</v>
      </c>
      <c r="F669" s="53">
        <v>190</v>
      </c>
      <c r="G669" s="53">
        <v>1150</v>
      </c>
      <c r="H669" s="53">
        <v>76060</v>
      </c>
    </row>
    <row r="670" spans="1:8" s="56" customFormat="1" ht="11.25" x14ac:dyDescent="0.2">
      <c r="A670" s="52" t="s">
        <v>145</v>
      </c>
      <c r="B670" s="52" t="s">
        <v>105</v>
      </c>
      <c r="C670" s="52" t="s">
        <v>111</v>
      </c>
      <c r="D670" s="52" t="s">
        <v>92</v>
      </c>
      <c r="E670" s="52" t="s">
        <v>23</v>
      </c>
      <c r="F670" s="53">
        <v>215</v>
      </c>
      <c r="G670" s="53">
        <v>800</v>
      </c>
      <c r="H670" s="53">
        <v>55720</v>
      </c>
    </row>
    <row r="671" spans="1:8" s="56" customFormat="1" ht="11.25" x14ac:dyDescent="0.2">
      <c r="A671" s="52" t="s">
        <v>145</v>
      </c>
      <c r="B671" s="52" t="s">
        <v>116</v>
      </c>
      <c r="C671" s="52" t="s">
        <v>130</v>
      </c>
      <c r="D671" s="52" t="s">
        <v>69</v>
      </c>
      <c r="E671" s="52" t="s">
        <v>15</v>
      </c>
      <c r="F671" s="53">
        <v>100</v>
      </c>
      <c r="G671" s="53">
        <v>505</v>
      </c>
      <c r="H671" s="53">
        <v>31455</v>
      </c>
    </row>
    <row r="672" spans="1:8" s="56" customFormat="1" ht="11.25" x14ac:dyDescent="0.2">
      <c r="A672" s="52" t="s">
        <v>145</v>
      </c>
      <c r="B672" s="52" t="s">
        <v>116</v>
      </c>
      <c r="C672" s="52" t="s">
        <v>130</v>
      </c>
      <c r="D672" s="52" t="s">
        <v>70</v>
      </c>
      <c r="E672" s="52" t="s">
        <v>18</v>
      </c>
      <c r="F672" s="53">
        <v>350</v>
      </c>
      <c r="G672" s="53">
        <v>2065</v>
      </c>
      <c r="H672" s="53">
        <v>142145</v>
      </c>
    </row>
    <row r="673" spans="1:8" s="56" customFormat="1" ht="11.25" x14ac:dyDescent="0.2">
      <c r="A673" s="52" t="s">
        <v>145</v>
      </c>
      <c r="B673" s="52" t="s">
        <v>116</v>
      </c>
      <c r="C673" s="52" t="s">
        <v>130</v>
      </c>
      <c r="D673" s="52" t="s">
        <v>73</v>
      </c>
      <c r="E673" s="52" t="s">
        <v>17</v>
      </c>
      <c r="F673" s="53">
        <v>55</v>
      </c>
      <c r="G673" s="53">
        <v>310</v>
      </c>
      <c r="H673" s="53">
        <v>15250</v>
      </c>
    </row>
    <row r="674" spans="1:8" s="56" customFormat="1" ht="11.25" x14ac:dyDescent="0.2">
      <c r="A674" s="52" t="s">
        <v>145</v>
      </c>
      <c r="B674" s="52" t="s">
        <v>116</v>
      </c>
      <c r="C674" s="52" t="s">
        <v>130</v>
      </c>
      <c r="D674" s="52" t="s">
        <v>75</v>
      </c>
      <c r="E674" s="52" t="s">
        <v>20</v>
      </c>
      <c r="F674" s="53">
        <v>15</v>
      </c>
      <c r="G674" s="53">
        <v>55</v>
      </c>
      <c r="H674" s="53">
        <v>3625</v>
      </c>
    </row>
    <row r="675" spans="1:8" s="56" customFormat="1" ht="11.25" x14ac:dyDescent="0.2">
      <c r="A675" s="52" t="s">
        <v>145</v>
      </c>
      <c r="B675" s="52" t="s">
        <v>116</v>
      </c>
      <c r="C675" s="52" t="s">
        <v>130</v>
      </c>
      <c r="D675" s="52" t="s">
        <v>76</v>
      </c>
      <c r="E675" s="52" t="s">
        <v>25</v>
      </c>
      <c r="F675" s="53">
        <v>520</v>
      </c>
      <c r="G675" s="53">
        <v>2410</v>
      </c>
      <c r="H675" s="53">
        <v>138940</v>
      </c>
    </row>
    <row r="676" spans="1:8" s="56" customFormat="1" ht="11.25" x14ac:dyDescent="0.2">
      <c r="A676" s="52" t="s">
        <v>145</v>
      </c>
      <c r="B676" s="52" t="s">
        <v>116</v>
      </c>
      <c r="C676" s="52" t="s">
        <v>130</v>
      </c>
      <c r="D676" s="52" t="s">
        <v>78</v>
      </c>
      <c r="E676" s="52" t="s">
        <v>13</v>
      </c>
      <c r="F676" s="53">
        <v>80</v>
      </c>
      <c r="G676" s="53">
        <v>760</v>
      </c>
      <c r="H676" s="53">
        <v>32625</v>
      </c>
    </row>
    <row r="677" spans="1:8" s="56" customFormat="1" ht="11.25" x14ac:dyDescent="0.2">
      <c r="A677" s="52" t="s">
        <v>145</v>
      </c>
      <c r="B677" s="52" t="s">
        <v>116</v>
      </c>
      <c r="C677" s="52" t="s">
        <v>130</v>
      </c>
      <c r="D677" s="52" t="s">
        <v>80</v>
      </c>
      <c r="E677" s="52" t="s">
        <v>21</v>
      </c>
      <c r="F677" s="53">
        <v>1265</v>
      </c>
      <c r="G677" s="53">
        <v>6035</v>
      </c>
      <c r="H677" s="53">
        <v>362050</v>
      </c>
    </row>
    <row r="678" spans="1:8" s="56" customFormat="1" ht="11.25" x14ac:dyDescent="0.2">
      <c r="A678" s="52" t="s">
        <v>145</v>
      </c>
      <c r="B678" s="52" t="s">
        <v>116</v>
      </c>
      <c r="C678" s="52" t="s">
        <v>130</v>
      </c>
      <c r="D678" s="52" t="s">
        <v>81</v>
      </c>
      <c r="E678" s="52" t="s">
        <v>26</v>
      </c>
      <c r="F678" s="53">
        <v>2760</v>
      </c>
      <c r="G678" s="53">
        <v>12020</v>
      </c>
      <c r="H678" s="53">
        <v>610065</v>
      </c>
    </row>
    <row r="679" spans="1:8" s="56" customFormat="1" ht="11.25" x14ac:dyDescent="0.2">
      <c r="A679" s="52" t="s">
        <v>145</v>
      </c>
      <c r="B679" s="52" t="s">
        <v>116</v>
      </c>
      <c r="C679" s="52" t="s">
        <v>130</v>
      </c>
      <c r="D679" s="52" t="s">
        <v>83</v>
      </c>
      <c r="E679" s="52" t="s">
        <v>24</v>
      </c>
      <c r="F679" s="53">
        <v>485</v>
      </c>
      <c r="G679" s="53">
        <v>4145</v>
      </c>
      <c r="H679" s="53">
        <v>286160</v>
      </c>
    </row>
    <row r="680" spans="1:8" s="56" customFormat="1" ht="11.25" x14ac:dyDescent="0.2">
      <c r="A680" s="52" t="s">
        <v>145</v>
      </c>
      <c r="B680" s="52" t="s">
        <v>116</v>
      </c>
      <c r="C680" s="52" t="s">
        <v>130</v>
      </c>
      <c r="D680" s="52" t="s">
        <v>84</v>
      </c>
      <c r="E680" s="52" t="s">
        <v>27</v>
      </c>
      <c r="F680" s="53">
        <v>1200</v>
      </c>
      <c r="G680" s="53">
        <v>7620</v>
      </c>
      <c r="H680" s="53">
        <v>763065</v>
      </c>
    </row>
    <row r="681" spans="1:8" s="56" customFormat="1" ht="11.25" x14ac:dyDescent="0.2">
      <c r="A681" s="52" t="s">
        <v>145</v>
      </c>
      <c r="B681" s="52" t="s">
        <v>116</v>
      </c>
      <c r="C681" s="52" t="s">
        <v>130</v>
      </c>
      <c r="D681" s="52" t="s">
        <v>85</v>
      </c>
      <c r="E681" s="52" t="s">
        <v>19</v>
      </c>
      <c r="F681" s="53">
        <v>175</v>
      </c>
      <c r="G681" s="53">
        <v>770</v>
      </c>
      <c r="H681" s="53">
        <v>51650</v>
      </c>
    </row>
    <row r="682" spans="1:8" s="56" customFormat="1" ht="11.25" x14ac:dyDescent="0.2">
      <c r="A682" s="52" t="s">
        <v>145</v>
      </c>
      <c r="B682" s="52" t="s">
        <v>116</v>
      </c>
      <c r="C682" s="52" t="s">
        <v>130</v>
      </c>
      <c r="D682" s="52" t="s">
        <v>86</v>
      </c>
      <c r="E682" s="52" t="s">
        <v>16</v>
      </c>
      <c r="F682" s="53">
        <v>330</v>
      </c>
      <c r="G682" s="53">
        <v>1035</v>
      </c>
      <c r="H682" s="53">
        <v>52455</v>
      </c>
    </row>
    <row r="683" spans="1:8" s="56" customFormat="1" ht="11.25" x14ac:dyDescent="0.2">
      <c r="A683" s="52" t="s">
        <v>145</v>
      </c>
      <c r="B683" s="52" t="s">
        <v>116</v>
      </c>
      <c r="C683" s="52" t="s">
        <v>130</v>
      </c>
      <c r="D683" s="52" t="s">
        <v>87</v>
      </c>
      <c r="E683" s="52" t="s">
        <v>14</v>
      </c>
      <c r="F683" s="53">
        <v>185</v>
      </c>
      <c r="G683" s="53">
        <v>790</v>
      </c>
      <c r="H683" s="53">
        <v>43640</v>
      </c>
    </row>
    <row r="684" spans="1:8" s="56" customFormat="1" ht="11.25" x14ac:dyDescent="0.2">
      <c r="A684" s="52" t="s">
        <v>145</v>
      </c>
      <c r="B684" s="52" t="s">
        <v>116</v>
      </c>
      <c r="C684" s="52" t="s">
        <v>130</v>
      </c>
      <c r="D684" s="52" t="s">
        <v>88</v>
      </c>
      <c r="E684" s="52" t="s">
        <v>28</v>
      </c>
      <c r="F684" s="53">
        <v>1295</v>
      </c>
      <c r="G684" s="53">
        <v>6635</v>
      </c>
      <c r="H684" s="53">
        <v>375245</v>
      </c>
    </row>
    <row r="685" spans="1:8" s="56" customFormat="1" ht="11.25" x14ac:dyDescent="0.2">
      <c r="A685" s="52" t="s">
        <v>145</v>
      </c>
      <c r="B685" s="52" t="s">
        <v>116</v>
      </c>
      <c r="C685" s="52" t="s">
        <v>130</v>
      </c>
      <c r="D685" s="52" t="s">
        <v>90</v>
      </c>
      <c r="E685" s="52" t="s">
        <v>22</v>
      </c>
      <c r="F685" s="53">
        <v>1225</v>
      </c>
      <c r="G685" s="53">
        <v>6460</v>
      </c>
      <c r="H685" s="53">
        <v>321265</v>
      </c>
    </row>
    <row r="686" spans="1:8" s="56" customFormat="1" ht="11.25" x14ac:dyDescent="0.2">
      <c r="A686" s="52" t="s">
        <v>145</v>
      </c>
      <c r="B686" s="52" t="s">
        <v>116</v>
      </c>
      <c r="C686" s="52" t="s">
        <v>130</v>
      </c>
      <c r="D686" s="52" t="s">
        <v>92</v>
      </c>
      <c r="E686" s="52" t="s">
        <v>23</v>
      </c>
      <c r="F686" s="53">
        <v>1200</v>
      </c>
      <c r="G686" s="53">
        <v>4895</v>
      </c>
      <c r="H686" s="53">
        <v>310870</v>
      </c>
    </row>
    <row r="687" spans="1:8" s="56" customFormat="1" ht="11.25" x14ac:dyDescent="0.2">
      <c r="A687" s="52" t="s">
        <v>145</v>
      </c>
      <c r="B687" s="52" t="s">
        <v>151</v>
      </c>
      <c r="C687" s="52" t="s">
        <v>437</v>
      </c>
      <c r="D687" s="52" t="s">
        <v>69</v>
      </c>
      <c r="E687" s="52" t="s">
        <v>15</v>
      </c>
      <c r="F687" s="53">
        <v>0</v>
      </c>
      <c r="G687" s="53">
        <v>0</v>
      </c>
      <c r="H687" s="53">
        <v>0</v>
      </c>
    </row>
    <row r="688" spans="1:8" s="56" customFormat="1" ht="11.25" x14ac:dyDescent="0.2">
      <c r="A688" s="52" t="s">
        <v>145</v>
      </c>
      <c r="B688" s="52" t="s">
        <v>151</v>
      </c>
      <c r="C688" s="52" t="s">
        <v>437</v>
      </c>
      <c r="D688" s="52" t="s">
        <v>70</v>
      </c>
      <c r="E688" s="52" t="s">
        <v>18</v>
      </c>
      <c r="F688" s="53">
        <v>0</v>
      </c>
      <c r="G688" s="53">
        <v>0</v>
      </c>
      <c r="H688" s="53">
        <v>5</v>
      </c>
    </row>
    <row r="689" spans="1:8" s="56" customFormat="1" ht="11.25" x14ac:dyDescent="0.2">
      <c r="A689" s="52" t="s">
        <v>145</v>
      </c>
      <c r="B689" s="52" t="s">
        <v>151</v>
      </c>
      <c r="C689" s="52" t="s">
        <v>437</v>
      </c>
      <c r="D689" s="52" t="s">
        <v>80</v>
      </c>
      <c r="E689" s="52" t="s">
        <v>21</v>
      </c>
      <c r="F689" s="53">
        <v>0</v>
      </c>
      <c r="G689" s="53">
        <v>0</v>
      </c>
      <c r="H689" s="53">
        <v>170</v>
      </c>
    </row>
    <row r="690" spans="1:8" s="56" customFormat="1" ht="11.25" x14ac:dyDescent="0.2">
      <c r="A690" s="52" t="s">
        <v>145</v>
      </c>
      <c r="B690" s="52" t="s">
        <v>151</v>
      </c>
      <c r="C690" s="52" t="s">
        <v>437</v>
      </c>
      <c r="D690" s="52" t="s">
        <v>81</v>
      </c>
      <c r="E690" s="52" t="s">
        <v>26</v>
      </c>
      <c r="F690" s="53">
        <v>0</v>
      </c>
      <c r="G690" s="53">
        <v>0</v>
      </c>
      <c r="H690" s="53">
        <v>150</v>
      </c>
    </row>
    <row r="691" spans="1:8" s="56" customFormat="1" ht="11.25" x14ac:dyDescent="0.2">
      <c r="A691" s="52" t="s">
        <v>145</v>
      </c>
      <c r="B691" s="52" t="s">
        <v>151</v>
      </c>
      <c r="C691" s="52" t="s">
        <v>437</v>
      </c>
      <c r="D691" s="52" t="s">
        <v>83</v>
      </c>
      <c r="E691" s="52" t="s">
        <v>24</v>
      </c>
      <c r="F691" s="53">
        <v>0</v>
      </c>
      <c r="G691" s="53">
        <v>30</v>
      </c>
      <c r="H691" s="53">
        <v>2195</v>
      </c>
    </row>
    <row r="692" spans="1:8" s="56" customFormat="1" ht="11.25" x14ac:dyDescent="0.2">
      <c r="A692" s="52" t="s">
        <v>145</v>
      </c>
      <c r="B692" s="52" t="s">
        <v>151</v>
      </c>
      <c r="C692" s="52" t="s">
        <v>437</v>
      </c>
      <c r="D692" s="52" t="s">
        <v>84</v>
      </c>
      <c r="E692" s="52" t="s">
        <v>27</v>
      </c>
      <c r="F692" s="53">
        <v>15</v>
      </c>
      <c r="G692" s="53">
        <v>45</v>
      </c>
      <c r="H692" s="53">
        <v>5110</v>
      </c>
    </row>
    <row r="693" spans="1:8" s="56" customFormat="1" ht="11.25" x14ac:dyDescent="0.2">
      <c r="A693" s="52" t="s">
        <v>145</v>
      </c>
      <c r="B693" s="52" t="s">
        <v>151</v>
      </c>
      <c r="C693" s="52" t="s">
        <v>437</v>
      </c>
      <c r="D693" s="52" t="s">
        <v>86</v>
      </c>
      <c r="E693" s="52" t="s">
        <v>16</v>
      </c>
      <c r="F693" s="53">
        <v>0</v>
      </c>
      <c r="G693" s="53">
        <v>0</v>
      </c>
      <c r="H693" s="53">
        <v>0</v>
      </c>
    </row>
    <row r="694" spans="1:8" s="56" customFormat="1" ht="11.25" x14ac:dyDescent="0.2">
      <c r="A694" s="52" t="s">
        <v>145</v>
      </c>
      <c r="B694" s="52" t="s">
        <v>151</v>
      </c>
      <c r="C694" s="52" t="s">
        <v>437</v>
      </c>
      <c r="D694" s="52" t="s">
        <v>88</v>
      </c>
      <c r="E694" s="52" t="s">
        <v>28</v>
      </c>
      <c r="F694" s="53">
        <v>5</v>
      </c>
      <c r="G694" s="53">
        <v>15</v>
      </c>
      <c r="H694" s="53">
        <v>1035</v>
      </c>
    </row>
    <row r="695" spans="1:8" s="56" customFormat="1" ht="11.25" x14ac:dyDescent="0.2">
      <c r="A695" s="52" t="s">
        <v>145</v>
      </c>
      <c r="B695" s="52" t="s">
        <v>151</v>
      </c>
      <c r="C695" s="52" t="s">
        <v>437</v>
      </c>
      <c r="D695" s="52" t="s">
        <v>90</v>
      </c>
      <c r="E695" s="52" t="s">
        <v>22</v>
      </c>
      <c r="F695" s="53">
        <v>0</v>
      </c>
      <c r="G695" s="53">
        <v>0</v>
      </c>
      <c r="H695" s="53">
        <v>190</v>
      </c>
    </row>
    <row r="696" spans="1:8" s="56" customFormat="1" ht="11.25" x14ac:dyDescent="0.2">
      <c r="A696" s="52" t="s">
        <v>145</v>
      </c>
      <c r="B696" s="52" t="s">
        <v>151</v>
      </c>
      <c r="C696" s="52" t="s">
        <v>437</v>
      </c>
      <c r="D696" s="52" t="s">
        <v>92</v>
      </c>
      <c r="E696" s="52" t="s">
        <v>23</v>
      </c>
      <c r="F696" s="53">
        <v>10</v>
      </c>
      <c r="G696" s="53">
        <v>10</v>
      </c>
      <c r="H696" s="53">
        <v>570</v>
      </c>
    </row>
    <row r="697" spans="1:8" s="56" customFormat="1" ht="11.25" x14ac:dyDescent="0.2">
      <c r="A697" s="52" t="s">
        <v>145</v>
      </c>
      <c r="B697" s="52" t="s">
        <v>104</v>
      </c>
      <c r="C697" s="52" t="s">
        <v>110</v>
      </c>
      <c r="D697" s="52" t="s">
        <v>69</v>
      </c>
      <c r="E697" s="52" t="s">
        <v>15</v>
      </c>
      <c r="F697" s="53">
        <v>15</v>
      </c>
      <c r="G697" s="53">
        <v>60</v>
      </c>
      <c r="H697" s="53">
        <v>4540</v>
      </c>
    </row>
    <row r="698" spans="1:8" s="56" customFormat="1" ht="11.25" x14ac:dyDescent="0.2">
      <c r="A698" s="52" t="s">
        <v>145</v>
      </c>
      <c r="B698" s="52" t="s">
        <v>104</v>
      </c>
      <c r="C698" s="52" t="s">
        <v>110</v>
      </c>
      <c r="D698" s="52" t="s">
        <v>70</v>
      </c>
      <c r="E698" s="52" t="s">
        <v>18</v>
      </c>
      <c r="F698" s="53">
        <v>35</v>
      </c>
      <c r="G698" s="53">
        <v>265</v>
      </c>
      <c r="H698" s="53">
        <v>17600</v>
      </c>
    </row>
    <row r="699" spans="1:8" s="56" customFormat="1" ht="11.25" x14ac:dyDescent="0.2">
      <c r="A699" s="52" t="s">
        <v>145</v>
      </c>
      <c r="B699" s="52" t="s">
        <v>104</v>
      </c>
      <c r="C699" s="52" t="s">
        <v>110</v>
      </c>
      <c r="D699" s="52" t="s">
        <v>73</v>
      </c>
      <c r="E699" s="52" t="s">
        <v>17</v>
      </c>
      <c r="F699" s="53">
        <v>0</v>
      </c>
      <c r="G699" s="53">
        <v>0</v>
      </c>
      <c r="H699" s="53">
        <v>20</v>
      </c>
    </row>
    <row r="700" spans="1:8" s="56" customFormat="1" ht="11.25" x14ac:dyDescent="0.2">
      <c r="A700" s="52" t="s">
        <v>145</v>
      </c>
      <c r="B700" s="52" t="s">
        <v>104</v>
      </c>
      <c r="C700" s="52" t="s">
        <v>110</v>
      </c>
      <c r="D700" s="52" t="s">
        <v>76</v>
      </c>
      <c r="E700" s="52" t="s">
        <v>25</v>
      </c>
      <c r="F700" s="53">
        <v>45</v>
      </c>
      <c r="G700" s="53">
        <v>235</v>
      </c>
      <c r="H700" s="53">
        <v>19655</v>
      </c>
    </row>
    <row r="701" spans="1:8" s="56" customFormat="1" ht="11.25" x14ac:dyDescent="0.2">
      <c r="A701" s="52" t="s">
        <v>145</v>
      </c>
      <c r="B701" s="52" t="s">
        <v>104</v>
      </c>
      <c r="C701" s="52" t="s">
        <v>110</v>
      </c>
      <c r="D701" s="52" t="s">
        <v>78</v>
      </c>
      <c r="E701" s="52" t="s">
        <v>13</v>
      </c>
      <c r="F701" s="53">
        <v>5</v>
      </c>
      <c r="G701" s="53">
        <v>175</v>
      </c>
      <c r="H701" s="53">
        <v>12065</v>
      </c>
    </row>
    <row r="702" spans="1:8" s="56" customFormat="1" ht="11.25" x14ac:dyDescent="0.2">
      <c r="A702" s="52" t="s">
        <v>145</v>
      </c>
      <c r="B702" s="52" t="s">
        <v>104</v>
      </c>
      <c r="C702" s="52" t="s">
        <v>110</v>
      </c>
      <c r="D702" s="52" t="s">
        <v>80</v>
      </c>
      <c r="E702" s="52" t="s">
        <v>21</v>
      </c>
      <c r="F702" s="53">
        <v>145</v>
      </c>
      <c r="G702" s="53">
        <v>1390</v>
      </c>
      <c r="H702" s="53">
        <v>118840</v>
      </c>
    </row>
    <row r="703" spans="1:8" s="56" customFormat="1" ht="11.25" x14ac:dyDescent="0.2">
      <c r="A703" s="52" t="s">
        <v>145</v>
      </c>
      <c r="B703" s="52" t="s">
        <v>104</v>
      </c>
      <c r="C703" s="52" t="s">
        <v>110</v>
      </c>
      <c r="D703" s="52" t="s">
        <v>81</v>
      </c>
      <c r="E703" s="52" t="s">
        <v>26</v>
      </c>
      <c r="F703" s="53">
        <v>225</v>
      </c>
      <c r="G703" s="53">
        <v>955</v>
      </c>
      <c r="H703" s="53">
        <v>75430</v>
      </c>
    </row>
    <row r="704" spans="1:8" s="56" customFormat="1" ht="11.25" x14ac:dyDescent="0.2">
      <c r="A704" s="52" t="s">
        <v>145</v>
      </c>
      <c r="B704" s="52" t="s">
        <v>104</v>
      </c>
      <c r="C704" s="52" t="s">
        <v>110</v>
      </c>
      <c r="D704" s="52" t="s">
        <v>83</v>
      </c>
      <c r="E704" s="52" t="s">
        <v>24</v>
      </c>
      <c r="F704" s="53">
        <v>120</v>
      </c>
      <c r="G704" s="53">
        <v>810</v>
      </c>
      <c r="H704" s="53">
        <v>70310</v>
      </c>
    </row>
    <row r="705" spans="1:8" s="56" customFormat="1" ht="11.25" x14ac:dyDescent="0.2">
      <c r="A705" s="52" t="s">
        <v>145</v>
      </c>
      <c r="B705" s="52" t="s">
        <v>104</v>
      </c>
      <c r="C705" s="52" t="s">
        <v>110</v>
      </c>
      <c r="D705" s="52" t="s">
        <v>84</v>
      </c>
      <c r="E705" s="52" t="s">
        <v>27</v>
      </c>
      <c r="F705" s="53">
        <v>145</v>
      </c>
      <c r="G705" s="53">
        <v>795</v>
      </c>
      <c r="H705" s="53">
        <v>77465</v>
      </c>
    </row>
    <row r="706" spans="1:8" s="56" customFormat="1" ht="11.25" x14ac:dyDescent="0.2">
      <c r="A706" s="52" t="s">
        <v>145</v>
      </c>
      <c r="B706" s="52" t="s">
        <v>104</v>
      </c>
      <c r="C706" s="52" t="s">
        <v>110</v>
      </c>
      <c r="D706" s="52" t="s">
        <v>85</v>
      </c>
      <c r="E706" s="52" t="s">
        <v>19</v>
      </c>
      <c r="F706" s="53">
        <v>20</v>
      </c>
      <c r="G706" s="53">
        <v>85</v>
      </c>
      <c r="H706" s="53">
        <v>8040</v>
      </c>
    </row>
    <row r="707" spans="1:8" s="56" customFormat="1" ht="11.25" x14ac:dyDescent="0.2">
      <c r="A707" s="52" t="s">
        <v>145</v>
      </c>
      <c r="B707" s="52" t="s">
        <v>104</v>
      </c>
      <c r="C707" s="52" t="s">
        <v>110</v>
      </c>
      <c r="D707" s="52" t="s">
        <v>86</v>
      </c>
      <c r="E707" s="52" t="s">
        <v>16</v>
      </c>
      <c r="F707" s="53">
        <v>10</v>
      </c>
      <c r="G707" s="53">
        <v>25</v>
      </c>
      <c r="H707" s="53">
        <v>1695</v>
      </c>
    </row>
    <row r="708" spans="1:8" s="56" customFormat="1" ht="11.25" x14ac:dyDescent="0.2">
      <c r="A708" s="52" t="s">
        <v>145</v>
      </c>
      <c r="B708" s="52" t="s">
        <v>104</v>
      </c>
      <c r="C708" s="52" t="s">
        <v>110</v>
      </c>
      <c r="D708" s="52" t="s">
        <v>87</v>
      </c>
      <c r="E708" s="52" t="s">
        <v>14</v>
      </c>
      <c r="F708" s="53">
        <v>10</v>
      </c>
      <c r="G708" s="53">
        <v>55</v>
      </c>
      <c r="H708" s="53">
        <v>4785</v>
      </c>
    </row>
    <row r="709" spans="1:8" s="56" customFormat="1" ht="11.25" x14ac:dyDescent="0.2">
      <c r="A709" s="52" t="s">
        <v>145</v>
      </c>
      <c r="B709" s="52" t="s">
        <v>104</v>
      </c>
      <c r="C709" s="52" t="s">
        <v>110</v>
      </c>
      <c r="D709" s="52" t="s">
        <v>88</v>
      </c>
      <c r="E709" s="52" t="s">
        <v>28</v>
      </c>
      <c r="F709" s="53">
        <v>155</v>
      </c>
      <c r="G709" s="53">
        <v>985</v>
      </c>
      <c r="H709" s="53">
        <v>83910</v>
      </c>
    </row>
    <row r="710" spans="1:8" s="56" customFormat="1" ht="11.25" x14ac:dyDescent="0.2">
      <c r="A710" s="52" t="s">
        <v>145</v>
      </c>
      <c r="B710" s="52" t="s">
        <v>104</v>
      </c>
      <c r="C710" s="52" t="s">
        <v>110</v>
      </c>
      <c r="D710" s="52" t="s">
        <v>90</v>
      </c>
      <c r="E710" s="52" t="s">
        <v>22</v>
      </c>
      <c r="F710" s="53">
        <v>110</v>
      </c>
      <c r="G710" s="53">
        <v>870</v>
      </c>
      <c r="H710" s="53">
        <v>76505</v>
      </c>
    </row>
    <row r="711" spans="1:8" s="56" customFormat="1" ht="11.25" x14ac:dyDescent="0.2">
      <c r="A711" s="52" t="s">
        <v>145</v>
      </c>
      <c r="B711" s="52" t="s">
        <v>104</v>
      </c>
      <c r="C711" s="52" t="s">
        <v>110</v>
      </c>
      <c r="D711" s="52" t="s">
        <v>92</v>
      </c>
      <c r="E711" s="52" t="s">
        <v>23</v>
      </c>
      <c r="F711" s="53">
        <v>85</v>
      </c>
      <c r="G711" s="53">
        <v>375</v>
      </c>
      <c r="H711" s="53">
        <v>32935</v>
      </c>
    </row>
    <row r="712" spans="1:8" s="56" customFormat="1" ht="11.25" x14ac:dyDescent="0.2">
      <c r="A712" s="52" t="s">
        <v>145</v>
      </c>
      <c r="B712" s="52" t="s">
        <v>115</v>
      </c>
      <c r="C712" s="52" t="s">
        <v>131</v>
      </c>
      <c r="D712" s="52" t="s">
        <v>69</v>
      </c>
      <c r="E712" s="52" t="s">
        <v>15</v>
      </c>
      <c r="F712" s="53">
        <v>205</v>
      </c>
      <c r="G712" s="53">
        <v>570</v>
      </c>
      <c r="H712" s="53">
        <v>34010</v>
      </c>
    </row>
    <row r="713" spans="1:8" s="56" customFormat="1" ht="11.25" x14ac:dyDescent="0.2">
      <c r="A713" s="52" t="s">
        <v>145</v>
      </c>
      <c r="B713" s="52" t="s">
        <v>115</v>
      </c>
      <c r="C713" s="52" t="s">
        <v>131</v>
      </c>
      <c r="D713" s="52" t="s">
        <v>70</v>
      </c>
      <c r="E713" s="52" t="s">
        <v>18</v>
      </c>
      <c r="F713" s="53">
        <v>3085</v>
      </c>
      <c r="G713" s="53">
        <v>18360</v>
      </c>
      <c r="H713" s="53">
        <v>1461045</v>
      </c>
    </row>
    <row r="714" spans="1:8" s="56" customFormat="1" ht="11.25" x14ac:dyDescent="0.2">
      <c r="A714" s="52" t="s">
        <v>145</v>
      </c>
      <c r="B714" s="52" t="s">
        <v>115</v>
      </c>
      <c r="C714" s="52" t="s">
        <v>131</v>
      </c>
      <c r="D714" s="52" t="s">
        <v>72</v>
      </c>
      <c r="E714" s="52" t="s">
        <v>12</v>
      </c>
      <c r="F714" s="53">
        <v>5</v>
      </c>
      <c r="G714" s="53">
        <v>145</v>
      </c>
      <c r="H714" s="53">
        <v>6390</v>
      </c>
    </row>
    <row r="715" spans="1:8" s="56" customFormat="1" ht="11.25" x14ac:dyDescent="0.2">
      <c r="A715" s="52" t="s">
        <v>145</v>
      </c>
      <c r="B715" s="52" t="s">
        <v>115</v>
      </c>
      <c r="C715" s="52" t="s">
        <v>131</v>
      </c>
      <c r="D715" s="52" t="s">
        <v>73</v>
      </c>
      <c r="E715" s="52" t="s">
        <v>17</v>
      </c>
      <c r="F715" s="53">
        <v>960</v>
      </c>
      <c r="G715" s="53">
        <v>21880</v>
      </c>
      <c r="H715" s="53">
        <v>1138510</v>
      </c>
    </row>
    <row r="716" spans="1:8" s="56" customFormat="1" ht="11.25" x14ac:dyDescent="0.2">
      <c r="A716" s="52" t="s">
        <v>145</v>
      </c>
      <c r="B716" s="52" t="s">
        <v>115</v>
      </c>
      <c r="C716" s="52" t="s">
        <v>131</v>
      </c>
      <c r="D716" s="52" t="s">
        <v>75</v>
      </c>
      <c r="E716" s="52" t="s">
        <v>20</v>
      </c>
      <c r="F716" s="53">
        <v>185</v>
      </c>
      <c r="G716" s="53">
        <v>34480</v>
      </c>
      <c r="H716" s="53">
        <v>2123230</v>
      </c>
    </row>
    <row r="717" spans="1:8" s="56" customFormat="1" ht="11.25" x14ac:dyDescent="0.2">
      <c r="A717" s="52" t="s">
        <v>145</v>
      </c>
      <c r="B717" s="52" t="s">
        <v>115</v>
      </c>
      <c r="C717" s="52" t="s">
        <v>131</v>
      </c>
      <c r="D717" s="52" t="s">
        <v>76</v>
      </c>
      <c r="E717" s="52" t="s">
        <v>25</v>
      </c>
      <c r="F717" s="53">
        <v>6000</v>
      </c>
      <c r="G717" s="53">
        <v>60140</v>
      </c>
      <c r="H717" s="53">
        <v>3772590</v>
      </c>
    </row>
    <row r="718" spans="1:8" s="56" customFormat="1" ht="11.25" x14ac:dyDescent="0.2">
      <c r="A718" s="52" t="s">
        <v>145</v>
      </c>
      <c r="B718" s="52" t="s">
        <v>115</v>
      </c>
      <c r="C718" s="52" t="s">
        <v>131</v>
      </c>
      <c r="D718" s="52" t="s">
        <v>78</v>
      </c>
      <c r="E718" s="52" t="s">
        <v>13</v>
      </c>
      <c r="F718" s="53">
        <v>680</v>
      </c>
      <c r="G718" s="53">
        <v>9050</v>
      </c>
      <c r="H718" s="53">
        <v>538880</v>
      </c>
    </row>
    <row r="719" spans="1:8" s="56" customFormat="1" ht="11.25" x14ac:dyDescent="0.2">
      <c r="A719" s="52" t="s">
        <v>145</v>
      </c>
      <c r="B719" s="52" t="s">
        <v>115</v>
      </c>
      <c r="C719" s="52" t="s">
        <v>131</v>
      </c>
      <c r="D719" s="52" t="s">
        <v>80</v>
      </c>
      <c r="E719" s="52" t="s">
        <v>21</v>
      </c>
      <c r="F719" s="53">
        <v>25340</v>
      </c>
      <c r="G719" s="53">
        <v>157270</v>
      </c>
      <c r="H719" s="53">
        <v>11145110</v>
      </c>
    </row>
    <row r="720" spans="1:8" s="56" customFormat="1" ht="11.25" x14ac:dyDescent="0.2">
      <c r="A720" s="52" t="s">
        <v>145</v>
      </c>
      <c r="B720" s="52" t="s">
        <v>115</v>
      </c>
      <c r="C720" s="52" t="s">
        <v>131</v>
      </c>
      <c r="D720" s="52" t="s">
        <v>81</v>
      </c>
      <c r="E720" s="52" t="s">
        <v>26</v>
      </c>
      <c r="F720" s="53">
        <v>47320</v>
      </c>
      <c r="G720" s="53">
        <v>305245</v>
      </c>
      <c r="H720" s="53">
        <v>19906135</v>
      </c>
    </row>
    <row r="721" spans="1:8" s="56" customFormat="1" ht="11.25" x14ac:dyDescent="0.2">
      <c r="A721" s="52" t="s">
        <v>145</v>
      </c>
      <c r="B721" s="52" t="s">
        <v>115</v>
      </c>
      <c r="C721" s="52" t="s">
        <v>131</v>
      </c>
      <c r="D721" s="52" t="s">
        <v>83</v>
      </c>
      <c r="E721" s="52" t="s">
        <v>24</v>
      </c>
      <c r="F721" s="53">
        <v>9120</v>
      </c>
      <c r="G721" s="53">
        <v>163505</v>
      </c>
      <c r="H721" s="53">
        <v>12284800</v>
      </c>
    </row>
    <row r="722" spans="1:8" s="56" customFormat="1" ht="11.25" x14ac:dyDescent="0.2">
      <c r="A722" s="52" t="s">
        <v>145</v>
      </c>
      <c r="B722" s="52" t="s">
        <v>115</v>
      </c>
      <c r="C722" s="52" t="s">
        <v>131</v>
      </c>
      <c r="D722" s="52" t="s">
        <v>84</v>
      </c>
      <c r="E722" s="52" t="s">
        <v>27</v>
      </c>
      <c r="F722" s="53">
        <v>33315</v>
      </c>
      <c r="G722" s="53">
        <v>263875</v>
      </c>
      <c r="H722" s="53">
        <v>27260950</v>
      </c>
    </row>
    <row r="723" spans="1:8" s="56" customFormat="1" ht="11.25" x14ac:dyDescent="0.2">
      <c r="A723" s="52" t="s">
        <v>145</v>
      </c>
      <c r="B723" s="52" t="s">
        <v>115</v>
      </c>
      <c r="C723" s="52" t="s">
        <v>131</v>
      </c>
      <c r="D723" s="52" t="s">
        <v>85</v>
      </c>
      <c r="E723" s="52" t="s">
        <v>19</v>
      </c>
      <c r="F723" s="53">
        <v>10185</v>
      </c>
      <c r="G723" s="53">
        <v>103855</v>
      </c>
      <c r="H723" s="53">
        <v>7145310</v>
      </c>
    </row>
    <row r="724" spans="1:8" s="56" customFormat="1" ht="11.25" x14ac:dyDescent="0.2">
      <c r="A724" s="52" t="s">
        <v>145</v>
      </c>
      <c r="B724" s="52" t="s">
        <v>115</v>
      </c>
      <c r="C724" s="52" t="s">
        <v>131</v>
      </c>
      <c r="D724" s="52" t="s">
        <v>86</v>
      </c>
      <c r="E724" s="52" t="s">
        <v>16</v>
      </c>
      <c r="F724" s="53">
        <v>5450</v>
      </c>
      <c r="G724" s="53">
        <v>27970</v>
      </c>
      <c r="H724" s="53">
        <v>1748655</v>
      </c>
    </row>
    <row r="725" spans="1:8" s="56" customFormat="1" ht="11.25" x14ac:dyDescent="0.2">
      <c r="A725" s="52" t="s">
        <v>145</v>
      </c>
      <c r="B725" s="52" t="s">
        <v>115</v>
      </c>
      <c r="C725" s="52" t="s">
        <v>131</v>
      </c>
      <c r="D725" s="52" t="s">
        <v>87</v>
      </c>
      <c r="E725" s="52" t="s">
        <v>14</v>
      </c>
      <c r="F725" s="53">
        <v>6200</v>
      </c>
      <c r="G725" s="53">
        <v>25995</v>
      </c>
      <c r="H725" s="53">
        <v>1562280</v>
      </c>
    </row>
    <row r="726" spans="1:8" s="56" customFormat="1" ht="11.25" x14ac:dyDescent="0.2">
      <c r="A726" s="52" t="s">
        <v>145</v>
      </c>
      <c r="B726" s="52" t="s">
        <v>115</v>
      </c>
      <c r="C726" s="52" t="s">
        <v>131</v>
      </c>
      <c r="D726" s="52" t="s">
        <v>88</v>
      </c>
      <c r="E726" s="52" t="s">
        <v>28</v>
      </c>
      <c r="F726" s="53">
        <v>36645</v>
      </c>
      <c r="G726" s="53">
        <v>377315</v>
      </c>
      <c r="H726" s="53">
        <v>24972975</v>
      </c>
    </row>
    <row r="727" spans="1:8" s="56" customFormat="1" ht="11.25" x14ac:dyDescent="0.2">
      <c r="A727" s="52" t="s">
        <v>145</v>
      </c>
      <c r="B727" s="52" t="s">
        <v>115</v>
      </c>
      <c r="C727" s="52" t="s">
        <v>131</v>
      </c>
      <c r="D727" s="52" t="s">
        <v>90</v>
      </c>
      <c r="E727" s="52" t="s">
        <v>22</v>
      </c>
      <c r="F727" s="53">
        <v>14720</v>
      </c>
      <c r="G727" s="53">
        <v>98265</v>
      </c>
      <c r="H727" s="53">
        <v>5406385</v>
      </c>
    </row>
    <row r="728" spans="1:8" s="56" customFormat="1" ht="11.25" x14ac:dyDescent="0.2">
      <c r="A728" s="52" t="s">
        <v>145</v>
      </c>
      <c r="B728" s="52" t="s">
        <v>115</v>
      </c>
      <c r="C728" s="52" t="s">
        <v>131</v>
      </c>
      <c r="D728" s="52" t="s">
        <v>92</v>
      </c>
      <c r="E728" s="52" t="s">
        <v>23</v>
      </c>
      <c r="F728" s="53">
        <v>21875</v>
      </c>
      <c r="G728" s="53">
        <v>133640</v>
      </c>
      <c r="H728" s="53">
        <v>8853215</v>
      </c>
    </row>
    <row r="729" spans="1:8" s="56" customFormat="1" ht="11.25" x14ac:dyDescent="0.2">
      <c r="A729" s="52" t="s">
        <v>145</v>
      </c>
      <c r="B729" s="52" t="s">
        <v>103</v>
      </c>
      <c r="C729" s="52" t="s">
        <v>132</v>
      </c>
      <c r="D729" s="52" t="s">
        <v>69</v>
      </c>
      <c r="E729" s="52" t="s">
        <v>15</v>
      </c>
      <c r="F729" s="53">
        <v>365</v>
      </c>
      <c r="G729" s="53">
        <v>925</v>
      </c>
      <c r="H729" s="53">
        <v>57110</v>
      </c>
    </row>
    <row r="730" spans="1:8" s="56" customFormat="1" ht="11.25" x14ac:dyDescent="0.2">
      <c r="A730" s="52" t="s">
        <v>145</v>
      </c>
      <c r="B730" s="52" t="s">
        <v>103</v>
      </c>
      <c r="C730" s="52" t="s">
        <v>132</v>
      </c>
      <c r="D730" s="52" t="s">
        <v>70</v>
      </c>
      <c r="E730" s="52" t="s">
        <v>18</v>
      </c>
      <c r="F730" s="53">
        <v>835</v>
      </c>
      <c r="G730" s="53">
        <v>5045</v>
      </c>
      <c r="H730" s="53">
        <v>292500</v>
      </c>
    </row>
    <row r="731" spans="1:8" s="56" customFormat="1" ht="11.25" x14ac:dyDescent="0.2">
      <c r="A731" s="52" t="s">
        <v>145</v>
      </c>
      <c r="B731" s="52" t="s">
        <v>103</v>
      </c>
      <c r="C731" s="52" t="s">
        <v>132</v>
      </c>
      <c r="D731" s="52" t="s">
        <v>73</v>
      </c>
      <c r="E731" s="52" t="s">
        <v>17</v>
      </c>
      <c r="F731" s="53">
        <v>300</v>
      </c>
      <c r="G731" s="53">
        <v>8385</v>
      </c>
      <c r="H731" s="53">
        <v>428855</v>
      </c>
    </row>
    <row r="732" spans="1:8" s="56" customFormat="1" ht="11.25" x14ac:dyDescent="0.2">
      <c r="A732" s="52" t="s">
        <v>145</v>
      </c>
      <c r="B732" s="52" t="s">
        <v>103</v>
      </c>
      <c r="C732" s="52" t="s">
        <v>132</v>
      </c>
      <c r="D732" s="52" t="s">
        <v>75</v>
      </c>
      <c r="E732" s="52" t="s">
        <v>20</v>
      </c>
      <c r="F732" s="53">
        <v>75</v>
      </c>
      <c r="G732" s="53">
        <v>5255</v>
      </c>
      <c r="H732" s="53">
        <v>322060</v>
      </c>
    </row>
    <row r="733" spans="1:8" s="56" customFormat="1" ht="11.25" x14ac:dyDescent="0.2">
      <c r="A733" s="52" t="s">
        <v>145</v>
      </c>
      <c r="B733" s="52" t="s">
        <v>103</v>
      </c>
      <c r="C733" s="52" t="s">
        <v>132</v>
      </c>
      <c r="D733" s="52" t="s">
        <v>76</v>
      </c>
      <c r="E733" s="52" t="s">
        <v>25</v>
      </c>
      <c r="F733" s="53">
        <v>1835</v>
      </c>
      <c r="G733" s="53">
        <v>24535</v>
      </c>
      <c r="H733" s="53">
        <v>1336695</v>
      </c>
    </row>
    <row r="734" spans="1:8" s="56" customFormat="1" ht="11.25" x14ac:dyDescent="0.2">
      <c r="A734" s="52" t="s">
        <v>145</v>
      </c>
      <c r="B734" s="52" t="s">
        <v>103</v>
      </c>
      <c r="C734" s="52" t="s">
        <v>132</v>
      </c>
      <c r="D734" s="52" t="s">
        <v>78</v>
      </c>
      <c r="E734" s="52" t="s">
        <v>13</v>
      </c>
      <c r="F734" s="53">
        <v>240</v>
      </c>
      <c r="G734" s="53">
        <v>1600</v>
      </c>
      <c r="H734" s="53">
        <v>84440</v>
      </c>
    </row>
    <row r="735" spans="1:8" s="56" customFormat="1" ht="11.25" x14ac:dyDescent="0.2">
      <c r="A735" s="52" t="s">
        <v>145</v>
      </c>
      <c r="B735" s="52" t="s">
        <v>103</v>
      </c>
      <c r="C735" s="52" t="s">
        <v>132</v>
      </c>
      <c r="D735" s="52" t="s">
        <v>80</v>
      </c>
      <c r="E735" s="52" t="s">
        <v>21</v>
      </c>
      <c r="F735" s="53">
        <v>3850</v>
      </c>
      <c r="G735" s="53">
        <v>18635</v>
      </c>
      <c r="H735" s="53">
        <v>1027380</v>
      </c>
    </row>
    <row r="736" spans="1:8" s="56" customFormat="1" ht="11.25" x14ac:dyDescent="0.2">
      <c r="A736" s="52" t="s">
        <v>145</v>
      </c>
      <c r="B736" s="52" t="s">
        <v>103</v>
      </c>
      <c r="C736" s="52" t="s">
        <v>132</v>
      </c>
      <c r="D736" s="52" t="s">
        <v>81</v>
      </c>
      <c r="E736" s="52" t="s">
        <v>26</v>
      </c>
      <c r="F736" s="53">
        <v>7820</v>
      </c>
      <c r="G736" s="53">
        <v>37855</v>
      </c>
      <c r="H736" s="53">
        <v>1944080</v>
      </c>
    </row>
    <row r="737" spans="1:8" s="56" customFormat="1" ht="11.25" x14ac:dyDescent="0.2">
      <c r="A737" s="52" t="s">
        <v>145</v>
      </c>
      <c r="B737" s="52" t="s">
        <v>103</v>
      </c>
      <c r="C737" s="52" t="s">
        <v>132</v>
      </c>
      <c r="D737" s="52" t="s">
        <v>83</v>
      </c>
      <c r="E737" s="52" t="s">
        <v>24</v>
      </c>
      <c r="F737" s="53">
        <v>1160</v>
      </c>
      <c r="G737" s="53">
        <v>13875</v>
      </c>
      <c r="H737" s="53">
        <v>669480</v>
      </c>
    </row>
    <row r="738" spans="1:8" s="56" customFormat="1" ht="11.25" x14ac:dyDescent="0.2">
      <c r="A738" s="52" t="s">
        <v>145</v>
      </c>
      <c r="B738" s="52" t="s">
        <v>103</v>
      </c>
      <c r="C738" s="52" t="s">
        <v>132</v>
      </c>
      <c r="D738" s="52" t="s">
        <v>84</v>
      </c>
      <c r="E738" s="52" t="s">
        <v>27</v>
      </c>
      <c r="F738" s="53">
        <v>4330</v>
      </c>
      <c r="G738" s="53">
        <v>22795</v>
      </c>
      <c r="H738" s="53">
        <v>2141785</v>
      </c>
    </row>
    <row r="739" spans="1:8" s="56" customFormat="1" ht="11.25" x14ac:dyDescent="0.2">
      <c r="A739" s="52" t="s">
        <v>145</v>
      </c>
      <c r="B739" s="52" t="s">
        <v>103</v>
      </c>
      <c r="C739" s="52" t="s">
        <v>132</v>
      </c>
      <c r="D739" s="52" t="s">
        <v>85</v>
      </c>
      <c r="E739" s="52" t="s">
        <v>19</v>
      </c>
      <c r="F739" s="53">
        <v>435</v>
      </c>
      <c r="G739" s="53">
        <v>2795</v>
      </c>
      <c r="H739" s="53">
        <v>171835</v>
      </c>
    </row>
    <row r="740" spans="1:8" s="56" customFormat="1" ht="11.25" x14ac:dyDescent="0.2">
      <c r="A740" s="52" t="s">
        <v>145</v>
      </c>
      <c r="B740" s="52" t="s">
        <v>103</v>
      </c>
      <c r="C740" s="52" t="s">
        <v>132</v>
      </c>
      <c r="D740" s="52" t="s">
        <v>86</v>
      </c>
      <c r="E740" s="52" t="s">
        <v>16</v>
      </c>
      <c r="F740" s="53">
        <v>880</v>
      </c>
      <c r="G740" s="53">
        <v>2590</v>
      </c>
      <c r="H740" s="53">
        <v>145155</v>
      </c>
    </row>
    <row r="741" spans="1:8" s="56" customFormat="1" ht="11.25" x14ac:dyDescent="0.2">
      <c r="A741" s="52" t="s">
        <v>145</v>
      </c>
      <c r="B741" s="52" t="s">
        <v>103</v>
      </c>
      <c r="C741" s="52" t="s">
        <v>132</v>
      </c>
      <c r="D741" s="52" t="s">
        <v>87</v>
      </c>
      <c r="E741" s="52" t="s">
        <v>14</v>
      </c>
      <c r="F741" s="53">
        <v>595</v>
      </c>
      <c r="G741" s="53">
        <v>2305</v>
      </c>
      <c r="H741" s="53">
        <v>95555</v>
      </c>
    </row>
    <row r="742" spans="1:8" s="56" customFormat="1" ht="11.25" x14ac:dyDescent="0.2">
      <c r="A742" s="52" t="s">
        <v>145</v>
      </c>
      <c r="B742" s="52" t="s">
        <v>103</v>
      </c>
      <c r="C742" s="52" t="s">
        <v>132</v>
      </c>
      <c r="D742" s="52" t="s">
        <v>88</v>
      </c>
      <c r="E742" s="52" t="s">
        <v>28</v>
      </c>
      <c r="F742" s="53">
        <v>4010</v>
      </c>
      <c r="G742" s="53">
        <v>26815</v>
      </c>
      <c r="H742" s="53">
        <v>1367560</v>
      </c>
    </row>
    <row r="743" spans="1:8" s="56" customFormat="1" ht="11.25" x14ac:dyDescent="0.2">
      <c r="A743" s="52" t="s">
        <v>145</v>
      </c>
      <c r="B743" s="52" t="s">
        <v>103</v>
      </c>
      <c r="C743" s="52" t="s">
        <v>132</v>
      </c>
      <c r="D743" s="52" t="s">
        <v>90</v>
      </c>
      <c r="E743" s="52" t="s">
        <v>22</v>
      </c>
      <c r="F743" s="53">
        <v>2660</v>
      </c>
      <c r="G743" s="53">
        <v>15625</v>
      </c>
      <c r="H743" s="53">
        <v>671060</v>
      </c>
    </row>
    <row r="744" spans="1:8" s="56" customFormat="1" ht="11.25" x14ac:dyDescent="0.2">
      <c r="A744" s="52" t="s">
        <v>145</v>
      </c>
      <c r="B744" s="52" t="s">
        <v>103</v>
      </c>
      <c r="C744" s="52" t="s">
        <v>132</v>
      </c>
      <c r="D744" s="52" t="s">
        <v>92</v>
      </c>
      <c r="E744" s="52" t="s">
        <v>23</v>
      </c>
      <c r="F744" s="53">
        <v>4310</v>
      </c>
      <c r="G744" s="53">
        <v>15605</v>
      </c>
      <c r="H744" s="53">
        <v>839780</v>
      </c>
    </row>
    <row r="745" spans="1:8" s="56" customFormat="1" ht="11.25" x14ac:dyDescent="0.2">
      <c r="A745" s="52" t="s">
        <v>145</v>
      </c>
      <c r="B745" s="52" t="s">
        <v>102</v>
      </c>
      <c r="C745" s="52" t="s">
        <v>133</v>
      </c>
      <c r="D745" s="52" t="s">
        <v>69</v>
      </c>
      <c r="E745" s="52" t="s">
        <v>15</v>
      </c>
      <c r="F745" s="53">
        <v>415</v>
      </c>
      <c r="G745" s="53">
        <v>1015</v>
      </c>
      <c r="H745" s="53">
        <v>62640</v>
      </c>
    </row>
    <row r="746" spans="1:8" s="56" customFormat="1" ht="11.25" x14ac:dyDescent="0.2">
      <c r="A746" s="52" t="s">
        <v>145</v>
      </c>
      <c r="B746" s="52" t="s">
        <v>102</v>
      </c>
      <c r="C746" s="52" t="s">
        <v>133</v>
      </c>
      <c r="D746" s="52" t="s">
        <v>70</v>
      </c>
      <c r="E746" s="52" t="s">
        <v>18</v>
      </c>
      <c r="F746" s="53">
        <v>1120</v>
      </c>
      <c r="G746" s="53">
        <v>6080</v>
      </c>
      <c r="H746" s="53">
        <v>357260</v>
      </c>
    </row>
    <row r="747" spans="1:8" s="56" customFormat="1" ht="11.25" x14ac:dyDescent="0.2">
      <c r="A747" s="52" t="s">
        <v>145</v>
      </c>
      <c r="B747" s="52" t="s">
        <v>102</v>
      </c>
      <c r="C747" s="52" t="s">
        <v>133</v>
      </c>
      <c r="D747" s="52" t="s">
        <v>72</v>
      </c>
      <c r="E747" s="52" t="s">
        <v>12</v>
      </c>
      <c r="F747" s="53">
        <v>0</v>
      </c>
      <c r="G747" s="53">
        <v>15</v>
      </c>
      <c r="H747" s="53">
        <v>385</v>
      </c>
    </row>
    <row r="748" spans="1:8" s="56" customFormat="1" ht="11.25" x14ac:dyDescent="0.2">
      <c r="A748" s="52" t="s">
        <v>145</v>
      </c>
      <c r="B748" s="52" t="s">
        <v>102</v>
      </c>
      <c r="C748" s="52" t="s">
        <v>133</v>
      </c>
      <c r="D748" s="52" t="s">
        <v>73</v>
      </c>
      <c r="E748" s="52" t="s">
        <v>17</v>
      </c>
      <c r="F748" s="53">
        <v>320</v>
      </c>
      <c r="G748" s="53">
        <v>7505</v>
      </c>
      <c r="H748" s="53">
        <v>382330</v>
      </c>
    </row>
    <row r="749" spans="1:8" s="56" customFormat="1" ht="11.25" x14ac:dyDescent="0.2">
      <c r="A749" s="52" t="s">
        <v>145</v>
      </c>
      <c r="B749" s="52" t="s">
        <v>102</v>
      </c>
      <c r="C749" s="52" t="s">
        <v>133</v>
      </c>
      <c r="D749" s="52" t="s">
        <v>75</v>
      </c>
      <c r="E749" s="52" t="s">
        <v>20</v>
      </c>
      <c r="F749" s="53">
        <v>105</v>
      </c>
      <c r="G749" s="53">
        <v>15595</v>
      </c>
      <c r="H749" s="53">
        <v>1011080</v>
      </c>
    </row>
    <row r="750" spans="1:8" s="56" customFormat="1" ht="11.25" x14ac:dyDescent="0.2">
      <c r="A750" s="52" t="s">
        <v>145</v>
      </c>
      <c r="B750" s="52" t="s">
        <v>102</v>
      </c>
      <c r="C750" s="52" t="s">
        <v>133</v>
      </c>
      <c r="D750" s="52" t="s">
        <v>76</v>
      </c>
      <c r="E750" s="52" t="s">
        <v>25</v>
      </c>
      <c r="F750" s="53">
        <v>2325</v>
      </c>
      <c r="G750" s="53">
        <v>35140</v>
      </c>
      <c r="H750" s="53">
        <v>1983530</v>
      </c>
    </row>
    <row r="751" spans="1:8" s="56" customFormat="1" ht="11.25" x14ac:dyDescent="0.2">
      <c r="A751" s="52" t="s">
        <v>145</v>
      </c>
      <c r="B751" s="52" t="s">
        <v>102</v>
      </c>
      <c r="C751" s="52" t="s">
        <v>133</v>
      </c>
      <c r="D751" s="52" t="s">
        <v>78</v>
      </c>
      <c r="E751" s="52" t="s">
        <v>13</v>
      </c>
      <c r="F751" s="53">
        <v>270</v>
      </c>
      <c r="G751" s="53">
        <v>1960</v>
      </c>
      <c r="H751" s="53">
        <v>101740</v>
      </c>
    </row>
    <row r="752" spans="1:8" s="56" customFormat="1" ht="11.25" x14ac:dyDescent="0.2">
      <c r="A752" s="52" t="s">
        <v>145</v>
      </c>
      <c r="B752" s="52" t="s">
        <v>102</v>
      </c>
      <c r="C752" s="52" t="s">
        <v>133</v>
      </c>
      <c r="D752" s="52" t="s">
        <v>80</v>
      </c>
      <c r="E752" s="52" t="s">
        <v>21</v>
      </c>
      <c r="F752" s="53">
        <v>3690</v>
      </c>
      <c r="G752" s="53">
        <v>16030</v>
      </c>
      <c r="H752" s="53">
        <v>860135</v>
      </c>
    </row>
    <row r="753" spans="1:8" s="56" customFormat="1" ht="11.25" x14ac:dyDescent="0.2">
      <c r="A753" s="52" t="s">
        <v>145</v>
      </c>
      <c r="B753" s="52" t="s">
        <v>102</v>
      </c>
      <c r="C753" s="52" t="s">
        <v>133</v>
      </c>
      <c r="D753" s="52" t="s">
        <v>81</v>
      </c>
      <c r="E753" s="52" t="s">
        <v>26</v>
      </c>
      <c r="F753" s="53">
        <v>9510</v>
      </c>
      <c r="G753" s="53">
        <v>43430</v>
      </c>
      <c r="H753" s="53">
        <v>2226715</v>
      </c>
    </row>
    <row r="754" spans="1:8" s="56" customFormat="1" ht="11.25" x14ac:dyDescent="0.2">
      <c r="A754" s="52" t="s">
        <v>145</v>
      </c>
      <c r="B754" s="52" t="s">
        <v>102</v>
      </c>
      <c r="C754" s="52" t="s">
        <v>133</v>
      </c>
      <c r="D754" s="52" t="s">
        <v>83</v>
      </c>
      <c r="E754" s="52" t="s">
        <v>24</v>
      </c>
      <c r="F754" s="53">
        <v>1160</v>
      </c>
      <c r="G754" s="53">
        <v>15170</v>
      </c>
      <c r="H754" s="53">
        <v>820150</v>
      </c>
    </row>
    <row r="755" spans="1:8" s="56" customFormat="1" ht="11.25" x14ac:dyDescent="0.2">
      <c r="A755" s="52" t="s">
        <v>145</v>
      </c>
      <c r="B755" s="52" t="s">
        <v>102</v>
      </c>
      <c r="C755" s="52" t="s">
        <v>133</v>
      </c>
      <c r="D755" s="52" t="s">
        <v>84</v>
      </c>
      <c r="E755" s="52" t="s">
        <v>27</v>
      </c>
      <c r="F755" s="53">
        <v>4955</v>
      </c>
      <c r="G755" s="53">
        <v>25045</v>
      </c>
      <c r="H755" s="53">
        <v>2380685</v>
      </c>
    </row>
    <row r="756" spans="1:8" s="56" customFormat="1" ht="11.25" x14ac:dyDescent="0.2">
      <c r="A756" s="52" t="s">
        <v>145</v>
      </c>
      <c r="B756" s="52" t="s">
        <v>102</v>
      </c>
      <c r="C756" s="52" t="s">
        <v>133</v>
      </c>
      <c r="D756" s="52" t="s">
        <v>85</v>
      </c>
      <c r="E756" s="52" t="s">
        <v>19</v>
      </c>
      <c r="F756" s="53">
        <v>395</v>
      </c>
      <c r="G756" s="53">
        <v>1575</v>
      </c>
      <c r="H756" s="53">
        <v>107950</v>
      </c>
    </row>
    <row r="757" spans="1:8" s="56" customFormat="1" ht="11.25" x14ac:dyDescent="0.2">
      <c r="A757" s="52" t="s">
        <v>145</v>
      </c>
      <c r="B757" s="52" t="s">
        <v>102</v>
      </c>
      <c r="C757" s="52" t="s">
        <v>133</v>
      </c>
      <c r="D757" s="52" t="s">
        <v>86</v>
      </c>
      <c r="E757" s="52" t="s">
        <v>16</v>
      </c>
      <c r="F757" s="53">
        <v>955</v>
      </c>
      <c r="G757" s="53">
        <v>2970</v>
      </c>
      <c r="H757" s="53">
        <v>155165</v>
      </c>
    </row>
    <row r="758" spans="1:8" s="56" customFormat="1" ht="11.25" x14ac:dyDescent="0.2">
      <c r="A758" s="52" t="s">
        <v>145</v>
      </c>
      <c r="B758" s="52" t="s">
        <v>102</v>
      </c>
      <c r="C758" s="52" t="s">
        <v>133</v>
      </c>
      <c r="D758" s="52" t="s">
        <v>87</v>
      </c>
      <c r="E758" s="52" t="s">
        <v>14</v>
      </c>
      <c r="F758" s="53">
        <v>570</v>
      </c>
      <c r="G758" s="53">
        <v>2285</v>
      </c>
      <c r="H758" s="53">
        <v>103410</v>
      </c>
    </row>
    <row r="759" spans="1:8" s="56" customFormat="1" ht="11.25" x14ac:dyDescent="0.2">
      <c r="A759" s="52" t="s">
        <v>145</v>
      </c>
      <c r="B759" s="52" t="s">
        <v>102</v>
      </c>
      <c r="C759" s="52" t="s">
        <v>133</v>
      </c>
      <c r="D759" s="52" t="s">
        <v>88</v>
      </c>
      <c r="E759" s="52" t="s">
        <v>28</v>
      </c>
      <c r="F759" s="53">
        <v>4285</v>
      </c>
      <c r="G759" s="53">
        <v>29895</v>
      </c>
      <c r="H759" s="53">
        <v>1577845</v>
      </c>
    </row>
    <row r="760" spans="1:8" s="56" customFormat="1" ht="11.25" x14ac:dyDescent="0.2">
      <c r="A760" s="52" t="s">
        <v>145</v>
      </c>
      <c r="B760" s="52" t="s">
        <v>102</v>
      </c>
      <c r="C760" s="52" t="s">
        <v>133</v>
      </c>
      <c r="D760" s="52" t="s">
        <v>90</v>
      </c>
      <c r="E760" s="52" t="s">
        <v>22</v>
      </c>
      <c r="F760" s="53">
        <v>3080</v>
      </c>
      <c r="G760" s="53">
        <v>17005</v>
      </c>
      <c r="H760" s="53">
        <v>693045</v>
      </c>
    </row>
    <row r="761" spans="1:8" s="56" customFormat="1" ht="11.25" x14ac:dyDescent="0.2">
      <c r="A761" s="52" t="s">
        <v>145</v>
      </c>
      <c r="B761" s="52" t="s">
        <v>102</v>
      </c>
      <c r="C761" s="52" t="s">
        <v>133</v>
      </c>
      <c r="D761" s="52" t="s">
        <v>92</v>
      </c>
      <c r="E761" s="52" t="s">
        <v>23</v>
      </c>
      <c r="F761" s="53">
        <v>4345</v>
      </c>
      <c r="G761" s="53">
        <v>16750</v>
      </c>
      <c r="H761" s="53">
        <v>924170</v>
      </c>
    </row>
    <row r="762" spans="1:8" s="56" customFormat="1" ht="11.25" x14ac:dyDescent="0.2">
      <c r="A762" s="52" t="s">
        <v>145</v>
      </c>
      <c r="B762" s="52" t="s">
        <v>101</v>
      </c>
      <c r="C762" s="52" t="s">
        <v>134</v>
      </c>
      <c r="D762" s="52" t="s">
        <v>69</v>
      </c>
      <c r="E762" s="52" t="s">
        <v>15</v>
      </c>
      <c r="F762" s="53">
        <v>615</v>
      </c>
      <c r="G762" s="53">
        <v>1890</v>
      </c>
      <c r="H762" s="53">
        <v>141060</v>
      </c>
    </row>
    <row r="763" spans="1:8" s="56" customFormat="1" ht="11.25" x14ac:dyDescent="0.2">
      <c r="A763" s="52" t="s">
        <v>145</v>
      </c>
      <c r="B763" s="52" t="s">
        <v>101</v>
      </c>
      <c r="C763" s="52" t="s">
        <v>134</v>
      </c>
      <c r="D763" s="52" t="s">
        <v>70</v>
      </c>
      <c r="E763" s="52" t="s">
        <v>18</v>
      </c>
      <c r="F763" s="53">
        <v>1320</v>
      </c>
      <c r="G763" s="53">
        <v>7800</v>
      </c>
      <c r="H763" s="53">
        <v>460020</v>
      </c>
    </row>
    <row r="764" spans="1:8" s="56" customFormat="1" ht="11.25" x14ac:dyDescent="0.2">
      <c r="A764" s="52" t="s">
        <v>145</v>
      </c>
      <c r="B764" s="52" t="s">
        <v>101</v>
      </c>
      <c r="C764" s="52" t="s">
        <v>134</v>
      </c>
      <c r="D764" s="52" t="s">
        <v>72</v>
      </c>
      <c r="E764" s="52" t="s">
        <v>12</v>
      </c>
      <c r="F764" s="53">
        <v>5</v>
      </c>
      <c r="G764" s="53">
        <v>80</v>
      </c>
      <c r="H764" s="53">
        <v>3580</v>
      </c>
    </row>
    <row r="765" spans="1:8" s="56" customFormat="1" ht="11.25" x14ac:dyDescent="0.2">
      <c r="A765" s="52" t="s">
        <v>145</v>
      </c>
      <c r="B765" s="52" t="s">
        <v>101</v>
      </c>
      <c r="C765" s="52" t="s">
        <v>134</v>
      </c>
      <c r="D765" s="52" t="s">
        <v>73</v>
      </c>
      <c r="E765" s="52" t="s">
        <v>17</v>
      </c>
      <c r="F765" s="53">
        <v>260</v>
      </c>
      <c r="G765" s="53">
        <v>7300</v>
      </c>
      <c r="H765" s="53">
        <v>355285</v>
      </c>
    </row>
    <row r="766" spans="1:8" s="56" customFormat="1" ht="11.25" x14ac:dyDescent="0.2">
      <c r="A766" s="52" t="s">
        <v>145</v>
      </c>
      <c r="B766" s="52" t="s">
        <v>101</v>
      </c>
      <c r="C766" s="52" t="s">
        <v>134</v>
      </c>
      <c r="D766" s="52" t="s">
        <v>75</v>
      </c>
      <c r="E766" s="52" t="s">
        <v>20</v>
      </c>
      <c r="F766" s="53">
        <v>100</v>
      </c>
      <c r="G766" s="53">
        <v>15140</v>
      </c>
      <c r="H766" s="53">
        <v>775555</v>
      </c>
    </row>
    <row r="767" spans="1:8" s="56" customFormat="1" ht="11.25" x14ac:dyDescent="0.2">
      <c r="A767" s="52" t="s">
        <v>145</v>
      </c>
      <c r="B767" s="52" t="s">
        <v>101</v>
      </c>
      <c r="C767" s="52" t="s">
        <v>134</v>
      </c>
      <c r="D767" s="52" t="s">
        <v>76</v>
      </c>
      <c r="E767" s="52" t="s">
        <v>25</v>
      </c>
      <c r="F767" s="53">
        <v>2015</v>
      </c>
      <c r="G767" s="53">
        <v>30745</v>
      </c>
      <c r="H767" s="53">
        <v>1665335</v>
      </c>
    </row>
    <row r="768" spans="1:8" s="56" customFormat="1" ht="11.25" x14ac:dyDescent="0.2">
      <c r="A768" s="52" t="s">
        <v>145</v>
      </c>
      <c r="B768" s="52" t="s">
        <v>101</v>
      </c>
      <c r="C768" s="52" t="s">
        <v>134</v>
      </c>
      <c r="D768" s="52" t="s">
        <v>78</v>
      </c>
      <c r="E768" s="52" t="s">
        <v>13</v>
      </c>
      <c r="F768" s="53">
        <v>280</v>
      </c>
      <c r="G768" s="53">
        <v>2780</v>
      </c>
      <c r="H768" s="53">
        <v>142295</v>
      </c>
    </row>
    <row r="769" spans="1:8" s="56" customFormat="1" ht="11.25" x14ac:dyDescent="0.2">
      <c r="A769" s="52" t="s">
        <v>145</v>
      </c>
      <c r="B769" s="52" t="s">
        <v>101</v>
      </c>
      <c r="C769" s="52" t="s">
        <v>134</v>
      </c>
      <c r="D769" s="52" t="s">
        <v>80</v>
      </c>
      <c r="E769" s="52" t="s">
        <v>21</v>
      </c>
      <c r="F769" s="53">
        <v>4670</v>
      </c>
      <c r="G769" s="53">
        <v>27370</v>
      </c>
      <c r="H769" s="53">
        <v>1473250</v>
      </c>
    </row>
    <row r="770" spans="1:8" s="56" customFormat="1" ht="11.25" x14ac:dyDescent="0.2">
      <c r="A770" s="52" t="s">
        <v>145</v>
      </c>
      <c r="B770" s="52" t="s">
        <v>101</v>
      </c>
      <c r="C770" s="52" t="s">
        <v>134</v>
      </c>
      <c r="D770" s="52" t="s">
        <v>81</v>
      </c>
      <c r="E770" s="52" t="s">
        <v>26</v>
      </c>
      <c r="F770" s="53">
        <v>10545</v>
      </c>
      <c r="G770" s="53">
        <v>54070</v>
      </c>
      <c r="H770" s="53">
        <v>2675430</v>
      </c>
    </row>
    <row r="771" spans="1:8" s="56" customFormat="1" ht="11.25" x14ac:dyDescent="0.2">
      <c r="A771" s="52" t="s">
        <v>145</v>
      </c>
      <c r="B771" s="52" t="s">
        <v>101</v>
      </c>
      <c r="C771" s="52" t="s">
        <v>134</v>
      </c>
      <c r="D771" s="52" t="s">
        <v>83</v>
      </c>
      <c r="E771" s="52" t="s">
        <v>24</v>
      </c>
      <c r="F771" s="53">
        <v>1370</v>
      </c>
      <c r="G771" s="53">
        <v>19310</v>
      </c>
      <c r="H771" s="53">
        <v>935850</v>
      </c>
    </row>
    <row r="772" spans="1:8" s="56" customFormat="1" ht="11.25" x14ac:dyDescent="0.2">
      <c r="A772" s="52" t="s">
        <v>145</v>
      </c>
      <c r="B772" s="52" t="s">
        <v>101</v>
      </c>
      <c r="C772" s="52" t="s">
        <v>134</v>
      </c>
      <c r="D772" s="52" t="s">
        <v>84</v>
      </c>
      <c r="E772" s="52" t="s">
        <v>27</v>
      </c>
      <c r="F772" s="53">
        <v>6080</v>
      </c>
      <c r="G772" s="53">
        <v>34220</v>
      </c>
      <c r="H772" s="53">
        <v>3223175</v>
      </c>
    </row>
    <row r="773" spans="1:8" s="56" customFormat="1" ht="11.25" x14ac:dyDescent="0.2">
      <c r="A773" s="52" t="s">
        <v>145</v>
      </c>
      <c r="B773" s="52" t="s">
        <v>101</v>
      </c>
      <c r="C773" s="52" t="s">
        <v>134</v>
      </c>
      <c r="D773" s="52" t="s">
        <v>85</v>
      </c>
      <c r="E773" s="52" t="s">
        <v>19</v>
      </c>
      <c r="F773" s="53">
        <v>555</v>
      </c>
      <c r="G773" s="53">
        <v>3105</v>
      </c>
      <c r="H773" s="53">
        <v>199920</v>
      </c>
    </row>
    <row r="774" spans="1:8" s="56" customFormat="1" ht="11.25" x14ac:dyDescent="0.2">
      <c r="A774" s="52" t="s">
        <v>145</v>
      </c>
      <c r="B774" s="52" t="s">
        <v>101</v>
      </c>
      <c r="C774" s="52" t="s">
        <v>134</v>
      </c>
      <c r="D774" s="52" t="s">
        <v>86</v>
      </c>
      <c r="E774" s="52" t="s">
        <v>16</v>
      </c>
      <c r="F774" s="53">
        <v>1060</v>
      </c>
      <c r="G774" s="53">
        <v>4285</v>
      </c>
      <c r="H774" s="53">
        <v>225485</v>
      </c>
    </row>
    <row r="775" spans="1:8" s="56" customFormat="1" ht="11.25" x14ac:dyDescent="0.2">
      <c r="A775" s="52" t="s">
        <v>145</v>
      </c>
      <c r="B775" s="52" t="s">
        <v>101</v>
      </c>
      <c r="C775" s="52" t="s">
        <v>134</v>
      </c>
      <c r="D775" s="52" t="s">
        <v>87</v>
      </c>
      <c r="E775" s="52" t="s">
        <v>14</v>
      </c>
      <c r="F775" s="53">
        <v>895</v>
      </c>
      <c r="G775" s="53">
        <v>3310</v>
      </c>
      <c r="H775" s="53">
        <v>162535</v>
      </c>
    </row>
    <row r="776" spans="1:8" s="56" customFormat="1" ht="11.25" x14ac:dyDescent="0.2">
      <c r="A776" s="52" t="s">
        <v>145</v>
      </c>
      <c r="B776" s="52" t="s">
        <v>101</v>
      </c>
      <c r="C776" s="52" t="s">
        <v>134</v>
      </c>
      <c r="D776" s="52" t="s">
        <v>88</v>
      </c>
      <c r="E776" s="52" t="s">
        <v>28</v>
      </c>
      <c r="F776" s="53">
        <v>5115</v>
      </c>
      <c r="G776" s="53">
        <v>38740</v>
      </c>
      <c r="H776" s="53">
        <v>2058920</v>
      </c>
    </row>
    <row r="777" spans="1:8" s="56" customFormat="1" ht="11.25" x14ac:dyDescent="0.2">
      <c r="A777" s="52" t="s">
        <v>145</v>
      </c>
      <c r="B777" s="52" t="s">
        <v>101</v>
      </c>
      <c r="C777" s="52" t="s">
        <v>134</v>
      </c>
      <c r="D777" s="52" t="s">
        <v>90</v>
      </c>
      <c r="E777" s="52" t="s">
        <v>22</v>
      </c>
      <c r="F777" s="53">
        <v>3345</v>
      </c>
      <c r="G777" s="53">
        <v>22790</v>
      </c>
      <c r="H777" s="53">
        <v>879805</v>
      </c>
    </row>
    <row r="778" spans="1:8" s="56" customFormat="1" ht="11.25" x14ac:dyDescent="0.2">
      <c r="A778" s="52" t="s">
        <v>145</v>
      </c>
      <c r="B778" s="52" t="s">
        <v>101</v>
      </c>
      <c r="C778" s="52" t="s">
        <v>134</v>
      </c>
      <c r="D778" s="52" t="s">
        <v>92</v>
      </c>
      <c r="E778" s="52" t="s">
        <v>23</v>
      </c>
      <c r="F778" s="53">
        <v>5380</v>
      </c>
      <c r="G778" s="53">
        <v>24065</v>
      </c>
      <c r="H778" s="53">
        <v>1339915</v>
      </c>
    </row>
    <row r="779" spans="1:8" s="56" customFormat="1" ht="11.25" x14ac:dyDescent="0.2">
      <c r="A779" s="52" t="s">
        <v>145</v>
      </c>
      <c r="B779" s="52" t="s">
        <v>100</v>
      </c>
      <c r="C779" s="52" t="s">
        <v>135</v>
      </c>
      <c r="D779" s="52" t="s">
        <v>69</v>
      </c>
      <c r="E779" s="52" t="s">
        <v>15</v>
      </c>
      <c r="F779" s="53">
        <v>455</v>
      </c>
      <c r="G779" s="53">
        <v>1240</v>
      </c>
      <c r="H779" s="53">
        <v>86210</v>
      </c>
    </row>
    <row r="780" spans="1:8" s="56" customFormat="1" ht="11.25" x14ac:dyDescent="0.2">
      <c r="A780" s="52" t="s">
        <v>145</v>
      </c>
      <c r="B780" s="52" t="s">
        <v>100</v>
      </c>
      <c r="C780" s="52" t="s">
        <v>135</v>
      </c>
      <c r="D780" s="52" t="s">
        <v>70</v>
      </c>
      <c r="E780" s="52" t="s">
        <v>18</v>
      </c>
      <c r="F780" s="53">
        <v>1470</v>
      </c>
      <c r="G780" s="53">
        <v>9625</v>
      </c>
      <c r="H780" s="53">
        <v>573590</v>
      </c>
    </row>
    <row r="781" spans="1:8" s="56" customFormat="1" ht="11.25" x14ac:dyDescent="0.2">
      <c r="A781" s="52" t="s">
        <v>145</v>
      </c>
      <c r="B781" s="52" t="s">
        <v>100</v>
      </c>
      <c r="C781" s="52" t="s">
        <v>135</v>
      </c>
      <c r="D781" s="52" t="s">
        <v>72</v>
      </c>
      <c r="E781" s="52" t="s">
        <v>12</v>
      </c>
      <c r="F781" s="53">
        <v>5</v>
      </c>
      <c r="G781" s="53">
        <v>45</v>
      </c>
      <c r="H781" s="53">
        <v>1560</v>
      </c>
    </row>
    <row r="782" spans="1:8" s="56" customFormat="1" ht="11.25" x14ac:dyDescent="0.2">
      <c r="A782" s="52" t="s">
        <v>145</v>
      </c>
      <c r="B782" s="52" t="s">
        <v>100</v>
      </c>
      <c r="C782" s="52" t="s">
        <v>135</v>
      </c>
      <c r="D782" s="52" t="s">
        <v>73</v>
      </c>
      <c r="E782" s="52" t="s">
        <v>17</v>
      </c>
      <c r="F782" s="53">
        <v>420</v>
      </c>
      <c r="G782" s="53">
        <v>9090</v>
      </c>
      <c r="H782" s="53">
        <v>476450</v>
      </c>
    </row>
    <row r="783" spans="1:8" s="56" customFormat="1" ht="11.25" x14ac:dyDescent="0.2">
      <c r="A783" s="52" t="s">
        <v>145</v>
      </c>
      <c r="B783" s="52" t="s">
        <v>100</v>
      </c>
      <c r="C783" s="52" t="s">
        <v>135</v>
      </c>
      <c r="D783" s="52" t="s">
        <v>75</v>
      </c>
      <c r="E783" s="52" t="s">
        <v>20</v>
      </c>
      <c r="F783" s="53">
        <v>145</v>
      </c>
      <c r="G783" s="53">
        <v>23120</v>
      </c>
      <c r="H783" s="53">
        <v>1039985</v>
      </c>
    </row>
    <row r="784" spans="1:8" s="56" customFormat="1" ht="11.25" x14ac:dyDescent="0.2">
      <c r="A784" s="52" t="s">
        <v>145</v>
      </c>
      <c r="B784" s="52" t="s">
        <v>100</v>
      </c>
      <c r="C784" s="52" t="s">
        <v>135</v>
      </c>
      <c r="D784" s="52" t="s">
        <v>76</v>
      </c>
      <c r="E784" s="52" t="s">
        <v>25</v>
      </c>
      <c r="F784" s="53">
        <v>3480</v>
      </c>
      <c r="G784" s="53">
        <v>55155</v>
      </c>
      <c r="H784" s="53">
        <v>3092345</v>
      </c>
    </row>
    <row r="785" spans="1:8" s="56" customFormat="1" ht="11.25" x14ac:dyDescent="0.2">
      <c r="A785" s="52" t="s">
        <v>145</v>
      </c>
      <c r="B785" s="52" t="s">
        <v>100</v>
      </c>
      <c r="C785" s="52" t="s">
        <v>135</v>
      </c>
      <c r="D785" s="52" t="s">
        <v>78</v>
      </c>
      <c r="E785" s="52" t="s">
        <v>13</v>
      </c>
      <c r="F785" s="53">
        <v>435</v>
      </c>
      <c r="G785" s="53">
        <v>3750</v>
      </c>
      <c r="H785" s="53">
        <v>195705</v>
      </c>
    </row>
    <row r="786" spans="1:8" s="56" customFormat="1" ht="11.25" x14ac:dyDescent="0.2">
      <c r="A786" s="52" t="s">
        <v>145</v>
      </c>
      <c r="B786" s="52" t="s">
        <v>100</v>
      </c>
      <c r="C786" s="52" t="s">
        <v>135</v>
      </c>
      <c r="D786" s="52" t="s">
        <v>80</v>
      </c>
      <c r="E786" s="52" t="s">
        <v>21</v>
      </c>
      <c r="F786" s="53">
        <v>7385</v>
      </c>
      <c r="G786" s="53">
        <v>42235</v>
      </c>
      <c r="H786" s="53">
        <v>2417340</v>
      </c>
    </row>
    <row r="787" spans="1:8" s="56" customFormat="1" ht="11.25" x14ac:dyDescent="0.2">
      <c r="A787" s="52" t="s">
        <v>145</v>
      </c>
      <c r="B787" s="52" t="s">
        <v>100</v>
      </c>
      <c r="C787" s="52" t="s">
        <v>135</v>
      </c>
      <c r="D787" s="52" t="s">
        <v>81</v>
      </c>
      <c r="E787" s="52" t="s">
        <v>26</v>
      </c>
      <c r="F787" s="53">
        <v>17035</v>
      </c>
      <c r="G787" s="53">
        <v>93520</v>
      </c>
      <c r="H787" s="53">
        <v>4840625</v>
      </c>
    </row>
    <row r="788" spans="1:8" s="56" customFormat="1" ht="11.25" x14ac:dyDescent="0.2">
      <c r="A788" s="52" t="s">
        <v>145</v>
      </c>
      <c r="B788" s="52" t="s">
        <v>100</v>
      </c>
      <c r="C788" s="52" t="s">
        <v>135</v>
      </c>
      <c r="D788" s="52" t="s">
        <v>83</v>
      </c>
      <c r="E788" s="52" t="s">
        <v>24</v>
      </c>
      <c r="F788" s="53">
        <v>2495</v>
      </c>
      <c r="G788" s="53">
        <v>35740</v>
      </c>
      <c r="H788" s="53">
        <v>1904275</v>
      </c>
    </row>
    <row r="789" spans="1:8" s="56" customFormat="1" ht="11.25" x14ac:dyDescent="0.2">
      <c r="A789" s="52" t="s">
        <v>145</v>
      </c>
      <c r="B789" s="52" t="s">
        <v>100</v>
      </c>
      <c r="C789" s="52" t="s">
        <v>135</v>
      </c>
      <c r="D789" s="52" t="s">
        <v>84</v>
      </c>
      <c r="E789" s="52" t="s">
        <v>27</v>
      </c>
      <c r="F789" s="53">
        <v>8945</v>
      </c>
      <c r="G789" s="53">
        <v>53610</v>
      </c>
      <c r="H789" s="53">
        <v>4777510</v>
      </c>
    </row>
    <row r="790" spans="1:8" s="56" customFormat="1" ht="11.25" x14ac:dyDescent="0.2">
      <c r="A790" s="52" t="s">
        <v>145</v>
      </c>
      <c r="B790" s="52" t="s">
        <v>100</v>
      </c>
      <c r="C790" s="52" t="s">
        <v>135</v>
      </c>
      <c r="D790" s="52" t="s">
        <v>85</v>
      </c>
      <c r="E790" s="52" t="s">
        <v>19</v>
      </c>
      <c r="F790" s="53">
        <v>1110</v>
      </c>
      <c r="G790" s="53">
        <v>9500</v>
      </c>
      <c r="H790" s="53">
        <v>636300</v>
      </c>
    </row>
    <row r="791" spans="1:8" s="56" customFormat="1" ht="11.25" x14ac:dyDescent="0.2">
      <c r="A791" s="52" t="s">
        <v>145</v>
      </c>
      <c r="B791" s="52" t="s">
        <v>100</v>
      </c>
      <c r="C791" s="52" t="s">
        <v>135</v>
      </c>
      <c r="D791" s="52" t="s">
        <v>86</v>
      </c>
      <c r="E791" s="52" t="s">
        <v>16</v>
      </c>
      <c r="F791" s="53">
        <v>1895</v>
      </c>
      <c r="G791" s="53">
        <v>6255</v>
      </c>
      <c r="H791" s="53">
        <v>356275</v>
      </c>
    </row>
    <row r="792" spans="1:8" s="56" customFormat="1" ht="11.25" x14ac:dyDescent="0.2">
      <c r="A792" s="52" t="s">
        <v>145</v>
      </c>
      <c r="B792" s="52" t="s">
        <v>100</v>
      </c>
      <c r="C792" s="52" t="s">
        <v>135</v>
      </c>
      <c r="D792" s="52" t="s">
        <v>87</v>
      </c>
      <c r="E792" s="52" t="s">
        <v>14</v>
      </c>
      <c r="F792" s="53">
        <v>1330</v>
      </c>
      <c r="G792" s="53">
        <v>4600</v>
      </c>
      <c r="H792" s="53">
        <v>240100</v>
      </c>
    </row>
    <row r="793" spans="1:8" s="56" customFormat="1" ht="11.25" x14ac:dyDescent="0.2">
      <c r="A793" s="52" t="s">
        <v>145</v>
      </c>
      <c r="B793" s="52" t="s">
        <v>100</v>
      </c>
      <c r="C793" s="52" t="s">
        <v>135</v>
      </c>
      <c r="D793" s="52" t="s">
        <v>88</v>
      </c>
      <c r="E793" s="52" t="s">
        <v>28</v>
      </c>
      <c r="F793" s="53">
        <v>8800</v>
      </c>
      <c r="G793" s="53">
        <v>73175</v>
      </c>
      <c r="H793" s="53">
        <v>3987985</v>
      </c>
    </row>
    <row r="794" spans="1:8" s="56" customFormat="1" ht="11.25" x14ac:dyDescent="0.2">
      <c r="A794" s="52" t="s">
        <v>145</v>
      </c>
      <c r="B794" s="52" t="s">
        <v>100</v>
      </c>
      <c r="C794" s="52" t="s">
        <v>135</v>
      </c>
      <c r="D794" s="52" t="s">
        <v>90</v>
      </c>
      <c r="E794" s="52" t="s">
        <v>22</v>
      </c>
      <c r="F794" s="53">
        <v>5915</v>
      </c>
      <c r="G794" s="53">
        <v>38035</v>
      </c>
      <c r="H794" s="53">
        <v>1790430</v>
      </c>
    </row>
    <row r="795" spans="1:8" s="56" customFormat="1" ht="11.25" x14ac:dyDescent="0.2">
      <c r="A795" s="52" t="s">
        <v>145</v>
      </c>
      <c r="B795" s="52" t="s">
        <v>100</v>
      </c>
      <c r="C795" s="52" t="s">
        <v>135</v>
      </c>
      <c r="D795" s="52" t="s">
        <v>92</v>
      </c>
      <c r="E795" s="52" t="s">
        <v>23</v>
      </c>
      <c r="F795" s="53">
        <v>7675</v>
      </c>
      <c r="G795" s="53">
        <v>33675</v>
      </c>
      <c r="H795" s="53">
        <v>1898265</v>
      </c>
    </row>
    <row r="796" spans="1:8" s="56" customFormat="1" ht="11.25" x14ac:dyDescent="0.2">
      <c r="A796" s="52" t="s">
        <v>145</v>
      </c>
      <c r="B796" s="52" t="s">
        <v>114</v>
      </c>
      <c r="C796" s="52" t="s">
        <v>136</v>
      </c>
      <c r="D796" s="52" t="s">
        <v>69</v>
      </c>
      <c r="E796" s="52" t="s">
        <v>15</v>
      </c>
      <c r="F796" s="53">
        <v>960</v>
      </c>
      <c r="G796" s="53">
        <v>1950</v>
      </c>
      <c r="H796" s="53">
        <v>130730</v>
      </c>
    </row>
    <row r="797" spans="1:8" s="56" customFormat="1" ht="11.25" x14ac:dyDescent="0.2">
      <c r="A797" s="52" t="s">
        <v>145</v>
      </c>
      <c r="B797" s="52" t="s">
        <v>114</v>
      </c>
      <c r="C797" s="52" t="s">
        <v>136</v>
      </c>
      <c r="D797" s="52" t="s">
        <v>70</v>
      </c>
      <c r="E797" s="52" t="s">
        <v>18</v>
      </c>
      <c r="F797" s="53">
        <v>2205</v>
      </c>
      <c r="G797" s="53">
        <v>14290</v>
      </c>
      <c r="H797" s="53">
        <v>868265</v>
      </c>
    </row>
    <row r="798" spans="1:8" s="56" customFormat="1" ht="11.25" x14ac:dyDescent="0.2">
      <c r="A798" s="52" t="s">
        <v>145</v>
      </c>
      <c r="B798" s="52" t="s">
        <v>114</v>
      </c>
      <c r="C798" s="52" t="s">
        <v>136</v>
      </c>
      <c r="D798" s="52" t="s">
        <v>72</v>
      </c>
      <c r="E798" s="52" t="s">
        <v>12</v>
      </c>
      <c r="F798" s="53">
        <v>0</v>
      </c>
      <c r="G798" s="53">
        <v>15</v>
      </c>
      <c r="H798" s="53">
        <v>1285</v>
      </c>
    </row>
    <row r="799" spans="1:8" s="56" customFormat="1" ht="11.25" x14ac:dyDescent="0.2">
      <c r="A799" s="52" t="s">
        <v>145</v>
      </c>
      <c r="B799" s="52" t="s">
        <v>114</v>
      </c>
      <c r="C799" s="52" t="s">
        <v>136</v>
      </c>
      <c r="D799" s="52" t="s">
        <v>73</v>
      </c>
      <c r="E799" s="52" t="s">
        <v>17</v>
      </c>
      <c r="F799" s="53">
        <v>610</v>
      </c>
      <c r="G799" s="53">
        <v>13560</v>
      </c>
      <c r="H799" s="53">
        <v>688780</v>
      </c>
    </row>
    <row r="800" spans="1:8" s="56" customFormat="1" ht="11.25" x14ac:dyDescent="0.2">
      <c r="A800" s="52" t="s">
        <v>145</v>
      </c>
      <c r="B800" s="52" t="s">
        <v>114</v>
      </c>
      <c r="C800" s="52" t="s">
        <v>136</v>
      </c>
      <c r="D800" s="52" t="s">
        <v>75</v>
      </c>
      <c r="E800" s="52" t="s">
        <v>20</v>
      </c>
      <c r="F800" s="53">
        <v>165</v>
      </c>
      <c r="G800" s="53">
        <v>19815</v>
      </c>
      <c r="H800" s="53">
        <v>1237760</v>
      </c>
    </row>
    <row r="801" spans="1:8" s="56" customFormat="1" ht="11.25" x14ac:dyDescent="0.2">
      <c r="A801" s="52" t="s">
        <v>145</v>
      </c>
      <c r="B801" s="52" t="s">
        <v>114</v>
      </c>
      <c r="C801" s="52" t="s">
        <v>136</v>
      </c>
      <c r="D801" s="52" t="s">
        <v>76</v>
      </c>
      <c r="E801" s="52" t="s">
        <v>25</v>
      </c>
      <c r="F801" s="53">
        <v>3945</v>
      </c>
      <c r="G801" s="53">
        <v>56115</v>
      </c>
      <c r="H801" s="53">
        <v>3090140</v>
      </c>
    </row>
    <row r="802" spans="1:8" s="56" customFormat="1" ht="11.25" x14ac:dyDescent="0.2">
      <c r="A802" s="52" t="s">
        <v>145</v>
      </c>
      <c r="B802" s="52" t="s">
        <v>114</v>
      </c>
      <c r="C802" s="52" t="s">
        <v>136</v>
      </c>
      <c r="D802" s="52" t="s">
        <v>78</v>
      </c>
      <c r="E802" s="52" t="s">
        <v>13</v>
      </c>
      <c r="F802" s="53">
        <v>525</v>
      </c>
      <c r="G802" s="53">
        <v>3920</v>
      </c>
      <c r="H802" s="53">
        <v>221130</v>
      </c>
    </row>
    <row r="803" spans="1:8" s="56" customFormat="1" ht="11.25" x14ac:dyDescent="0.2">
      <c r="A803" s="52" t="s">
        <v>145</v>
      </c>
      <c r="B803" s="52" t="s">
        <v>114</v>
      </c>
      <c r="C803" s="52" t="s">
        <v>136</v>
      </c>
      <c r="D803" s="52" t="s">
        <v>80</v>
      </c>
      <c r="E803" s="52" t="s">
        <v>21</v>
      </c>
      <c r="F803" s="53">
        <v>8445</v>
      </c>
      <c r="G803" s="53">
        <v>39910</v>
      </c>
      <c r="H803" s="53">
        <v>2172390</v>
      </c>
    </row>
    <row r="804" spans="1:8" s="56" customFormat="1" ht="11.25" x14ac:dyDescent="0.2">
      <c r="A804" s="52" t="s">
        <v>145</v>
      </c>
      <c r="B804" s="52" t="s">
        <v>114</v>
      </c>
      <c r="C804" s="52" t="s">
        <v>136</v>
      </c>
      <c r="D804" s="52" t="s">
        <v>81</v>
      </c>
      <c r="E804" s="52" t="s">
        <v>26</v>
      </c>
      <c r="F804" s="53">
        <v>19550</v>
      </c>
      <c r="G804" s="53">
        <v>97480</v>
      </c>
      <c r="H804" s="53">
        <v>5233025</v>
      </c>
    </row>
    <row r="805" spans="1:8" s="56" customFormat="1" ht="11.25" x14ac:dyDescent="0.2">
      <c r="A805" s="52" t="s">
        <v>145</v>
      </c>
      <c r="B805" s="52" t="s">
        <v>114</v>
      </c>
      <c r="C805" s="52" t="s">
        <v>136</v>
      </c>
      <c r="D805" s="52" t="s">
        <v>83</v>
      </c>
      <c r="E805" s="52" t="s">
        <v>24</v>
      </c>
      <c r="F805" s="53">
        <v>2300</v>
      </c>
      <c r="G805" s="53">
        <v>31905</v>
      </c>
      <c r="H805" s="53">
        <v>1963065</v>
      </c>
    </row>
    <row r="806" spans="1:8" s="56" customFormat="1" ht="11.25" x14ac:dyDescent="0.2">
      <c r="A806" s="52" t="s">
        <v>145</v>
      </c>
      <c r="B806" s="52" t="s">
        <v>114</v>
      </c>
      <c r="C806" s="52" t="s">
        <v>136</v>
      </c>
      <c r="D806" s="52" t="s">
        <v>84</v>
      </c>
      <c r="E806" s="52" t="s">
        <v>27</v>
      </c>
      <c r="F806" s="53">
        <v>9990</v>
      </c>
      <c r="G806" s="53">
        <v>60450</v>
      </c>
      <c r="H806" s="53">
        <v>5632865</v>
      </c>
    </row>
    <row r="807" spans="1:8" s="56" customFormat="1" ht="11.25" x14ac:dyDescent="0.2">
      <c r="A807" s="52" t="s">
        <v>145</v>
      </c>
      <c r="B807" s="52" t="s">
        <v>114</v>
      </c>
      <c r="C807" s="52" t="s">
        <v>136</v>
      </c>
      <c r="D807" s="52" t="s">
        <v>85</v>
      </c>
      <c r="E807" s="52" t="s">
        <v>19</v>
      </c>
      <c r="F807" s="53">
        <v>1070</v>
      </c>
      <c r="G807" s="53">
        <v>6590</v>
      </c>
      <c r="H807" s="53">
        <v>419680</v>
      </c>
    </row>
    <row r="808" spans="1:8" s="56" customFormat="1" ht="11.25" x14ac:dyDescent="0.2">
      <c r="A808" s="52" t="s">
        <v>145</v>
      </c>
      <c r="B808" s="52" t="s">
        <v>114</v>
      </c>
      <c r="C808" s="52" t="s">
        <v>136</v>
      </c>
      <c r="D808" s="52" t="s">
        <v>86</v>
      </c>
      <c r="E808" s="52" t="s">
        <v>16</v>
      </c>
      <c r="F808" s="53">
        <v>2070</v>
      </c>
      <c r="G808" s="53">
        <v>6415</v>
      </c>
      <c r="H808" s="53">
        <v>341670</v>
      </c>
    </row>
    <row r="809" spans="1:8" s="56" customFormat="1" ht="11.25" x14ac:dyDescent="0.2">
      <c r="A809" s="52" t="s">
        <v>145</v>
      </c>
      <c r="B809" s="52" t="s">
        <v>114</v>
      </c>
      <c r="C809" s="52" t="s">
        <v>136</v>
      </c>
      <c r="D809" s="52" t="s">
        <v>87</v>
      </c>
      <c r="E809" s="52" t="s">
        <v>14</v>
      </c>
      <c r="F809" s="53">
        <v>1290</v>
      </c>
      <c r="G809" s="53">
        <v>4685</v>
      </c>
      <c r="H809" s="53">
        <v>231265</v>
      </c>
    </row>
    <row r="810" spans="1:8" s="56" customFormat="1" ht="11.25" x14ac:dyDescent="0.2">
      <c r="A810" s="52" t="s">
        <v>145</v>
      </c>
      <c r="B810" s="52" t="s">
        <v>114</v>
      </c>
      <c r="C810" s="52" t="s">
        <v>136</v>
      </c>
      <c r="D810" s="52" t="s">
        <v>88</v>
      </c>
      <c r="E810" s="52" t="s">
        <v>28</v>
      </c>
      <c r="F810" s="53">
        <v>9205</v>
      </c>
      <c r="G810" s="53">
        <v>64935</v>
      </c>
      <c r="H810" s="53">
        <v>3421655</v>
      </c>
    </row>
    <row r="811" spans="1:8" s="56" customFormat="1" ht="11.25" x14ac:dyDescent="0.2">
      <c r="A811" s="52" t="s">
        <v>145</v>
      </c>
      <c r="B811" s="52" t="s">
        <v>114</v>
      </c>
      <c r="C811" s="52" t="s">
        <v>136</v>
      </c>
      <c r="D811" s="52" t="s">
        <v>90</v>
      </c>
      <c r="E811" s="52" t="s">
        <v>22</v>
      </c>
      <c r="F811" s="53">
        <v>7175</v>
      </c>
      <c r="G811" s="53">
        <v>42705</v>
      </c>
      <c r="H811" s="53">
        <v>1917510</v>
      </c>
    </row>
    <row r="812" spans="1:8" s="56" customFormat="1" ht="11.25" x14ac:dyDescent="0.2">
      <c r="A812" s="52" t="s">
        <v>145</v>
      </c>
      <c r="B812" s="52" t="s">
        <v>114</v>
      </c>
      <c r="C812" s="52" t="s">
        <v>136</v>
      </c>
      <c r="D812" s="52" t="s">
        <v>92</v>
      </c>
      <c r="E812" s="52" t="s">
        <v>23</v>
      </c>
      <c r="F812" s="53">
        <v>7950</v>
      </c>
      <c r="G812" s="53">
        <v>34045</v>
      </c>
      <c r="H812" s="53">
        <v>1887940</v>
      </c>
    </row>
    <row r="813" spans="1:8" s="56" customFormat="1" ht="11.25" x14ac:dyDescent="0.2">
      <c r="A813" s="52" t="s">
        <v>145</v>
      </c>
      <c r="B813" s="52" t="s">
        <v>99</v>
      </c>
      <c r="C813" s="52" t="s">
        <v>137</v>
      </c>
      <c r="D813" s="52" t="s">
        <v>69</v>
      </c>
      <c r="E813" s="52" t="s">
        <v>15</v>
      </c>
      <c r="F813" s="53">
        <v>640</v>
      </c>
      <c r="G813" s="53">
        <v>1755</v>
      </c>
      <c r="H813" s="53">
        <v>105160</v>
      </c>
    </row>
    <row r="814" spans="1:8" s="56" customFormat="1" ht="11.25" x14ac:dyDescent="0.2">
      <c r="A814" s="52" t="s">
        <v>145</v>
      </c>
      <c r="B814" s="52" t="s">
        <v>99</v>
      </c>
      <c r="C814" s="52" t="s">
        <v>137</v>
      </c>
      <c r="D814" s="52" t="s">
        <v>70</v>
      </c>
      <c r="E814" s="52" t="s">
        <v>18</v>
      </c>
      <c r="F814" s="53">
        <v>1515</v>
      </c>
      <c r="G814" s="53">
        <v>12020</v>
      </c>
      <c r="H814" s="53">
        <v>605920</v>
      </c>
    </row>
    <row r="815" spans="1:8" s="56" customFormat="1" ht="11.25" x14ac:dyDescent="0.2">
      <c r="A815" s="52" t="s">
        <v>145</v>
      </c>
      <c r="B815" s="52" t="s">
        <v>99</v>
      </c>
      <c r="C815" s="52" t="s">
        <v>137</v>
      </c>
      <c r="D815" s="52" t="s">
        <v>72</v>
      </c>
      <c r="E815" s="52" t="s">
        <v>12</v>
      </c>
      <c r="F815" s="53">
        <v>0</v>
      </c>
      <c r="G815" s="53">
        <v>50</v>
      </c>
      <c r="H815" s="53">
        <v>1360</v>
      </c>
    </row>
    <row r="816" spans="1:8" s="56" customFormat="1" ht="11.25" x14ac:dyDescent="0.2">
      <c r="A816" s="52" t="s">
        <v>145</v>
      </c>
      <c r="B816" s="52" t="s">
        <v>99</v>
      </c>
      <c r="C816" s="52" t="s">
        <v>137</v>
      </c>
      <c r="D816" s="52" t="s">
        <v>73</v>
      </c>
      <c r="E816" s="52" t="s">
        <v>17</v>
      </c>
      <c r="F816" s="53">
        <v>420</v>
      </c>
      <c r="G816" s="53">
        <v>14355</v>
      </c>
      <c r="H816" s="53">
        <v>667090</v>
      </c>
    </row>
    <row r="817" spans="1:8" s="56" customFormat="1" ht="11.25" x14ac:dyDescent="0.2">
      <c r="A817" s="52" t="s">
        <v>145</v>
      </c>
      <c r="B817" s="52" t="s">
        <v>99</v>
      </c>
      <c r="C817" s="52" t="s">
        <v>137</v>
      </c>
      <c r="D817" s="52" t="s">
        <v>75</v>
      </c>
      <c r="E817" s="52" t="s">
        <v>20</v>
      </c>
      <c r="F817" s="53">
        <v>175</v>
      </c>
      <c r="G817" s="53">
        <v>16670</v>
      </c>
      <c r="H817" s="53">
        <v>662700</v>
      </c>
    </row>
    <row r="818" spans="1:8" s="56" customFormat="1" ht="11.25" x14ac:dyDescent="0.2">
      <c r="A818" s="52" t="s">
        <v>145</v>
      </c>
      <c r="B818" s="52" t="s">
        <v>99</v>
      </c>
      <c r="C818" s="52" t="s">
        <v>137</v>
      </c>
      <c r="D818" s="52" t="s">
        <v>76</v>
      </c>
      <c r="E818" s="52" t="s">
        <v>25</v>
      </c>
      <c r="F818" s="53">
        <v>2980</v>
      </c>
      <c r="G818" s="53">
        <v>44855</v>
      </c>
      <c r="H818" s="53">
        <v>2154610</v>
      </c>
    </row>
    <row r="819" spans="1:8" s="56" customFormat="1" ht="11.25" x14ac:dyDescent="0.2">
      <c r="A819" s="52" t="s">
        <v>145</v>
      </c>
      <c r="B819" s="52" t="s">
        <v>99</v>
      </c>
      <c r="C819" s="52" t="s">
        <v>137</v>
      </c>
      <c r="D819" s="52" t="s">
        <v>78</v>
      </c>
      <c r="E819" s="52" t="s">
        <v>13</v>
      </c>
      <c r="F819" s="53">
        <v>335</v>
      </c>
      <c r="G819" s="53">
        <v>2840</v>
      </c>
      <c r="H819" s="53">
        <v>149150</v>
      </c>
    </row>
    <row r="820" spans="1:8" s="56" customFormat="1" ht="11.25" x14ac:dyDescent="0.2">
      <c r="A820" s="52" t="s">
        <v>145</v>
      </c>
      <c r="B820" s="52" t="s">
        <v>99</v>
      </c>
      <c r="C820" s="52" t="s">
        <v>137</v>
      </c>
      <c r="D820" s="52" t="s">
        <v>80</v>
      </c>
      <c r="E820" s="52" t="s">
        <v>21</v>
      </c>
      <c r="F820" s="53">
        <v>5900</v>
      </c>
      <c r="G820" s="53">
        <v>30790</v>
      </c>
      <c r="H820" s="53">
        <v>1552100</v>
      </c>
    </row>
    <row r="821" spans="1:8" s="56" customFormat="1" ht="11.25" x14ac:dyDescent="0.2">
      <c r="A821" s="52" t="s">
        <v>145</v>
      </c>
      <c r="B821" s="52" t="s">
        <v>99</v>
      </c>
      <c r="C821" s="52" t="s">
        <v>137</v>
      </c>
      <c r="D821" s="52" t="s">
        <v>81</v>
      </c>
      <c r="E821" s="52" t="s">
        <v>26</v>
      </c>
      <c r="F821" s="53">
        <v>12280</v>
      </c>
      <c r="G821" s="53">
        <v>65735</v>
      </c>
      <c r="H821" s="53">
        <v>3268535</v>
      </c>
    </row>
    <row r="822" spans="1:8" s="56" customFormat="1" ht="11.25" x14ac:dyDescent="0.2">
      <c r="A822" s="52" t="s">
        <v>145</v>
      </c>
      <c r="B822" s="52" t="s">
        <v>99</v>
      </c>
      <c r="C822" s="52" t="s">
        <v>137</v>
      </c>
      <c r="D822" s="52" t="s">
        <v>83</v>
      </c>
      <c r="E822" s="52" t="s">
        <v>24</v>
      </c>
      <c r="F822" s="53">
        <v>1335</v>
      </c>
      <c r="G822" s="53">
        <v>25625</v>
      </c>
      <c r="H822" s="53">
        <v>1283775</v>
      </c>
    </row>
    <row r="823" spans="1:8" s="56" customFormat="1" ht="11.25" x14ac:dyDescent="0.2">
      <c r="A823" s="52" t="s">
        <v>145</v>
      </c>
      <c r="B823" s="52" t="s">
        <v>99</v>
      </c>
      <c r="C823" s="52" t="s">
        <v>137</v>
      </c>
      <c r="D823" s="52" t="s">
        <v>84</v>
      </c>
      <c r="E823" s="52" t="s">
        <v>27</v>
      </c>
      <c r="F823" s="53">
        <v>6890</v>
      </c>
      <c r="G823" s="53">
        <v>39095</v>
      </c>
      <c r="H823" s="53">
        <v>3599315</v>
      </c>
    </row>
    <row r="824" spans="1:8" s="56" customFormat="1" ht="11.25" x14ac:dyDescent="0.2">
      <c r="A824" s="52" t="s">
        <v>145</v>
      </c>
      <c r="B824" s="52" t="s">
        <v>99</v>
      </c>
      <c r="C824" s="52" t="s">
        <v>137</v>
      </c>
      <c r="D824" s="52" t="s">
        <v>85</v>
      </c>
      <c r="E824" s="52" t="s">
        <v>19</v>
      </c>
      <c r="F824" s="53">
        <v>980</v>
      </c>
      <c r="G824" s="53">
        <v>8920</v>
      </c>
      <c r="H824" s="53">
        <v>515585</v>
      </c>
    </row>
    <row r="825" spans="1:8" s="56" customFormat="1" ht="11.25" x14ac:dyDescent="0.2">
      <c r="A825" s="52" t="s">
        <v>145</v>
      </c>
      <c r="B825" s="52" t="s">
        <v>99</v>
      </c>
      <c r="C825" s="52" t="s">
        <v>137</v>
      </c>
      <c r="D825" s="52" t="s">
        <v>86</v>
      </c>
      <c r="E825" s="52" t="s">
        <v>16</v>
      </c>
      <c r="F825" s="53">
        <v>1445</v>
      </c>
      <c r="G825" s="53">
        <v>6105</v>
      </c>
      <c r="H825" s="53">
        <v>289760</v>
      </c>
    </row>
    <row r="826" spans="1:8" s="56" customFormat="1" ht="11.25" x14ac:dyDescent="0.2">
      <c r="A826" s="52" t="s">
        <v>145</v>
      </c>
      <c r="B826" s="52" t="s">
        <v>99</v>
      </c>
      <c r="C826" s="52" t="s">
        <v>137</v>
      </c>
      <c r="D826" s="52" t="s">
        <v>87</v>
      </c>
      <c r="E826" s="52" t="s">
        <v>14</v>
      </c>
      <c r="F826" s="53">
        <v>1035</v>
      </c>
      <c r="G826" s="53">
        <v>3940</v>
      </c>
      <c r="H826" s="53">
        <v>176615</v>
      </c>
    </row>
    <row r="827" spans="1:8" s="56" customFormat="1" ht="11.25" x14ac:dyDescent="0.2">
      <c r="A827" s="52" t="s">
        <v>145</v>
      </c>
      <c r="B827" s="52" t="s">
        <v>99</v>
      </c>
      <c r="C827" s="52" t="s">
        <v>137</v>
      </c>
      <c r="D827" s="52" t="s">
        <v>88</v>
      </c>
      <c r="E827" s="52" t="s">
        <v>28</v>
      </c>
      <c r="F827" s="53">
        <v>7445</v>
      </c>
      <c r="G827" s="53">
        <v>58430</v>
      </c>
      <c r="H827" s="53">
        <v>3027535</v>
      </c>
    </row>
    <row r="828" spans="1:8" s="56" customFormat="1" ht="11.25" x14ac:dyDescent="0.2">
      <c r="A828" s="52" t="s">
        <v>145</v>
      </c>
      <c r="B828" s="52" t="s">
        <v>99</v>
      </c>
      <c r="C828" s="52" t="s">
        <v>137</v>
      </c>
      <c r="D828" s="52" t="s">
        <v>90</v>
      </c>
      <c r="E828" s="52" t="s">
        <v>22</v>
      </c>
      <c r="F828" s="53">
        <v>4400</v>
      </c>
      <c r="G828" s="53">
        <v>31235</v>
      </c>
      <c r="H828" s="53">
        <v>1201420</v>
      </c>
    </row>
    <row r="829" spans="1:8" s="56" customFormat="1" ht="11.25" x14ac:dyDescent="0.2">
      <c r="A829" s="52" t="s">
        <v>145</v>
      </c>
      <c r="B829" s="52" t="s">
        <v>99</v>
      </c>
      <c r="C829" s="52" t="s">
        <v>137</v>
      </c>
      <c r="D829" s="52" t="s">
        <v>92</v>
      </c>
      <c r="E829" s="52" t="s">
        <v>23</v>
      </c>
      <c r="F829" s="53">
        <v>7275</v>
      </c>
      <c r="G829" s="53">
        <v>29610</v>
      </c>
      <c r="H829" s="53">
        <v>1514595</v>
      </c>
    </row>
    <row r="830" spans="1:8" s="56" customFormat="1" ht="11.25" x14ac:dyDescent="0.2">
      <c r="A830" s="52" t="s">
        <v>145</v>
      </c>
      <c r="B830" s="52" t="s">
        <v>98</v>
      </c>
      <c r="C830" s="52" t="s">
        <v>138</v>
      </c>
      <c r="D830" s="52" t="s">
        <v>69</v>
      </c>
      <c r="E830" s="52" t="s">
        <v>15</v>
      </c>
      <c r="F830" s="53">
        <v>695</v>
      </c>
      <c r="G830" s="53">
        <v>2175</v>
      </c>
      <c r="H830" s="53">
        <v>144470</v>
      </c>
    </row>
    <row r="831" spans="1:8" s="56" customFormat="1" ht="11.25" x14ac:dyDescent="0.2">
      <c r="A831" s="52" t="s">
        <v>145</v>
      </c>
      <c r="B831" s="52" t="s">
        <v>98</v>
      </c>
      <c r="C831" s="52" t="s">
        <v>138</v>
      </c>
      <c r="D831" s="52" t="s">
        <v>70</v>
      </c>
      <c r="E831" s="52" t="s">
        <v>18</v>
      </c>
      <c r="F831" s="53">
        <v>1535</v>
      </c>
      <c r="G831" s="53">
        <v>10595</v>
      </c>
      <c r="H831" s="53">
        <v>586110</v>
      </c>
    </row>
    <row r="832" spans="1:8" s="56" customFormat="1" ht="11.25" x14ac:dyDescent="0.2">
      <c r="A832" s="52" t="s">
        <v>145</v>
      </c>
      <c r="B832" s="52" t="s">
        <v>98</v>
      </c>
      <c r="C832" s="52" t="s">
        <v>138</v>
      </c>
      <c r="D832" s="52" t="s">
        <v>73</v>
      </c>
      <c r="E832" s="52" t="s">
        <v>17</v>
      </c>
      <c r="F832" s="53">
        <v>270</v>
      </c>
      <c r="G832" s="53">
        <v>6205</v>
      </c>
      <c r="H832" s="53">
        <v>286985</v>
      </c>
    </row>
    <row r="833" spans="1:8" s="56" customFormat="1" ht="11.25" x14ac:dyDescent="0.2">
      <c r="A833" s="52" t="s">
        <v>145</v>
      </c>
      <c r="B833" s="52" t="s">
        <v>98</v>
      </c>
      <c r="C833" s="52" t="s">
        <v>138</v>
      </c>
      <c r="D833" s="52" t="s">
        <v>75</v>
      </c>
      <c r="E833" s="52" t="s">
        <v>20</v>
      </c>
      <c r="F833" s="53">
        <v>125</v>
      </c>
      <c r="G833" s="53">
        <v>4880</v>
      </c>
      <c r="H833" s="53">
        <v>282640</v>
      </c>
    </row>
    <row r="834" spans="1:8" s="56" customFormat="1" ht="11.25" x14ac:dyDescent="0.2">
      <c r="A834" s="52" t="s">
        <v>145</v>
      </c>
      <c r="B834" s="52" t="s">
        <v>98</v>
      </c>
      <c r="C834" s="52" t="s">
        <v>138</v>
      </c>
      <c r="D834" s="52" t="s">
        <v>76</v>
      </c>
      <c r="E834" s="52" t="s">
        <v>25</v>
      </c>
      <c r="F834" s="53">
        <v>1910</v>
      </c>
      <c r="G834" s="53">
        <v>20225</v>
      </c>
      <c r="H834" s="53">
        <v>1069400</v>
      </c>
    </row>
    <row r="835" spans="1:8" s="56" customFormat="1" ht="11.25" x14ac:dyDescent="0.2">
      <c r="A835" s="52" t="s">
        <v>145</v>
      </c>
      <c r="B835" s="52" t="s">
        <v>98</v>
      </c>
      <c r="C835" s="52" t="s">
        <v>138</v>
      </c>
      <c r="D835" s="52" t="s">
        <v>78</v>
      </c>
      <c r="E835" s="52" t="s">
        <v>13</v>
      </c>
      <c r="F835" s="53">
        <v>255</v>
      </c>
      <c r="G835" s="53">
        <v>2035</v>
      </c>
      <c r="H835" s="53">
        <v>104525</v>
      </c>
    </row>
    <row r="836" spans="1:8" s="56" customFormat="1" ht="11.25" x14ac:dyDescent="0.2">
      <c r="A836" s="52" t="s">
        <v>145</v>
      </c>
      <c r="B836" s="52" t="s">
        <v>98</v>
      </c>
      <c r="C836" s="52" t="s">
        <v>138</v>
      </c>
      <c r="D836" s="52" t="s">
        <v>80</v>
      </c>
      <c r="E836" s="52" t="s">
        <v>21</v>
      </c>
      <c r="F836" s="53">
        <v>5050</v>
      </c>
      <c r="G836" s="53">
        <v>22385</v>
      </c>
      <c r="H836" s="53">
        <v>1123370</v>
      </c>
    </row>
    <row r="837" spans="1:8" s="56" customFormat="1" ht="11.25" x14ac:dyDescent="0.2">
      <c r="A837" s="52" t="s">
        <v>145</v>
      </c>
      <c r="B837" s="52" t="s">
        <v>98</v>
      </c>
      <c r="C837" s="52" t="s">
        <v>138</v>
      </c>
      <c r="D837" s="52" t="s">
        <v>81</v>
      </c>
      <c r="E837" s="52" t="s">
        <v>26</v>
      </c>
      <c r="F837" s="53">
        <v>11755</v>
      </c>
      <c r="G837" s="53">
        <v>53690</v>
      </c>
      <c r="H837" s="53">
        <v>2629635</v>
      </c>
    </row>
    <row r="838" spans="1:8" s="56" customFormat="1" ht="11.25" x14ac:dyDescent="0.2">
      <c r="A838" s="52" t="s">
        <v>145</v>
      </c>
      <c r="B838" s="52" t="s">
        <v>98</v>
      </c>
      <c r="C838" s="52" t="s">
        <v>138</v>
      </c>
      <c r="D838" s="52" t="s">
        <v>83</v>
      </c>
      <c r="E838" s="52" t="s">
        <v>24</v>
      </c>
      <c r="F838" s="53">
        <v>1210</v>
      </c>
      <c r="G838" s="53">
        <v>16660</v>
      </c>
      <c r="H838" s="53">
        <v>895430</v>
      </c>
    </row>
    <row r="839" spans="1:8" s="56" customFormat="1" ht="11.25" x14ac:dyDescent="0.2">
      <c r="A839" s="52" t="s">
        <v>145</v>
      </c>
      <c r="B839" s="52" t="s">
        <v>98</v>
      </c>
      <c r="C839" s="52" t="s">
        <v>138</v>
      </c>
      <c r="D839" s="52" t="s">
        <v>84</v>
      </c>
      <c r="E839" s="52" t="s">
        <v>27</v>
      </c>
      <c r="F839" s="53">
        <v>7185</v>
      </c>
      <c r="G839" s="53">
        <v>36005</v>
      </c>
      <c r="H839" s="53">
        <v>3360140</v>
      </c>
    </row>
    <row r="840" spans="1:8" s="56" customFormat="1" ht="11.25" x14ac:dyDescent="0.2">
      <c r="A840" s="52" t="s">
        <v>145</v>
      </c>
      <c r="B840" s="52" t="s">
        <v>98</v>
      </c>
      <c r="C840" s="52" t="s">
        <v>138</v>
      </c>
      <c r="D840" s="52" t="s">
        <v>85</v>
      </c>
      <c r="E840" s="52" t="s">
        <v>19</v>
      </c>
      <c r="F840" s="53">
        <v>745</v>
      </c>
      <c r="G840" s="53">
        <v>6300</v>
      </c>
      <c r="H840" s="53">
        <v>359550</v>
      </c>
    </row>
    <row r="841" spans="1:8" s="56" customFormat="1" ht="11.25" x14ac:dyDescent="0.2">
      <c r="A841" s="52" t="s">
        <v>145</v>
      </c>
      <c r="B841" s="52" t="s">
        <v>98</v>
      </c>
      <c r="C841" s="52" t="s">
        <v>138</v>
      </c>
      <c r="D841" s="52" t="s">
        <v>86</v>
      </c>
      <c r="E841" s="52" t="s">
        <v>16</v>
      </c>
      <c r="F841" s="53">
        <v>1235</v>
      </c>
      <c r="G841" s="53">
        <v>4765</v>
      </c>
      <c r="H841" s="53">
        <v>238260</v>
      </c>
    </row>
    <row r="842" spans="1:8" s="56" customFormat="1" ht="11.25" x14ac:dyDescent="0.2">
      <c r="A842" s="52" t="s">
        <v>145</v>
      </c>
      <c r="B842" s="52" t="s">
        <v>98</v>
      </c>
      <c r="C842" s="52" t="s">
        <v>138</v>
      </c>
      <c r="D842" s="52" t="s">
        <v>87</v>
      </c>
      <c r="E842" s="52" t="s">
        <v>14</v>
      </c>
      <c r="F842" s="53">
        <v>1000</v>
      </c>
      <c r="G842" s="53">
        <v>3460</v>
      </c>
      <c r="H842" s="53">
        <v>164800</v>
      </c>
    </row>
    <row r="843" spans="1:8" s="56" customFormat="1" ht="11.25" x14ac:dyDescent="0.2">
      <c r="A843" s="52" t="s">
        <v>145</v>
      </c>
      <c r="B843" s="52" t="s">
        <v>98</v>
      </c>
      <c r="C843" s="52" t="s">
        <v>138</v>
      </c>
      <c r="D843" s="52" t="s">
        <v>88</v>
      </c>
      <c r="E843" s="52" t="s">
        <v>28</v>
      </c>
      <c r="F843" s="53">
        <v>5905</v>
      </c>
      <c r="G843" s="53">
        <v>36310</v>
      </c>
      <c r="H843" s="53">
        <v>1791000</v>
      </c>
    </row>
    <row r="844" spans="1:8" s="56" customFormat="1" ht="11.25" x14ac:dyDescent="0.2">
      <c r="A844" s="52" t="s">
        <v>145</v>
      </c>
      <c r="B844" s="52" t="s">
        <v>98</v>
      </c>
      <c r="C844" s="52" t="s">
        <v>138</v>
      </c>
      <c r="D844" s="52" t="s">
        <v>90</v>
      </c>
      <c r="E844" s="52" t="s">
        <v>22</v>
      </c>
      <c r="F844" s="53">
        <v>3630</v>
      </c>
      <c r="G844" s="53">
        <v>20885</v>
      </c>
      <c r="H844" s="53">
        <v>829230</v>
      </c>
    </row>
    <row r="845" spans="1:8" s="56" customFormat="1" ht="11.25" x14ac:dyDescent="0.2">
      <c r="A845" s="52" t="s">
        <v>145</v>
      </c>
      <c r="B845" s="52" t="s">
        <v>98</v>
      </c>
      <c r="C845" s="52" t="s">
        <v>138</v>
      </c>
      <c r="D845" s="52" t="s">
        <v>92</v>
      </c>
      <c r="E845" s="52" t="s">
        <v>23</v>
      </c>
      <c r="F845" s="53">
        <v>5730</v>
      </c>
      <c r="G845" s="53">
        <v>23315</v>
      </c>
      <c r="H845" s="53">
        <v>1230225</v>
      </c>
    </row>
    <row r="846" spans="1:8" s="56" customFormat="1" ht="11.25" x14ac:dyDescent="0.2">
      <c r="A846" s="52" t="s">
        <v>145</v>
      </c>
      <c r="B846" s="52" t="s">
        <v>97</v>
      </c>
      <c r="C846" s="52" t="s">
        <v>139</v>
      </c>
      <c r="D846" s="52" t="s">
        <v>69</v>
      </c>
      <c r="E846" s="52" t="s">
        <v>15</v>
      </c>
      <c r="F846" s="53">
        <v>1645</v>
      </c>
      <c r="G846" s="53">
        <v>4265</v>
      </c>
      <c r="H846" s="53">
        <v>260815</v>
      </c>
    </row>
    <row r="847" spans="1:8" s="56" customFormat="1" ht="11.25" x14ac:dyDescent="0.2">
      <c r="A847" s="52" t="s">
        <v>145</v>
      </c>
      <c r="B847" s="52" t="s">
        <v>97</v>
      </c>
      <c r="C847" s="52" t="s">
        <v>139</v>
      </c>
      <c r="D847" s="52" t="s">
        <v>70</v>
      </c>
      <c r="E847" s="52" t="s">
        <v>18</v>
      </c>
      <c r="F847" s="53">
        <v>2525</v>
      </c>
      <c r="G847" s="53">
        <v>14035</v>
      </c>
      <c r="H847" s="53">
        <v>802125</v>
      </c>
    </row>
    <row r="848" spans="1:8" s="56" customFormat="1" ht="11.25" x14ac:dyDescent="0.2">
      <c r="A848" s="52" t="s">
        <v>145</v>
      </c>
      <c r="B848" s="52" t="s">
        <v>97</v>
      </c>
      <c r="C848" s="52" t="s">
        <v>139</v>
      </c>
      <c r="D848" s="52" t="s">
        <v>72</v>
      </c>
      <c r="E848" s="52" t="s">
        <v>12</v>
      </c>
      <c r="F848" s="53">
        <v>0</v>
      </c>
      <c r="G848" s="53">
        <v>55</v>
      </c>
      <c r="H848" s="53">
        <v>2465</v>
      </c>
    </row>
    <row r="849" spans="1:8" s="56" customFormat="1" ht="11.25" x14ac:dyDescent="0.2">
      <c r="A849" s="52" t="s">
        <v>145</v>
      </c>
      <c r="B849" s="52" t="s">
        <v>97</v>
      </c>
      <c r="C849" s="52" t="s">
        <v>139</v>
      </c>
      <c r="D849" s="52" t="s">
        <v>73</v>
      </c>
      <c r="E849" s="52" t="s">
        <v>17</v>
      </c>
      <c r="F849" s="53">
        <v>525</v>
      </c>
      <c r="G849" s="53">
        <v>8900</v>
      </c>
      <c r="H849" s="53">
        <v>414435</v>
      </c>
    </row>
    <row r="850" spans="1:8" s="56" customFormat="1" ht="11.25" x14ac:dyDescent="0.2">
      <c r="A850" s="52" t="s">
        <v>145</v>
      </c>
      <c r="B850" s="52" t="s">
        <v>97</v>
      </c>
      <c r="C850" s="52" t="s">
        <v>139</v>
      </c>
      <c r="D850" s="52" t="s">
        <v>75</v>
      </c>
      <c r="E850" s="52" t="s">
        <v>20</v>
      </c>
      <c r="F850" s="53">
        <v>175</v>
      </c>
      <c r="G850" s="53">
        <v>12990</v>
      </c>
      <c r="H850" s="53">
        <v>628315</v>
      </c>
    </row>
    <row r="851" spans="1:8" s="56" customFormat="1" ht="11.25" x14ac:dyDescent="0.2">
      <c r="A851" s="52" t="s">
        <v>145</v>
      </c>
      <c r="B851" s="52" t="s">
        <v>97</v>
      </c>
      <c r="C851" s="52" t="s">
        <v>139</v>
      </c>
      <c r="D851" s="52" t="s">
        <v>76</v>
      </c>
      <c r="E851" s="52" t="s">
        <v>25</v>
      </c>
      <c r="F851" s="53">
        <v>4030</v>
      </c>
      <c r="G851" s="53">
        <v>42420</v>
      </c>
      <c r="H851" s="53">
        <v>2323050</v>
      </c>
    </row>
    <row r="852" spans="1:8" s="56" customFormat="1" ht="11.25" x14ac:dyDescent="0.2">
      <c r="A852" s="52" t="s">
        <v>145</v>
      </c>
      <c r="B852" s="52" t="s">
        <v>97</v>
      </c>
      <c r="C852" s="52" t="s">
        <v>139</v>
      </c>
      <c r="D852" s="52" t="s">
        <v>78</v>
      </c>
      <c r="E852" s="52" t="s">
        <v>13</v>
      </c>
      <c r="F852" s="53">
        <v>570</v>
      </c>
      <c r="G852" s="53">
        <v>4165</v>
      </c>
      <c r="H852" s="53">
        <v>209225</v>
      </c>
    </row>
    <row r="853" spans="1:8" s="56" customFormat="1" ht="11.25" x14ac:dyDescent="0.2">
      <c r="A853" s="52" t="s">
        <v>145</v>
      </c>
      <c r="B853" s="52" t="s">
        <v>97</v>
      </c>
      <c r="C853" s="52" t="s">
        <v>139</v>
      </c>
      <c r="D853" s="52" t="s">
        <v>80</v>
      </c>
      <c r="E853" s="52" t="s">
        <v>21</v>
      </c>
      <c r="F853" s="53">
        <v>9655</v>
      </c>
      <c r="G853" s="53">
        <v>41185</v>
      </c>
      <c r="H853" s="53">
        <v>2043300</v>
      </c>
    </row>
    <row r="854" spans="1:8" s="56" customFormat="1" ht="11.25" x14ac:dyDescent="0.2">
      <c r="A854" s="52" t="s">
        <v>145</v>
      </c>
      <c r="B854" s="52" t="s">
        <v>97</v>
      </c>
      <c r="C854" s="52" t="s">
        <v>139</v>
      </c>
      <c r="D854" s="52" t="s">
        <v>81</v>
      </c>
      <c r="E854" s="52" t="s">
        <v>26</v>
      </c>
      <c r="F854" s="53">
        <v>22465</v>
      </c>
      <c r="G854" s="53">
        <v>99600</v>
      </c>
      <c r="H854" s="53">
        <v>5121060</v>
      </c>
    </row>
    <row r="855" spans="1:8" s="56" customFormat="1" ht="11.25" x14ac:dyDescent="0.2">
      <c r="A855" s="52" t="s">
        <v>145</v>
      </c>
      <c r="B855" s="52" t="s">
        <v>97</v>
      </c>
      <c r="C855" s="52" t="s">
        <v>139</v>
      </c>
      <c r="D855" s="52" t="s">
        <v>83</v>
      </c>
      <c r="E855" s="52" t="s">
        <v>24</v>
      </c>
      <c r="F855" s="53">
        <v>2410</v>
      </c>
      <c r="G855" s="53">
        <v>29220</v>
      </c>
      <c r="H855" s="53">
        <v>1477900</v>
      </c>
    </row>
    <row r="856" spans="1:8" s="56" customFormat="1" ht="11.25" x14ac:dyDescent="0.2">
      <c r="A856" s="52" t="s">
        <v>145</v>
      </c>
      <c r="B856" s="52" t="s">
        <v>97</v>
      </c>
      <c r="C856" s="52" t="s">
        <v>139</v>
      </c>
      <c r="D856" s="52" t="s">
        <v>84</v>
      </c>
      <c r="E856" s="52" t="s">
        <v>27</v>
      </c>
      <c r="F856" s="53">
        <v>11855</v>
      </c>
      <c r="G856" s="53">
        <v>64825</v>
      </c>
      <c r="H856" s="53">
        <v>6228470</v>
      </c>
    </row>
    <row r="857" spans="1:8" s="56" customFormat="1" ht="11.25" x14ac:dyDescent="0.2">
      <c r="A857" s="52" t="s">
        <v>145</v>
      </c>
      <c r="B857" s="52" t="s">
        <v>97</v>
      </c>
      <c r="C857" s="52" t="s">
        <v>139</v>
      </c>
      <c r="D857" s="52" t="s">
        <v>85</v>
      </c>
      <c r="E857" s="52" t="s">
        <v>19</v>
      </c>
      <c r="F857" s="53">
        <v>1370</v>
      </c>
      <c r="G857" s="53">
        <v>9475</v>
      </c>
      <c r="H857" s="53">
        <v>594180</v>
      </c>
    </row>
    <row r="858" spans="1:8" s="56" customFormat="1" ht="11.25" x14ac:dyDescent="0.2">
      <c r="A858" s="52" t="s">
        <v>145</v>
      </c>
      <c r="B858" s="52" t="s">
        <v>97</v>
      </c>
      <c r="C858" s="52" t="s">
        <v>139</v>
      </c>
      <c r="D858" s="52" t="s">
        <v>86</v>
      </c>
      <c r="E858" s="52" t="s">
        <v>16</v>
      </c>
      <c r="F858" s="53">
        <v>2620</v>
      </c>
      <c r="G858" s="53">
        <v>8045</v>
      </c>
      <c r="H858" s="53">
        <v>426125</v>
      </c>
    </row>
    <row r="859" spans="1:8" s="56" customFormat="1" ht="11.25" x14ac:dyDescent="0.2">
      <c r="A859" s="52" t="s">
        <v>145</v>
      </c>
      <c r="B859" s="52" t="s">
        <v>97</v>
      </c>
      <c r="C859" s="52" t="s">
        <v>139</v>
      </c>
      <c r="D859" s="52" t="s">
        <v>87</v>
      </c>
      <c r="E859" s="52" t="s">
        <v>14</v>
      </c>
      <c r="F859" s="53">
        <v>2415</v>
      </c>
      <c r="G859" s="53">
        <v>7330</v>
      </c>
      <c r="H859" s="53">
        <v>363805</v>
      </c>
    </row>
    <row r="860" spans="1:8" s="56" customFormat="1" ht="11.25" x14ac:dyDescent="0.2">
      <c r="A860" s="52" t="s">
        <v>145</v>
      </c>
      <c r="B860" s="52" t="s">
        <v>97</v>
      </c>
      <c r="C860" s="52" t="s">
        <v>139</v>
      </c>
      <c r="D860" s="52" t="s">
        <v>88</v>
      </c>
      <c r="E860" s="52" t="s">
        <v>28</v>
      </c>
      <c r="F860" s="53">
        <v>11115</v>
      </c>
      <c r="G860" s="53">
        <v>66445</v>
      </c>
      <c r="H860" s="53">
        <v>3500380</v>
      </c>
    </row>
    <row r="861" spans="1:8" s="56" customFormat="1" ht="11.25" x14ac:dyDescent="0.2">
      <c r="A861" s="52" t="s">
        <v>145</v>
      </c>
      <c r="B861" s="52" t="s">
        <v>97</v>
      </c>
      <c r="C861" s="52" t="s">
        <v>139</v>
      </c>
      <c r="D861" s="52" t="s">
        <v>90</v>
      </c>
      <c r="E861" s="52" t="s">
        <v>22</v>
      </c>
      <c r="F861" s="53">
        <v>7030</v>
      </c>
      <c r="G861" s="53">
        <v>38605</v>
      </c>
      <c r="H861" s="53">
        <v>1573805</v>
      </c>
    </row>
    <row r="862" spans="1:8" s="56" customFormat="1" ht="11.25" x14ac:dyDescent="0.2">
      <c r="A862" s="52" t="s">
        <v>145</v>
      </c>
      <c r="B862" s="52" t="s">
        <v>97</v>
      </c>
      <c r="C862" s="52" t="s">
        <v>139</v>
      </c>
      <c r="D862" s="52" t="s">
        <v>92</v>
      </c>
      <c r="E862" s="52" t="s">
        <v>23</v>
      </c>
      <c r="F862" s="53">
        <v>10460</v>
      </c>
      <c r="G862" s="53">
        <v>39845</v>
      </c>
      <c r="H862" s="53">
        <v>2265455</v>
      </c>
    </row>
    <row r="863" spans="1:8" s="56" customFormat="1" ht="11.25" x14ac:dyDescent="0.2">
      <c r="A863" s="52" t="s">
        <v>145</v>
      </c>
      <c r="B863" s="52" t="s">
        <v>113</v>
      </c>
      <c r="C863" s="52" t="s">
        <v>140</v>
      </c>
      <c r="D863" s="52" t="s">
        <v>69</v>
      </c>
      <c r="E863" s="52" t="s">
        <v>15</v>
      </c>
      <c r="F863" s="53">
        <v>1145</v>
      </c>
      <c r="G863" s="53">
        <v>2695</v>
      </c>
      <c r="H863" s="53">
        <v>172465</v>
      </c>
    </row>
    <row r="864" spans="1:8" s="56" customFormat="1" ht="11.25" x14ac:dyDescent="0.2">
      <c r="A864" s="52" t="s">
        <v>145</v>
      </c>
      <c r="B864" s="52" t="s">
        <v>113</v>
      </c>
      <c r="C864" s="52" t="s">
        <v>140</v>
      </c>
      <c r="D864" s="52" t="s">
        <v>70</v>
      </c>
      <c r="E864" s="52" t="s">
        <v>18</v>
      </c>
      <c r="F864" s="53">
        <v>2510</v>
      </c>
      <c r="G864" s="53">
        <v>11890</v>
      </c>
      <c r="H864" s="53">
        <v>711500</v>
      </c>
    </row>
    <row r="865" spans="1:8" s="56" customFormat="1" ht="11.25" x14ac:dyDescent="0.2">
      <c r="A865" s="52" t="s">
        <v>145</v>
      </c>
      <c r="B865" s="52" t="s">
        <v>113</v>
      </c>
      <c r="C865" s="52" t="s">
        <v>140</v>
      </c>
      <c r="D865" s="52" t="s">
        <v>72</v>
      </c>
      <c r="E865" s="52" t="s">
        <v>12</v>
      </c>
      <c r="F865" s="53">
        <v>0</v>
      </c>
      <c r="G865" s="53">
        <v>0</v>
      </c>
      <c r="H865" s="53">
        <v>125</v>
      </c>
    </row>
    <row r="866" spans="1:8" s="56" customFormat="1" ht="11.25" x14ac:dyDescent="0.2">
      <c r="A866" s="52" t="s">
        <v>145</v>
      </c>
      <c r="B866" s="52" t="s">
        <v>113</v>
      </c>
      <c r="C866" s="52" t="s">
        <v>140</v>
      </c>
      <c r="D866" s="52" t="s">
        <v>73</v>
      </c>
      <c r="E866" s="52" t="s">
        <v>17</v>
      </c>
      <c r="F866" s="53">
        <v>500</v>
      </c>
      <c r="G866" s="53">
        <v>8955</v>
      </c>
      <c r="H866" s="53">
        <v>476615</v>
      </c>
    </row>
    <row r="867" spans="1:8" s="56" customFormat="1" ht="11.25" x14ac:dyDescent="0.2">
      <c r="A867" s="52" t="s">
        <v>145</v>
      </c>
      <c r="B867" s="52" t="s">
        <v>113</v>
      </c>
      <c r="C867" s="52" t="s">
        <v>140</v>
      </c>
      <c r="D867" s="52" t="s">
        <v>75</v>
      </c>
      <c r="E867" s="52" t="s">
        <v>20</v>
      </c>
      <c r="F867" s="53">
        <v>170</v>
      </c>
      <c r="G867" s="53">
        <v>24505</v>
      </c>
      <c r="H867" s="53">
        <v>866620</v>
      </c>
    </row>
    <row r="868" spans="1:8" s="56" customFormat="1" ht="11.25" x14ac:dyDescent="0.2">
      <c r="A868" s="52" t="s">
        <v>145</v>
      </c>
      <c r="B868" s="52" t="s">
        <v>113</v>
      </c>
      <c r="C868" s="52" t="s">
        <v>140</v>
      </c>
      <c r="D868" s="52" t="s">
        <v>76</v>
      </c>
      <c r="E868" s="52" t="s">
        <v>25</v>
      </c>
      <c r="F868" s="53">
        <v>3595</v>
      </c>
      <c r="G868" s="53">
        <v>31895</v>
      </c>
      <c r="H868" s="53">
        <v>1797790</v>
      </c>
    </row>
    <row r="869" spans="1:8" s="56" customFormat="1" ht="11.25" x14ac:dyDescent="0.2">
      <c r="A869" s="52" t="s">
        <v>145</v>
      </c>
      <c r="B869" s="52" t="s">
        <v>113</v>
      </c>
      <c r="C869" s="52" t="s">
        <v>140</v>
      </c>
      <c r="D869" s="52" t="s">
        <v>78</v>
      </c>
      <c r="E869" s="52" t="s">
        <v>13</v>
      </c>
      <c r="F869" s="53">
        <v>520</v>
      </c>
      <c r="G869" s="53">
        <v>3765</v>
      </c>
      <c r="H869" s="53">
        <v>218385</v>
      </c>
    </row>
    <row r="870" spans="1:8" s="56" customFormat="1" ht="11.25" x14ac:dyDescent="0.2">
      <c r="A870" s="52" t="s">
        <v>145</v>
      </c>
      <c r="B870" s="52" t="s">
        <v>113</v>
      </c>
      <c r="C870" s="52" t="s">
        <v>140</v>
      </c>
      <c r="D870" s="52" t="s">
        <v>80</v>
      </c>
      <c r="E870" s="52" t="s">
        <v>21</v>
      </c>
      <c r="F870" s="53">
        <v>10145</v>
      </c>
      <c r="G870" s="53">
        <v>43380</v>
      </c>
      <c r="H870" s="53">
        <v>2398290</v>
      </c>
    </row>
    <row r="871" spans="1:8" s="56" customFormat="1" ht="11.25" x14ac:dyDescent="0.2">
      <c r="A871" s="52" t="s">
        <v>145</v>
      </c>
      <c r="B871" s="52" t="s">
        <v>113</v>
      </c>
      <c r="C871" s="52" t="s">
        <v>140</v>
      </c>
      <c r="D871" s="52" t="s">
        <v>81</v>
      </c>
      <c r="E871" s="52" t="s">
        <v>26</v>
      </c>
      <c r="F871" s="53">
        <v>22275</v>
      </c>
      <c r="G871" s="53">
        <v>98755</v>
      </c>
      <c r="H871" s="53">
        <v>5313010</v>
      </c>
    </row>
    <row r="872" spans="1:8" s="56" customFormat="1" ht="11.25" x14ac:dyDescent="0.2">
      <c r="A872" s="52" t="s">
        <v>145</v>
      </c>
      <c r="B872" s="52" t="s">
        <v>113</v>
      </c>
      <c r="C872" s="52" t="s">
        <v>140</v>
      </c>
      <c r="D872" s="52" t="s">
        <v>83</v>
      </c>
      <c r="E872" s="52" t="s">
        <v>24</v>
      </c>
      <c r="F872" s="53">
        <v>2515</v>
      </c>
      <c r="G872" s="53">
        <v>28225</v>
      </c>
      <c r="H872" s="53">
        <v>1518170</v>
      </c>
    </row>
    <row r="873" spans="1:8" s="56" customFormat="1" ht="11.25" x14ac:dyDescent="0.2">
      <c r="A873" s="52" t="s">
        <v>145</v>
      </c>
      <c r="B873" s="52" t="s">
        <v>113</v>
      </c>
      <c r="C873" s="52" t="s">
        <v>140</v>
      </c>
      <c r="D873" s="52" t="s">
        <v>84</v>
      </c>
      <c r="E873" s="52" t="s">
        <v>27</v>
      </c>
      <c r="F873" s="53">
        <v>12610</v>
      </c>
      <c r="G873" s="53">
        <v>65835</v>
      </c>
      <c r="H873" s="53">
        <v>6195450</v>
      </c>
    </row>
    <row r="874" spans="1:8" s="56" customFormat="1" ht="11.25" x14ac:dyDescent="0.2">
      <c r="A874" s="52" t="s">
        <v>145</v>
      </c>
      <c r="B874" s="52" t="s">
        <v>113</v>
      </c>
      <c r="C874" s="52" t="s">
        <v>140</v>
      </c>
      <c r="D874" s="52" t="s">
        <v>85</v>
      </c>
      <c r="E874" s="52" t="s">
        <v>19</v>
      </c>
      <c r="F874" s="53">
        <v>1630</v>
      </c>
      <c r="G874" s="53">
        <v>14015</v>
      </c>
      <c r="H874" s="53">
        <v>945355</v>
      </c>
    </row>
    <row r="875" spans="1:8" s="56" customFormat="1" ht="11.25" x14ac:dyDescent="0.2">
      <c r="A875" s="52" t="s">
        <v>145</v>
      </c>
      <c r="B875" s="52" t="s">
        <v>113</v>
      </c>
      <c r="C875" s="52" t="s">
        <v>140</v>
      </c>
      <c r="D875" s="52" t="s">
        <v>86</v>
      </c>
      <c r="E875" s="52" t="s">
        <v>16</v>
      </c>
      <c r="F875" s="53">
        <v>2575</v>
      </c>
      <c r="G875" s="53">
        <v>7740</v>
      </c>
      <c r="H875" s="53">
        <v>396975</v>
      </c>
    </row>
    <row r="876" spans="1:8" s="56" customFormat="1" ht="11.25" x14ac:dyDescent="0.2">
      <c r="A876" s="52" t="s">
        <v>145</v>
      </c>
      <c r="B876" s="52" t="s">
        <v>113</v>
      </c>
      <c r="C876" s="52" t="s">
        <v>140</v>
      </c>
      <c r="D876" s="52" t="s">
        <v>87</v>
      </c>
      <c r="E876" s="52" t="s">
        <v>14</v>
      </c>
      <c r="F876" s="53">
        <v>2425</v>
      </c>
      <c r="G876" s="53">
        <v>7525</v>
      </c>
      <c r="H876" s="53">
        <v>411310</v>
      </c>
    </row>
    <row r="877" spans="1:8" s="56" customFormat="1" ht="11.25" x14ac:dyDescent="0.2">
      <c r="A877" s="52" t="s">
        <v>145</v>
      </c>
      <c r="B877" s="52" t="s">
        <v>113</v>
      </c>
      <c r="C877" s="52" t="s">
        <v>140</v>
      </c>
      <c r="D877" s="52" t="s">
        <v>88</v>
      </c>
      <c r="E877" s="52" t="s">
        <v>28</v>
      </c>
      <c r="F877" s="53">
        <v>12200</v>
      </c>
      <c r="G877" s="53">
        <v>87005</v>
      </c>
      <c r="H877" s="53">
        <v>4772645</v>
      </c>
    </row>
    <row r="878" spans="1:8" s="56" customFormat="1" ht="11.25" x14ac:dyDescent="0.2">
      <c r="A878" s="52" t="s">
        <v>145</v>
      </c>
      <c r="B878" s="52" t="s">
        <v>113</v>
      </c>
      <c r="C878" s="52" t="s">
        <v>140</v>
      </c>
      <c r="D878" s="52" t="s">
        <v>90</v>
      </c>
      <c r="E878" s="52" t="s">
        <v>22</v>
      </c>
      <c r="F878" s="53">
        <v>7800</v>
      </c>
      <c r="G878" s="53">
        <v>45100</v>
      </c>
      <c r="H878" s="53">
        <v>1934925</v>
      </c>
    </row>
    <row r="879" spans="1:8" s="56" customFormat="1" ht="11.25" x14ac:dyDescent="0.2">
      <c r="A879" s="52" t="s">
        <v>145</v>
      </c>
      <c r="B879" s="52" t="s">
        <v>113</v>
      </c>
      <c r="C879" s="52" t="s">
        <v>140</v>
      </c>
      <c r="D879" s="52" t="s">
        <v>92</v>
      </c>
      <c r="E879" s="52" t="s">
        <v>23</v>
      </c>
      <c r="F879" s="53">
        <v>10200</v>
      </c>
      <c r="G879" s="53">
        <v>42950</v>
      </c>
      <c r="H879" s="53">
        <v>2489455</v>
      </c>
    </row>
    <row r="880" spans="1:8" s="56" customFormat="1" ht="11.25" x14ac:dyDescent="0.2">
      <c r="A880" s="52" t="s">
        <v>145</v>
      </c>
      <c r="B880" s="52" t="s">
        <v>96</v>
      </c>
      <c r="C880" s="52" t="s">
        <v>141</v>
      </c>
      <c r="D880" s="52" t="s">
        <v>69</v>
      </c>
      <c r="E880" s="52" t="s">
        <v>15</v>
      </c>
      <c r="F880" s="53">
        <v>645</v>
      </c>
      <c r="G880" s="53">
        <v>1440</v>
      </c>
      <c r="H880" s="53">
        <v>80145</v>
      </c>
    </row>
    <row r="881" spans="1:8" s="56" customFormat="1" ht="11.25" x14ac:dyDescent="0.2">
      <c r="A881" s="52" t="s">
        <v>145</v>
      </c>
      <c r="B881" s="52" t="s">
        <v>96</v>
      </c>
      <c r="C881" s="52" t="s">
        <v>141</v>
      </c>
      <c r="D881" s="52" t="s">
        <v>70</v>
      </c>
      <c r="E881" s="52" t="s">
        <v>18</v>
      </c>
      <c r="F881" s="53">
        <v>3195</v>
      </c>
      <c r="G881" s="53">
        <v>16950</v>
      </c>
      <c r="H881" s="53">
        <v>1022715</v>
      </c>
    </row>
    <row r="882" spans="1:8" s="56" customFormat="1" ht="11.25" x14ac:dyDescent="0.2">
      <c r="A882" s="52" t="s">
        <v>145</v>
      </c>
      <c r="B882" s="52" t="s">
        <v>96</v>
      </c>
      <c r="C882" s="52" t="s">
        <v>141</v>
      </c>
      <c r="D882" s="52" t="s">
        <v>73</v>
      </c>
      <c r="E882" s="52" t="s">
        <v>17</v>
      </c>
      <c r="F882" s="53">
        <v>1190</v>
      </c>
      <c r="G882" s="53">
        <v>25640</v>
      </c>
      <c r="H882" s="53">
        <v>1213350</v>
      </c>
    </row>
    <row r="883" spans="1:8" s="56" customFormat="1" ht="11.25" x14ac:dyDescent="0.2">
      <c r="A883" s="52" t="s">
        <v>145</v>
      </c>
      <c r="B883" s="52" t="s">
        <v>96</v>
      </c>
      <c r="C883" s="52" t="s">
        <v>141</v>
      </c>
      <c r="D883" s="52" t="s">
        <v>75</v>
      </c>
      <c r="E883" s="52" t="s">
        <v>20</v>
      </c>
      <c r="F883" s="53">
        <v>255</v>
      </c>
      <c r="G883" s="53">
        <v>15160</v>
      </c>
      <c r="H883" s="53">
        <v>897690</v>
      </c>
    </row>
    <row r="884" spans="1:8" s="56" customFormat="1" ht="11.25" x14ac:dyDescent="0.2">
      <c r="A884" s="52" t="s">
        <v>145</v>
      </c>
      <c r="B884" s="52" t="s">
        <v>96</v>
      </c>
      <c r="C884" s="52" t="s">
        <v>141</v>
      </c>
      <c r="D884" s="52" t="s">
        <v>76</v>
      </c>
      <c r="E884" s="52" t="s">
        <v>25</v>
      </c>
      <c r="F884" s="53">
        <v>7495</v>
      </c>
      <c r="G884" s="53">
        <v>89440</v>
      </c>
      <c r="H884" s="53">
        <v>4763530</v>
      </c>
    </row>
    <row r="885" spans="1:8" s="56" customFormat="1" ht="11.25" x14ac:dyDescent="0.2">
      <c r="A885" s="52" t="s">
        <v>145</v>
      </c>
      <c r="B885" s="52" t="s">
        <v>96</v>
      </c>
      <c r="C885" s="52" t="s">
        <v>141</v>
      </c>
      <c r="D885" s="52" t="s">
        <v>78</v>
      </c>
      <c r="E885" s="52" t="s">
        <v>13</v>
      </c>
      <c r="F885" s="53">
        <v>765</v>
      </c>
      <c r="G885" s="53">
        <v>6295</v>
      </c>
      <c r="H885" s="53">
        <v>315860</v>
      </c>
    </row>
    <row r="886" spans="1:8" s="56" customFormat="1" ht="11.25" x14ac:dyDescent="0.2">
      <c r="A886" s="52" t="s">
        <v>145</v>
      </c>
      <c r="B886" s="52" t="s">
        <v>96</v>
      </c>
      <c r="C886" s="52" t="s">
        <v>141</v>
      </c>
      <c r="D886" s="52" t="s">
        <v>80</v>
      </c>
      <c r="E886" s="52" t="s">
        <v>21</v>
      </c>
      <c r="F886" s="53">
        <v>13440</v>
      </c>
      <c r="G886" s="53">
        <v>59360</v>
      </c>
      <c r="H886" s="53">
        <v>3259040</v>
      </c>
    </row>
    <row r="887" spans="1:8" s="56" customFormat="1" ht="11.25" x14ac:dyDescent="0.2">
      <c r="A887" s="52" t="s">
        <v>145</v>
      </c>
      <c r="B887" s="52" t="s">
        <v>96</v>
      </c>
      <c r="C887" s="52" t="s">
        <v>141</v>
      </c>
      <c r="D887" s="52" t="s">
        <v>81</v>
      </c>
      <c r="E887" s="52" t="s">
        <v>26</v>
      </c>
      <c r="F887" s="53">
        <v>29800</v>
      </c>
      <c r="G887" s="53">
        <v>146210</v>
      </c>
      <c r="H887" s="53">
        <v>7744145</v>
      </c>
    </row>
    <row r="888" spans="1:8" s="56" customFormat="1" ht="11.25" x14ac:dyDescent="0.2">
      <c r="A888" s="52" t="s">
        <v>145</v>
      </c>
      <c r="B888" s="52" t="s">
        <v>96</v>
      </c>
      <c r="C888" s="52" t="s">
        <v>141</v>
      </c>
      <c r="D888" s="52" t="s">
        <v>83</v>
      </c>
      <c r="E888" s="52" t="s">
        <v>24</v>
      </c>
      <c r="F888" s="53">
        <v>3930</v>
      </c>
      <c r="G888" s="53">
        <v>49935</v>
      </c>
      <c r="H888" s="53">
        <v>2548915</v>
      </c>
    </row>
    <row r="889" spans="1:8" s="56" customFormat="1" ht="11.25" x14ac:dyDescent="0.2">
      <c r="A889" s="52" t="s">
        <v>145</v>
      </c>
      <c r="B889" s="52" t="s">
        <v>96</v>
      </c>
      <c r="C889" s="52" t="s">
        <v>141</v>
      </c>
      <c r="D889" s="52" t="s">
        <v>84</v>
      </c>
      <c r="E889" s="52" t="s">
        <v>27</v>
      </c>
      <c r="F889" s="53">
        <v>17135</v>
      </c>
      <c r="G889" s="53">
        <v>89565</v>
      </c>
      <c r="H889" s="53">
        <v>8233960</v>
      </c>
    </row>
    <row r="890" spans="1:8" s="56" customFormat="1" ht="11.25" x14ac:dyDescent="0.2">
      <c r="A890" s="52" t="s">
        <v>145</v>
      </c>
      <c r="B890" s="52" t="s">
        <v>96</v>
      </c>
      <c r="C890" s="52" t="s">
        <v>141</v>
      </c>
      <c r="D890" s="52" t="s">
        <v>85</v>
      </c>
      <c r="E890" s="52" t="s">
        <v>19</v>
      </c>
      <c r="F890" s="53">
        <v>2415</v>
      </c>
      <c r="G890" s="53">
        <v>18720</v>
      </c>
      <c r="H890" s="53">
        <v>1180625</v>
      </c>
    </row>
    <row r="891" spans="1:8" s="56" customFormat="1" ht="11.25" x14ac:dyDescent="0.2">
      <c r="A891" s="52" t="s">
        <v>145</v>
      </c>
      <c r="B891" s="52" t="s">
        <v>96</v>
      </c>
      <c r="C891" s="52" t="s">
        <v>141</v>
      </c>
      <c r="D891" s="52" t="s">
        <v>86</v>
      </c>
      <c r="E891" s="52" t="s">
        <v>16</v>
      </c>
      <c r="F891" s="53">
        <v>3425</v>
      </c>
      <c r="G891" s="53">
        <v>12405</v>
      </c>
      <c r="H891" s="53">
        <v>721475</v>
      </c>
    </row>
    <row r="892" spans="1:8" s="56" customFormat="1" ht="11.25" x14ac:dyDescent="0.2">
      <c r="A892" s="52" t="s">
        <v>145</v>
      </c>
      <c r="B892" s="52" t="s">
        <v>96</v>
      </c>
      <c r="C892" s="52" t="s">
        <v>141</v>
      </c>
      <c r="D892" s="52" t="s">
        <v>87</v>
      </c>
      <c r="E892" s="52" t="s">
        <v>14</v>
      </c>
      <c r="F892" s="53">
        <v>2650</v>
      </c>
      <c r="G892" s="53">
        <v>10275</v>
      </c>
      <c r="H892" s="53">
        <v>497160</v>
      </c>
    </row>
    <row r="893" spans="1:8" s="56" customFormat="1" ht="11.25" x14ac:dyDescent="0.2">
      <c r="A893" s="52" t="s">
        <v>145</v>
      </c>
      <c r="B893" s="52" t="s">
        <v>96</v>
      </c>
      <c r="C893" s="52" t="s">
        <v>141</v>
      </c>
      <c r="D893" s="52" t="s">
        <v>88</v>
      </c>
      <c r="E893" s="52" t="s">
        <v>28</v>
      </c>
      <c r="F893" s="53">
        <v>17680</v>
      </c>
      <c r="G893" s="53">
        <v>120990</v>
      </c>
      <c r="H893" s="53">
        <v>6524260</v>
      </c>
    </row>
    <row r="894" spans="1:8" s="56" customFormat="1" ht="11.25" x14ac:dyDescent="0.2">
      <c r="A894" s="52" t="s">
        <v>145</v>
      </c>
      <c r="B894" s="52" t="s">
        <v>96</v>
      </c>
      <c r="C894" s="52" t="s">
        <v>141</v>
      </c>
      <c r="D894" s="52" t="s">
        <v>90</v>
      </c>
      <c r="E894" s="52" t="s">
        <v>22</v>
      </c>
      <c r="F894" s="53">
        <v>10005</v>
      </c>
      <c r="G894" s="53">
        <v>59705</v>
      </c>
      <c r="H894" s="53">
        <v>2564180</v>
      </c>
    </row>
    <row r="895" spans="1:8" s="56" customFormat="1" ht="11.25" x14ac:dyDescent="0.2">
      <c r="A895" s="52" t="s">
        <v>145</v>
      </c>
      <c r="B895" s="52" t="s">
        <v>96</v>
      </c>
      <c r="C895" s="52" t="s">
        <v>141</v>
      </c>
      <c r="D895" s="52" t="s">
        <v>92</v>
      </c>
      <c r="E895" s="52" t="s">
        <v>23</v>
      </c>
      <c r="F895" s="53">
        <v>14265</v>
      </c>
      <c r="G895" s="53">
        <v>58710</v>
      </c>
      <c r="H895" s="53">
        <v>3224680</v>
      </c>
    </row>
    <row r="896" spans="1:8" s="56" customFormat="1" ht="11.25" x14ac:dyDescent="0.2">
      <c r="A896" s="52" t="s">
        <v>145</v>
      </c>
      <c r="B896" s="52" t="s">
        <v>95</v>
      </c>
      <c r="C896" s="52" t="s">
        <v>142</v>
      </c>
      <c r="D896" s="52" t="s">
        <v>69</v>
      </c>
      <c r="E896" s="52" t="s">
        <v>15</v>
      </c>
      <c r="F896" s="53">
        <v>765</v>
      </c>
      <c r="G896" s="53">
        <v>1665</v>
      </c>
      <c r="H896" s="53">
        <v>113005</v>
      </c>
    </row>
    <row r="897" spans="1:8" s="56" customFormat="1" ht="11.25" x14ac:dyDescent="0.2">
      <c r="A897" s="52" t="s">
        <v>145</v>
      </c>
      <c r="B897" s="52" t="s">
        <v>95</v>
      </c>
      <c r="C897" s="52" t="s">
        <v>142</v>
      </c>
      <c r="D897" s="52" t="s">
        <v>70</v>
      </c>
      <c r="E897" s="52" t="s">
        <v>18</v>
      </c>
      <c r="F897" s="53">
        <v>2135</v>
      </c>
      <c r="G897" s="53">
        <v>9445</v>
      </c>
      <c r="H897" s="53">
        <v>651705</v>
      </c>
    </row>
    <row r="898" spans="1:8" s="56" customFormat="1" ht="11.25" x14ac:dyDescent="0.2">
      <c r="A898" s="52" t="s">
        <v>145</v>
      </c>
      <c r="B898" s="52" t="s">
        <v>95</v>
      </c>
      <c r="C898" s="52" t="s">
        <v>142</v>
      </c>
      <c r="D898" s="52" t="s">
        <v>72</v>
      </c>
      <c r="E898" s="52" t="s">
        <v>12</v>
      </c>
      <c r="F898" s="53">
        <v>5</v>
      </c>
      <c r="G898" s="53">
        <v>15</v>
      </c>
      <c r="H898" s="53">
        <v>615</v>
      </c>
    </row>
    <row r="899" spans="1:8" s="56" customFormat="1" ht="11.25" x14ac:dyDescent="0.2">
      <c r="A899" s="52" t="s">
        <v>145</v>
      </c>
      <c r="B899" s="52" t="s">
        <v>95</v>
      </c>
      <c r="C899" s="52" t="s">
        <v>142</v>
      </c>
      <c r="D899" s="52" t="s">
        <v>73</v>
      </c>
      <c r="E899" s="52" t="s">
        <v>17</v>
      </c>
      <c r="F899" s="53">
        <v>350</v>
      </c>
      <c r="G899" s="53">
        <v>3180</v>
      </c>
      <c r="H899" s="53">
        <v>185925</v>
      </c>
    </row>
    <row r="900" spans="1:8" s="56" customFormat="1" ht="11.25" x14ac:dyDescent="0.2">
      <c r="A900" s="52" t="s">
        <v>145</v>
      </c>
      <c r="B900" s="52" t="s">
        <v>95</v>
      </c>
      <c r="C900" s="52" t="s">
        <v>142</v>
      </c>
      <c r="D900" s="52" t="s">
        <v>75</v>
      </c>
      <c r="E900" s="52" t="s">
        <v>20</v>
      </c>
      <c r="F900" s="53">
        <v>90</v>
      </c>
      <c r="G900" s="53">
        <v>2305</v>
      </c>
      <c r="H900" s="53">
        <v>134585</v>
      </c>
    </row>
    <row r="901" spans="1:8" s="56" customFormat="1" ht="11.25" x14ac:dyDescent="0.2">
      <c r="A901" s="52" t="s">
        <v>145</v>
      </c>
      <c r="B901" s="52" t="s">
        <v>95</v>
      </c>
      <c r="C901" s="52" t="s">
        <v>142</v>
      </c>
      <c r="D901" s="52" t="s">
        <v>76</v>
      </c>
      <c r="E901" s="52" t="s">
        <v>25</v>
      </c>
      <c r="F901" s="53">
        <v>3150</v>
      </c>
      <c r="G901" s="53">
        <v>22270</v>
      </c>
      <c r="H901" s="53">
        <v>1297770</v>
      </c>
    </row>
    <row r="902" spans="1:8" s="56" customFormat="1" ht="11.25" x14ac:dyDescent="0.2">
      <c r="A902" s="52" t="s">
        <v>145</v>
      </c>
      <c r="B902" s="52" t="s">
        <v>95</v>
      </c>
      <c r="C902" s="52" t="s">
        <v>142</v>
      </c>
      <c r="D902" s="52" t="s">
        <v>78</v>
      </c>
      <c r="E902" s="52" t="s">
        <v>13</v>
      </c>
      <c r="F902" s="53">
        <v>445</v>
      </c>
      <c r="G902" s="53">
        <v>3390</v>
      </c>
      <c r="H902" s="53">
        <v>184175</v>
      </c>
    </row>
    <row r="903" spans="1:8" s="56" customFormat="1" ht="11.25" x14ac:dyDescent="0.2">
      <c r="A903" s="52" t="s">
        <v>145</v>
      </c>
      <c r="B903" s="52" t="s">
        <v>95</v>
      </c>
      <c r="C903" s="52" t="s">
        <v>142</v>
      </c>
      <c r="D903" s="52" t="s">
        <v>80</v>
      </c>
      <c r="E903" s="52" t="s">
        <v>21</v>
      </c>
      <c r="F903" s="53">
        <v>10045</v>
      </c>
      <c r="G903" s="53">
        <v>41005</v>
      </c>
      <c r="H903" s="53">
        <v>2516045</v>
      </c>
    </row>
    <row r="904" spans="1:8" s="56" customFormat="1" ht="11.25" x14ac:dyDescent="0.2">
      <c r="A904" s="52" t="s">
        <v>145</v>
      </c>
      <c r="B904" s="52" t="s">
        <v>95</v>
      </c>
      <c r="C904" s="52" t="s">
        <v>142</v>
      </c>
      <c r="D904" s="52" t="s">
        <v>81</v>
      </c>
      <c r="E904" s="52" t="s">
        <v>26</v>
      </c>
      <c r="F904" s="53">
        <v>22840</v>
      </c>
      <c r="G904" s="53">
        <v>100965</v>
      </c>
      <c r="H904" s="53">
        <v>5956400</v>
      </c>
    </row>
    <row r="905" spans="1:8" s="56" customFormat="1" ht="11.25" x14ac:dyDescent="0.2">
      <c r="A905" s="52" t="s">
        <v>145</v>
      </c>
      <c r="B905" s="52" t="s">
        <v>95</v>
      </c>
      <c r="C905" s="52" t="s">
        <v>142</v>
      </c>
      <c r="D905" s="52" t="s">
        <v>83</v>
      </c>
      <c r="E905" s="52" t="s">
        <v>24</v>
      </c>
      <c r="F905" s="53">
        <v>2960</v>
      </c>
      <c r="G905" s="53">
        <v>32810</v>
      </c>
      <c r="H905" s="53">
        <v>2034735</v>
      </c>
    </row>
    <row r="906" spans="1:8" s="56" customFormat="1" ht="11.25" x14ac:dyDescent="0.2">
      <c r="A906" s="52" t="s">
        <v>145</v>
      </c>
      <c r="B906" s="52" t="s">
        <v>95</v>
      </c>
      <c r="C906" s="52" t="s">
        <v>142</v>
      </c>
      <c r="D906" s="52" t="s">
        <v>84</v>
      </c>
      <c r="E906" s="52" t="s">
        <v>27</v>
      </c>
      <c r="F906" s="53">
        <v>14285</v>
      </c>
      <c r="G906" s="53">
        <v>79440</v>
      </c>
      <c r="H906" s="53">
        <v>8006075</v>
      </c>
    </row>
    <row r="907" spans="1:8" s="56" customFormat="1" ht="11.25" x14ac:dyDescent="0.2">
      <c r="A907" s="52" t="s">
        <v>145</v>
      </c>
      <c r="B907" s="52" t="s">
        <v>95</v>
      </c>
      <c r="C907" s="52" t="s">
        <v>142</v>
      </c>
      <c r="D907" s="52" t="s">
        <v>85</v>
      </c>
      <c r="E907" s="52" t="s">
        <v>19</v>
      </c>
      <c r="F907" s="53">
        <v>1600</v>
      </c>
      <c r="G907" s="53">
        <v>11465</v>
      </c>
      <c r="H907" s="53">
        <v>792465</v>
      </c>
    </row>
    <row r="908" spans="1:8" s="56" customFormat="1" ht="11.25" x14ac:dyDescent="0.2">
      <c r="A908" s="52" t="s">
        <v>145</v>
      </c>
      <c r="B908" s="52" t="s">
        <v>95</v>
      </c>
      <c r="C908" s="52" t="s">
        <v>142</v>
      </c>
      <c r="D908" s="52" t="s">
        <v>86</v>
      </c>
      <c r="E908" s="52" t="s">
        <v>16</v>
      </c>
      <c r="F908" s="53">
        <v>2555</v>
      </c>
      <c r="G908" s="53">
        <v>7705</v>
      </c>
      <c r="H908" s="53">
        <v>458815</v>
      </c>
    </row>
    <row r="909" spans="1:8" s="56" customFormat="1" ht="11.25" x14ac:dyDescent="0.2">
      <c r="A909" s="52" t="s">
        <v>145</v>
      </c>
      <c r="B909" s="52" t="s">
        <v>95</v>
      </c>
      <c r="C909" s="52" t="s">
        <v>142</v>
      </c>
      <c r="D909" s="52" t="s">
        <v>87</v>
      </c>
      <c r="E909" s="52" t="s">
        <v>14</v>
      </c>
      <c r="F909" s="53">
        <v>3105</v>
      </c>
      <c r="G909" s="53">
        <v>8855</v>
      </c>
      <c r="H909" s="53">
        <v>480250</v>
      </c>
    </row>
    <row r="910" spans="1:8" s="56" customFormat="1" ht="11.25" x14ac:dyDescent="0.2">
      <c r="A910" s="52" t="s">
        <v>145</v>
      </c>
      <c r="B910" s="52" t="s">
        <v>95</v>
      </c>
      <c r="C910" s="52" t="s">
        <v>142</v>
      </c>
      <c r="D910" s="52" t="s">
        <v>88</v>
      </c>
      <c r="E910" s="52" t="s">
        <v>28</v>
      </c>
      <c r="F910" s="53">
        <v>13155</v>
      </c>
      <c r="G910" s="53">
        <v>73275</v>
      </c>
      <c r="H910" s="53">
        <v>4412250</v>
      </c>
    </row>
    <row r="911" spans="1:8" s="56" customFormat="1" ht="11.25" x14ac:dyDescent="0.2">
      <c r="A911" s="52" t="s">
        <v>145</v>
      </c>
      <c r="B911" s="52" t="s">
        <v>95</v>
      </c>
      <c r="C911" s="52" t="s">
        <v>142</v>
      </c>
      <c r="D911" s="52" t="s">
        <v>90</v>
      </c>
      <c r="E911" s="52" t="s">
        <v>22</v>
      </c>
      <c r="F911" s="53">
        <v>7790</v>
      </c>
      <c r="G911" s="53">
        <v>41130</v>
      </c>
      <c r="H911" s="53">
        <v>1996330</v>
      </c>
    </row>
    <row r="912" spans="1:8" s="56" customFormat="1" ht="11.25" x14ac:dyDescent="0.2">
      <c r="A912" s="52" t="s">
        <v>145</v>
      </c>
      <c r="B912" s="52" t="s">
        <v>95</v>
      </c>
      <c r="C912" s="52" t="s">
        <v>142</v>
      </c>
      <c r="D912" s="52" t="s">
        <v>92</v>
      </c>
      <c r="E912" s="52" t="s">
        <v>23</v>
      </c>
      <c r="F912" s="53">
        <v>9705</v>
      </c>
      <c r="G912" s="53">
        <v>39150</v>
      </c>
      <c r="H912" s="53">
        <v>2488545</v>
      </c>
    </row>
    <row r="913" spans="1:8" s="56" customFormat="1" ht="11.25" x14ac:dyDescent="0.2">
      <c r="A913" s="52" t="s">
        <v>145</v>
      </c>
      <c r="B913" s="52" t="s">
        <v>94</v>
      </c>
      <c r="C913" s="52" t="s">
        <v>143</v>
      </c>
      <c r="D913" s="52" t="s">
        <v>69</v>
      </c>
      <c r="E913" s="52" t="s">
        <v>15</v>
      </c>
      <c r="F913" s="53">
        <v>140</v>
      </c>
      <c r="G913" s="53">
        <v>335</v>
      </c>
      <c r="H913" s="53">
        <v>25595</v>
      </c>
    </row>
    <row r="914" spans="1:8" s="56" customFormat="1" ht="11.25" x14ac:dyDescent="0.2">
      <c r="A914" s="52" t="s">
        <v>145</v>
      </c>
      <c r="B914" s="52" t="s">
        <v>94</v>
      </c>
      <c r="C914" s="52" t="s">
        <v>143</v>
      </c>
      <c r="D914" s="52" t="s">
        <v>70</v>
      </c>
      <c r="E914" s="52" t="s">
        <v>18</v>
      </c>
      <c r="F914" s="53">
        <v>265</v>
      </c>
      <c r="G914" s="53">
        <v>1365</v>
      </c>
      <c r="H914" s="53">
        <v>111310</v>
      </c>
    </row>
    <row r="915" spans="1:8" s="56" customFormat="1" ht="11.25" x14ac:dyDescent="0.2">
      <c r="A915" s="52" t="s">
        <v>145</v>
      </c>
      <c r="B915" s="52" t="s">
        <v>94</v>
      </c>
      <c r="C915" s="52" t="s">
        <v>143</v>
      </c>
      <c r="D915" s="52" t="s">
        <v>73</v>
      </c>
      <c r="E915" s="52" t="s">
        <v>17</v>
      </c>
      <c r="F915" s="53">
        <v>15</v>
      </c>
      <c r="G915" s="53">
        <v>65</v>
      </c>
      <c r="H915" s="53">
        <v>4230</v>
      </c>
    </row>
    <row r="916" spans="1:8" s="56" customFormat="1" ht="11.25" x14ac:dyDescent="0.2">
      <c r="A916" s="52" t="s">
        <v>145</v>
      </c>
      <c r="B916" s="52" t="s">
        <v>94</v>
      </c>
      <c r="C916" s="52" t="s">
        <v>143</v>
      </c>
      <c r="D916" s="52" t="s">
        <v>75</v>
      </c>
      <c r="E916" s="52" t="s">
        <v>20</v>
      </c>
      <c r="F916" s="53">
        <v>5</v>
      </c>
      <c r="G916" s="53">
        <v>190</v>
      </c>
      <c r="H916" s="53">
        <v>16265</v>
      </c>
    </row>
    <row r="917" spans="1:8" s="56" customFormat="1" ht="11.25" x14ac:dyDescent="0.2">
      <c r="A917" s="52" t="s">
        <v>145</v>
      </c>
      <c r="B917" s="52" t="s">
        <v>94</v>
      </c>
      <c r="C917" s="52" t="s">
        <v>143</v>
      </c>
      <c r="D917" s="52" t="s">
        <v>76</v>
      </c>
      <c r="E917" s="52" t="s">
        <v>25</v>
      </c>
      <c r="F917" s="53">
        <v>205</v>
      </c>
      <c r="G917" s="53">
        <v>685</v>
      </c>
      <c r="H917" s="53">
        <v>47660</v>
      </c>
    </row>
    <row r="918" spans="1:8" s="56" customFormat="1" ht="11.25" x14ac:dyDescent="0.2">
      <c r="A918" s="52" t="s">
        <v>145</v>
      </c>
      <c r="B918" s="52" t="s">
        <v>94</v>
      </c>
      <c r="C918" s="52" t="s">
        <v>143</v>
      </c>
      <c r="D918" s="52" t="s">
        <v>78</v>
      </c>
      <c r="E918" s="52" t="s">
        <v>13</v>
      </c>
      <c r="F918" s="53">
        <v>40</v>
      </c>
      <c r="G918" s="53">
        <v>200</v>
      </c>
      <c r="H918" s="53">
        <v>12380</v>
      </c>
    </row>
    <row r="919" spans="1:8" s="56" customFormat="1" ht="11.25" x14ac:dyDescent="0.2">
      <c r="A919" s="52" t="s">
        <v>145</v>
      </c>
      <c r="B919" s="52" t="s">
        <v>94</v>
      </c>
      <c r="C919" s="52" t="s">
        <v>143</v>
      </c>
      <c r="D919" s="52" t="s">
        <v>80</v>
      </c>
      <c r="E919" s="52" t="s">
        <v>21</v>
      </c>
      <c r="F919" s="53">
        <v>1100</v>
      </c>
      <c r="G919" s="53">
        <v>4140</v>
      </c>
      <c r="H919" s="53">
        <v>282000</v>
      </c>
    </row>
    <row r="920" spans="1:8" s="56" customFormat="1" ht="11.25" x14ac:dyDescent="0.2">
      <c r="A920" s="52" t="s">
        <v>145</v>
      </c>
      <c r="B920" s="52" t="s">
        <v>94</v>
      </c>
      <c r="C920" s="52" t="s">
        <v>143</v>
      </c>
      <c r="D920" s="52" t="s">
        <v>81</v>
      </c>
      <c r="E920" s="52" t="s">
        <v>26</v>
      </c>
      <c r="F920" s="53">
        <v>1995</v>
      </c>
      <c r="G920" s="53">
        <v>7785</v>
      </c>
      <c r="H920" s="53">
        <v>508130</v>
      </c>
    </row>
    <row r="921" spans="1:8" s="56" customFormat="1" ht="11.25" x14ac:dyDescent="0.2">
      <c r="A921" s="52" t="s">
        <v>145</v>
      </c>
      <c r="B921" s="52" t="s">
        <v>94</v>
      </c>
      <c r="C921" s="52" t="s">
        <v>143</v>
      </c>
      <c r="D921" s="52" t="s">
        <v>83</v>
      </c>
      <c r="E921" s="52" t="s">
        <v>24</v>
      </c>
      <c r="F921" s="53">
        <v>275</v>
      </c>
      <c r="G921" s="53">
        <v>2535</v>
      </c>
      <c r="H921" s="53">
        <v>220740</v>
      </c>
    </row>
    <row r="922" spans="1:8" s="56" customFormat="1" ht="11.25" x14ac:dyDescent="0.2">
      <c r="A922" s="52" t="s">
        <v>145</v>
      </c>
      <c r="B922" s="52" t="s">
        <v>94</v>
      </c>
      <c r="C922" s="52" t="s">
        <v>143</v>
      </c>
      <c r="D922" s="52" t="s">
        <v>84</v>
      </c>
      <c r="E922" s="52" t="s">
        <v>27</v>
      </c>
      <c r="F922" s="53">
        <v>1465</v>
      </c>
      <c r="G922" s="53">
        <v>5830</v>
      </c>
      <c r="H922" s="53">
        <v>654395</v>
      </c>
    </row>
    <row r="923" spans="1:8" s="56" customFormat="1" ht="11.25" x14ac:dyDescent="0.2">
      <c r="A923" s="52" t="s">
        <v>145</v>
      </c>
      <c r="B923" s="52" t="s">
        <v>94</v>
      </c>
      <c r="C923" s="52" t="s">
        <v>143</v>
      </c>
      <c r="D923" s="52" t="s">
        <v>85</v>
      </c>
      <c r="E923" s="52" t="s">
        <v>19</v>
      </c>
      <c r="F923" s="53">
        <v>95</v>
      </c>
      <c r="G923" s="53">
        <v>405</v>
      </c>
      <c r="H923" s="53">
        <v>29380</v>
      </c>
    </row>
    <row r="924" spans="1:8" s="56" customFormat="1" ht="11.25" x14ac:dyDescent="0.2">
      <c r="A924" s="52" t="s">
        <v>145</v>
      </c>
      <c r="B924" s="52" t="s">
        <v>94</v>
      </c>
      <c r="C924" s="52" t="s">
        <v>143</v>
      </c>
      <c r="D924" s="52" t="s">
        <v>86</v>
      </c>
      <c r="E924" s="52" t="s">
        <v>16</v>
      </c>
      <c r="F924" s="53">
        <v>195</v>
      </c>
      <c r="G924" s="53">
        <v>545</v>
      </c>
      <c r="H924" s="53">
        <v>36955</v>
      </c>
    </row>
    <row r="925" spans="1:8" s="56" customFormat="1" ht="11.25" x14ac:dyDescent="0.2">
      <c r="A925" s="52" t="s">
        <v>145</v>
      </c>
      <c r="B925" s="52" t="s">
        <v>94</v>
      </c>
      <c r="C925" s="52" t="s">
        <v>143</v>
      </c>
      <c r="D925" s="52" t="s">
        <v>87</v>
      </c>
      <c r="E925" s="52" t="s">
        <v>14</v>
      </c>
      <c r="F925" s="53">
        <v>240</v>
      </c>
      <c r="G925" s="53">
        <v>655</v>
      </c>
      <c r="H925" s="53">
        <v>46220</v>
      </c>
    </row>
    <row r="926" spans="1:8" s="56" customFormat="1" ht="11.25" x14ac:dyDescent="0.2">
      <c r="A926" s="52" t="s">
        <v>145</v>
      </c>
      <c r="B926" s="52" t="s">
        <v>94</v>
      </c>
      <c r="C926" s="52" t="s">
        <v>143</v>
      </c>
      <c r="D926" s="52" t="s">
        <v>88</v>
      </c>
      <c r="E926" s="52" t="s">
        <v>28</v>
      </c>
      <c r="F926" s="53">
        <v>930</v>
      </c>
      <c r="G926" s="53">
        <v>4015</v>
      </c>
      <c r="H926" s="53">
        <v>271190</v>
      </c>
    </row>
    <row r="927" spans="1:8" s="56" customFormat="1" ht="11.25" x14ac:dyDescent="0.2">
      <c r="A927" s="52" t="s">
        <v>145</v>
      </c>
      <c r="B927" s="52" t="s">
        <v>94</v>
      </c>
      <c r="C927" s="52" t="s">
        <v>143</v>
      </c>
      <c r="D927" s="52" t="s">
        <v>90</v>
      </c>
      <c r="E927" s="52" t="s">
        <v>22</v>
      </c>
      <c r="F927" s="53">
        <v>470</v>
      </c>
      <c r="G927" s="53">
        <v>2225</v>
      </c>
      <c r="H927" s="53">
        <v>124205</v>
      </c>
    </row>
    <row r="928" spans="1:8" s="56" customFormat="1" ht="11.25" x14ac:dyDescent="0.2">
      <c r="A928" s="52" t="s">
        <v>145</v>
      </c>
      <c r="B928" s="52" t="s">
        <v>94</v>
      </c>
      <c r="C928" s="52" t="s">
        <v>143</v>
      </c>
      <c r="D928" s="52" t="s">
        <v>92</v>
      </c>
      <c r="E928" s="52" t="s">
        <v>23</v>
      </c>
      <c r="F928" s="53">
        <v>630</v>
      </c>
      <c r="G928" s="53">
        <v>2225</v>
      </c>
      <c r="H928" s="53">
        <v>158915</v>
      </c>
    </row>
    <row r="929" spans="1:8" s="56" customFormat="1" ht="11.25" x14ac:dyDescent="0.2">
      <c r="A929" s="52" t="s">
        <v>145</v>
      </c>
      <c r="B929" s="52"/>
      <c r="C929" s="52"/>
      <c r="D929" s="52" t="s">
        <v>88</v>
      </c>
      <c r="E929" s="52" t="s">
        <v>28</v>
      </c>
      <c r="F929" s="53">
        <v>0</v>
      </c>
      <c r="G929" s="53">
        <v>0</v>
      </c>
      <c r="H929" s="53">
        <v>0</v>
      </c>
    </row>
    <row r="930" spans="1:8" s="56" customFormat="1" ht="11.25" x14ac:dyDescent="0.2">
      <c r="A930" s="52" t="s">
        <v>146</v>
      </c>
      <c r="B930" s="52" t="s">
        <v>107</v>
      </c>
      <c r="C930" s="52" t="s">
        <v>165</v>
      </c>
      <c r="D930" s="52" t="s">
        <v>69</v>
      </c>
      <c r="E930" s="52" t="s">
        <v>15</v>
      </c>
      <c r="F930" s="53">
        <v>25</v>
      </c>
      <c r="G930" s="53">
        <v>90</v>
      </c>
      <c r="H930" s="53">
        <v>6635</v>
      </c>
    </row>
    <row r="931" spans="1:8" s="56" customFormat="1" ht="11.25" x14ac:dyDescent="0.2">
      <c r="A931" s="52" t="s">
        <v>146</v>
      </c>
      <c r="B931" s="52" t="s">
        <v>107</v>
      </c>
      <c r="C931" s="52" t="s">
        <v>165</v>
      </c>
      <c r="D931" s="52" t="s">
        <v>70</v>
      </c>
      <c r="E931" s="52" t="s">
        <v>18</v>
      </c>
      <c r="F931" s="53">
        <v>140</v>
      </c>
      <c r="G931" s="53">
        <v>530</v>
      </c>
      <c r="H931" s="53">
        <v>42580</v>
      </c>
    </row>
    <row r="932" spans="1:8" s="56" customFormat="1" ht="11.25" x14ac:dyDescent="0.2">
      <c r="A932" s="52" t="s">
        <v>146</v>
      </c>
      <c r="B932" s="52" t="s">
        <v>107</v>
      </c>
      <c r="C932" s="52" t="s">
        <v>165</v>
      </c>
      <c r="D932" s="52" t="s">
        <v>73</v>
      </c>
      <c r="E932" s="52" t="s">
        <v>17</v>
      </c>
      <c r="F932" s="53">
        <v>10</v>
      </c>
      <c r="G932" s="53">
        <v>35</v>
      </c>
      <c r="H932" s="53">
        <v>1700</v>
      </c>
    </row>
    <row r="933" spans="1:8" s="56" customFormat="1" ht="11.25" x14ac:dyDescent="0.2">
      <c r="A933" s="52" t="s">
        <v>146</v>
      </c>
      <c r="B933" s="52" t="s">
        <v>107</v>
      </c>
      <c r="C933" s="52" t="s">
        <v>165</v>
      </c>
      <c r="D933" s="52" t="s">
        <v>75</v>
      </c>
      <c r="E933" s="52" t="s">
        <v>20</v>
      </c>
      <c r="F933" s="53">
        <v>0</v>
      </c>
      <c r="G933" s="53">
        <v>5</v>
      </c>
      <c r="H933" s="53">
        <v>735</v>
      </c>
    </row>
    <row r="934" spans="1:8" s="56" customFormat="1" ht="11.25" x14ac:dyDescent="0.2">
      <c r="A934" s="52" t="s">
        <v>146</v>
      </c>
      <c r="B934" s="52" t="s">
        <v>107</v>
      </c>
      <c r="C934" s="52" t="s">
        <v>165</v>
      </c>
      <c r="D934" s="52" t="s">
        <v>76</v>
      </c>
      <c r="E934" s="52" t="s">
        <v>25</v>
      </c>
      <c r="F934" s="53">
        <v>125</v>
      </c>
      <c r="G934" s="53">
        <v>525</v>
      </c>
      <c r="H934" s="53">
        <v>37560</v>
      </c>
    </row>
    <row r="935" spans="1:8" s="56" customFormat="1" ht="11.25" x14ac:dyDescent="0.2">
      <c r="A935" s="52" t="s">
        <v>146</v>
      </c>
      <c r="B935" s="52" t="s">
        <v>107</v>
      </c>
      <c r="C935" s="52" t="s">
        <v>165</v>
      </c>
      <c r="D935" s="52" t="s">
        <v>78</v>
      </c>
      <c r="E935" s="52" t="s">
        <v>13</v>
      </c>
      <c r="F935" s="53">
        <v>20</v>
      </c>
      <c r="G935" s="53">
        <v>85</v>
      </c>
      <c r="H935" s="53">
        <v>7560</v>
      </c>
    </row>
    <row r="936" spans="1:8" s="56" customFormat="1" ht="11.25" x14ac:dyDescent="0.2">
      <c r="A936" s="52" t="s">
        <v>146</v>
      </c>
      <c r="B936" s="52" t="s">
        <v>107</v>
      </c>
      <c r="C936" s="52" t="s">
        <v>165</v>
      </c>
      <c r="D936" s="52" t="s">
        <v>80</v>
      </c>
      <c r="E936" s="52" t="s">
        <v>21</v>
      </c>
      <c r="F936" s="53">
        <v>275</v>
      </c>
      <c r="G936" s="53">
        <v>885</v>
      </c>
      <c r="H936" s="53">
        <v>86825</v>
      </c>
    </row>
    <row r="937" spans="1:8" s="56" customFormat="1" ht="11.25" x14ac:dyDescent="0.2">
      <c r="A937" s="52" t="s">
        <v>146</v>
      </c>
      <c r="B937" s="52" t="s">
        <v>107</v>
      </c>
      <c r="C937" s="52" t="s">
        <v>165</v>
      </c>
      <c r="D937" s="52" t="s">
        <v>81</v>
      </c>
      <c r="E937" s="52" t="s">
        <v>26</v>
      </c>
      <c r="F937" s="53">
        <v>665</v>
      </c>
      <c r="G937" s="53">
        <v>1710</v>
      </c>
      <c r="H937" s="53">
        <v>137570</v>
      </c>
    </row>
    <row r="938" spans="1:8" s="56" customFormat="1" ht="11.25" x14ac:dyDescent="0.2">
      <c r="A938" s="52" t="s">
        <v>146</v>
      </c>
      <c r="B938" s="52" t="s">
        <v>107</v>
      </c>
      <c r="C938" s="52" t="s">
        <v>165</v>
      </c>
      <c r="D938" s="52" t="s">
        <v>83</v>
      </c>
      <c r="E938" s="52" t="s">
        <v>24</v>
      </c>
      <c r="F938" s="53">
        <v>195</v>
      </c>
      <c r="G938" s="53">
        <v>1445</v>
      </c>
      <c r="H938" s="53">
        <v>121355</v>
      </c>
    </row>
    <row r="939" spans="1:8" s="56" customFormat="1" ht="11.25" x14ac:dyDescent="0.2">
      <c r="A939" s="52" t="s">
        <v>146</v>
      </c>
      <c r="B939" s="52" t="s">
        <v>107</v>
      </c>
      <c r="C939" s="52" t="s">
        <v>165</v>
      </c>
      <c r="D939" s="52" t="s">
        <v>84</v>
      </c>
      <c r="E939" s="52" t="s">
        <v>27</v>
      </c>
      <c r="F939" s="53">
        <v>665</v>
      </c>
      <c r="G939" s="53">
        <v>4305</v>
      </c>
      <c r="H939" s="53">
        <v>445865</v>
      </c>
    </row>
    <row r="940" spans="1:8" s="56" customFormat="1" ht="11.25" x14ac:dyDescent="0.2">
      <c r="A940" s="52" t="s">
        <v>146</v>
      </c>
      <c r="B940" s="52" t="s">
        <v>107</v>
      </c>
      <c r="C940" s="52" t="s">
        <v>165</v>
      </c>
      <c r="D940" s="52" t="s">
        <v>85</v>
      </c>
      <c r="E940" s="52" t="s">
        <v>19</v>
      </c>
      <c r="F940" s="53">
        <v>50</v>
      </c>
      <c r="G940" s="53">
        <v>245</v>
      </c>
      <c r="H940" s="53">
        <v>19745</v>
      </c>
    </row>
    <row r="941" spans="1:8" s="56" customFormat="1" ht="11.25" x14ac:dyDescent="0.2">
      <c r="A941" s="52" t="s">
        <v>146</v>
      </c>
      <c r="B941" s="52" t="s">
        <v>107</v>
      </c>
      <c r="C941" s="52" t="s">
        <v>165</v>
      </c>
      <c r="D941" s="52" t="s">
        <v>86</v>
      </c>
      <c r="E941" s="52" t="s">
        <v>16</v>
      </c>
      <c r="F941" s="53">
        <v>75</v>
      </c>
      <c r="G941" s="53">
        <v>250</v>
      </c>
      <c r="H941" s="53">
        <v>19695</v>
      </c>
    </row>
    <row r="942" spans="1:8" s="56" customFormat="1" ht="11.25" x14ac:dyDescent="0.2">
      <c r="A942" s="52" t="s">
        <v>146</v>
      </c>
      <c r="B942" s="52" t="s">
        <v>107</v>
      </c>
      <c r="C942" s="52" t="s">
        <v>165</v>
      </c>
      <c r="D942" s="52" t="s">
        <v>87</v>
      </c>
      <c r="E942" s="52" t="s">
        <v>14</v>
      </c>
      <c r="F942" s="53">
        <v>95</v>
      </c>
      <c r="G942" s="53">
        <v>230</v>
      </c>
      <c r="H942" s="53">
        <v>20455</v>
      </c>
    </row>
    <row r="943" spans="1:8" s="56" customFormat="1" ht="11.25" x14ac:dyDescent="0.2">
      <c r="A943" s="52" t="s">
        <v>146</v>
      </c>
      <c r="B943" s="52" t="s">
        <v>107</v>
      </c>
      <c r="C943" s="52" t="s">
        <v>165</v>
      </c>
      <c r="D943" s="52" t="s">
        <v>88</v>
      </c>
      <c r="E943" s="52" t="s">
        <v>28</v>
      </c>
      <c r="F943" s="53">
        <v>570</v>
      </c>
      <c r="G943" s="53">
        <v>2055</v>
      </c>
      <c r="H943" s="53">
        <v>167535</v>
      </c>
    </row>
    <row r="944" spans="1:8" s="56" customFormat="1" ht="11.25" x14ac:dyDescent="0.2">
      <c r="A944" s="52" t="s">
        <v>146</v>
      </c>
      <c r="B944" s="52" t="s">
        <v>107</v>
      </c>
      <c r="C944" s="52" t="s">
        <v>165</v>
      </c>
      <c r="D944" s="52" t="s">
        <v>90</v>
      </c>
      <c r="E944" s="52" t="s">
        <v>22</v>
      </c>
      <c r="F944" s="53">
        <v>260</v>
      </c>
      <c r="G944" s="53">
        <v>1410</v>
      </c>
      <c r="H944" s="53">
        <v>90160</v>
      </c>
    </row>
    <row r="945" spans="1:8" s="56" customFormat="1" ht="11.25" x14ac:dyDescent="0.2">
      <c r="A945" s="52" t="s">
        <v>146</v>
      </c>
      <c r="B945" s="52" t="s">
        <v>107</v>
      </c>
      <c r="C945" s="52" t="s">
        <v>165</v>
      </c>
      <c r="D945" s="52" t="s">
        <v>92</v>
      </c>
      <c r="E945" s="52" t="s">
        <v>23</v>
      </c>
      <c r="F945" s="53">
        <v>285</v>
      </c>
      <c r="G945" s="53">
        <v>1170</v>
      </c>
      <c r="H945" s="53">
        <v>88770</v>
      </c>
    </row>
    <row r="946" spans="1:8" s="56" customFormat="1" ht="11.25" x14ac:dyDescent="0.2">
      <c r="A946" s="52" t="s">
        <v>146</v>
      </c>
      <c r="B946" s="52" t="s">
        <v>106</v>
      </c>
      <c r="C946" s="52" t="s">
        <v>112</v>
      </c>
      <c r="D946" s="52" t="s">
        <v>69</v>
      </c>
      <c r="E946" s="52" t="s">
        <v>15</v>
      </c>
      <c r="F946" s="53">
        <v>50</v>
      </c>
      <c r="G946" s="53">
        <v>200</v>
      </c>
      <c r="H946" s="53">
        <v>11130</v>
      </c>
    </row>
    <row r="947" spans="1:8" s="56" customFormat="1" ht="11.25" x14ac:dyDescent="0.2">
      <c r="A947" s="52" t="s">
        <v>146</v>
      </c>
      <c r="B947" s="52" t="s">
        <v>106</v>
      </c>
      <c r="C947" s="52" t="s">
        <v>112</v>
      </c>
      <c r="D947" s="52" t="s">
        <v>70</v>
      </c>
      <c r="E947" s="52" t="s">
        <v>18</v>
      </c>
      <c r="F947" s="53">
        <v>80</v>
      </c>
      <c r="G947" s="53">
        <v>300</v>
      </c>
      <c r="H947" s="53">
        <v>22725</v>
      </c>
    </row>
    <row r="948" spans="1:8" s="56" customFormat="1" ht="11.25" x14ac:dyDescent="0.2">
      <c r="A948" s="52" t="s">
        <v>146</v>
      </c>
      <c r="B948" s="52" t="s">
        <v>106</v>
      </c>
      <c r="C948" s="52" t="s">
        <v>112</v>
      </c>
      <c r="D948" s="52" t="s">
        <v>72</v>
      </c>
      <c r="E948" s="52" t="s">
        <v>12</v>
      </c>
      <c r="F948" s="53">
        <v>0</v>
      </c>
      <c r="G948" s="53">
        <v>65</v>
      </c>
      <c r="H948" s="53">
        <v>2310</v>
      </c>
    </row>
    <row r="949" spans="1:8" s="56" customFormat="1" ht="11.25" x14ac:dyDescent="0.2">
      <c r="A949" s="52" t="s">
        <v>146</v>
      </c>
      <c r="B949" s="52" t="s">
        <v>106</v>
      </c>
      <c r="C949" s="52" t="s">
        <v>112</v>
      </c>
      <c r="D949" s="52" t="s">
        <v>73</v>
      </c>
      <c r="E949" s="52" t="s">
        <v>17</v>
      </c>
      <c r="F949" s="53">
        <v>5</v>
      </c>
      <c r="G949" s="53">
        <v>10</v>
      </c>
      <c r="H949" s="53">
        <v>820</v>
      </c>
    </row>
    <row r="950" spans="1:8" s="56" customFormat="1" ht="11.25" x14ac:dyDescent="0.2">
      <c r="A950" s="52" t="s">
        <v>146</v>
      </c>
      <c r="B950" s="52" t="s">
        <v>106</v>
      </c>
      <c r="C950" s="52" t="s">
        <v>112</v>
      </c>
      <c r="D950" s="52" t="s">
        <v>75</v>
      </c>
      <c r="E950" s="52" t="s">
        <v>20</v>
      </c>
      <c r="F950" s="53">
        <v>0</v>
      </c>
      <c r="G950" s="53">
        <v>5</v>
      </c>
      <c r="H950" s="53">
        <v>650</v>
      </c>
    </row>
    <row r="951" spans="1:8" s="56" customFormat="1" ht="11.25" x14ac:dyDescent="0.2">
      <c r="A951" s="52" t="s">
        <v>146</v>
      </c>
      <c r="B951" s="52" t="s">
        <v>106</v>
      </c>
      <c r="C951" s="52" t="s">
        <v>112</v>
      </c>
      <c r="D951" s="52" t="s">
        <v>76</v>
      </c>
      <c r="E951" s="52" t="s">
        <v>25</v>
      </c>
      <c r="F951" s="53">
        <v>90</v>
      </c>
      <c r="G951" s="53">
        <v>335</v>
      </c>
      <c r="H951" s="53">
        <v>22820</v>
      </c>
    </row>
    <row r="952" spans="1:8" s="56" customFormat="1" ht="11.25" x14ac:dyDescent="0.2">
      <c r="A952" s="52" t="s">
        <v>146</v>
      </c>
      <c r="B952" s="52" t="s">
        <v>106</v>
      </c>
      <c r="C952" s="52" t="s">
        <v>112</v>
      </c>
      <c r="D952" s="52" t="s">
        <v>78</v>
      </c>
      <c r="E952" s="52" t="s">
        <v>13</v>
      </c>
      <c r="F952" s="53">
        <v>20</v>
      </c>
      <c r="G952" s="53">
        <v>70</v>
      </c>
      <c r="H952" s="53">
        <v>4510</v>
      </c>
    </row>
    <row r="953" spans="1:8" s="56" customFormat="1" ht="11.25" x14ac:dyDescent="0.2">
      <c r="A953" s="52" t="s">
        <v>146</v>
      </c>
      <c r="B953" s="52" t="s">
        <v>106</v>
      </c>
      <c r="C953" s="52" t="s">
        <v>112</v>
      </c>
      <c r="D953" s="52" t="s">
        <v>80</v>
      </c>
      <c r="E953" s="52" t="s">
        <v>21</v>
      </c>
      <c r="F953" s="53">
        <v>115</v>
      </c>
      <c r="G953" s="53">
        <v>560</v>
      </c>
      <c r="H953" s="53">
        <v>40065</v>
      </c>
    </row>
    <row r="954" spans="1:8" s="56" customFormat="1" ht="11.25" x14ac:dyDescent="0.2">
      <c r="A954" s="52" t="s">
        <v>146</v>
      </c>
      <c r="B954" s="52" t="s">
        <v>106</v>
      </c>
      <c r="C954" s="52" t="s">
        <v>112</v>
      </c>
      <c r="D954" s="52" t="s">
        <v>81</v>
      </c>
      <c r="E954" s="52" t="s">
        <v>26</v>
      </c>
      <c r="F954" s="53">
        <v>345</v>
      </c>
      <c r="G954" s="53">
        <v>930</v>
      </c>
      <c r="H954" s="53">
        <v>71995</v>
      </c>
    </row>
    <row r="955" spans="1:8" s="56" customFormat="1" ht="11.25" x14ac:dyDescent="0.2">
      <c r="A955" s="52" t="s">
        <v>146</v>
      </c>
      <c r="B955" s="52" t="s">
        <v>106</v>
      </c>
      <c r="C955" s="52" t="s">
        <v>112</v>
      </c>
      <c r="D955" s="52" t="s">
        <v>83</v>
      </c>
      <c r="E955" s="52" t="s">
        <v>24</v>
      </c>
      <c r="F955" s="53">
        <v>175</v>
      </c>
      <c r="G955" s="53">
        <v>1785</v>
      </c>
      <c r="H955" s="53">
        <v>147235</v>
      </c>
    </row>
    <row r="956" spans="1:8" s="56" customFormat="1" ht="11.25" x14ac:dyDescent="0.2">
      <c r="A956" s="52" t="s">
        <v>146</v>
      </c>
      <c r="B956" s="52" t="s">
        <v>106</v>
      </c>
      <c r="C956" s="52" t="s">
        <v>112</v>
      </c>
      <c r="D956" s="52" t="s">
        <v>84</v>
      </c>
      <c r="E956" s="52" t="s">
        <v>27</v>
      </c>
      <c r="F956" s="53">
        <v>410</v>
      </c>
      <c r="G956" s="53">
        <v>2475</v>
      </c>
      <c r="H956" s="53">
        <v>213150</v>
      </c>
    </row>
    <row r="957" spans="1:8" s="56" customFormat="1" ht="11.25" x14ac:dyDescent="0.2">
      <c r="A957" s="52" t="s">
        <v>146</v>
      </c>
      <c r="B957" s="52" t="s">
        <v>106</v>
      </c>
      <c r="C957" s="52" t="s">
        <v>112</v>
      </c>
      <c r="D957" s="52" t="s">
        <v>85</v>
      </c>
      <c r="E957" s="52" t="s">
        <v>19</v>
      </c>
      <c r="F957" s="53">
        <v>40</v>
      </c>
      <c r="G957" s="53">
        <v>210</v>
      </c>
      <c r="H957" s="53">
        <v>14460</v>
      </c>
    </row>
    <row r="958" spans="1:8" s="56" customFormat="1" ht="11.25" x14ac:dyDescent="0.2">
      <c r="A958" s="52" t="s">
        <v>146</v>
      </c>
      <c r="B958" s="52" t="s">
        <v>106</v>
      </c>
      <c r="C958" s="52" t="s">
        <v>112</v>
      </c>
      <c r="D958" s="52" t="s">
        <v>86</v>
      </c>
      <c r="E958" s="52" t="s">
        <v>16</v>
      </c>
      <c r="F958" s="53">
        <v>55</v>
      </c>
      <c r="G958" s="53">
        <v>180</v>
      </c>
      <c r="H958" s="53">
        <v>12775</v>
      </c>
    </row>
    <row r="959" spans="1:8" s="56" customFormat="1" ht="11.25" x14ac:dyDescent="0.2">
      <c r="A959" s="52" t="s">
        <v>146</v>
      </c>
      <c r="B959" s="52" t="s">
        <v>106</v>
      </c>
      <c r="C959" s="52" t="s">
        <v>112</v>
      </c>
      <c r="D959" s="52" t="s">
        <v>87</v>
      </c>
      <c r="E959" s="52" t="s">
        <v>14</v>
      </c>
      <c r="F959" s="53">
        <v>25</v>
      </c>
      <c r="G959" s="53">
        <v>55</v>
      </c>
      <c r="H959" s="53">
        <v>5740</v>
      </c>
    </row>
    <row r="960" spans="1:8" s="56" customFormat="1" ht="11.25" x14ac:dyDescent="0.2">
      <c r="A960" s="52" t="s">
        <v>146</v>
      </c>
      <c r="B960" s="52" t="s">
        <v>106</v>
      </c>
      <c r="C960" s="52" t="s">
        <v>112</v>
      </c>
      <c r="D960" s="52" t="s">
        <v>88</v>
      </c>
      <c r="E960" s="52" t="s">
        <v>28</v>
      </c>
      <c r="F960" s="53">
        <v>365</v>
      </c>
      <c r="G960" s="53">
        <v>1640</v>
      </c>
      <c r="H960" s="53">
        <v>117350</v>
      </c>
    </row>
    <row r="961" spans="1:8" s="56" customFormat="1" ht="11.25" x14ac:dyDescent="0.2">
      <c r="A961" s="52" t="s">
        <v>146</v>
      </c>
      <c r="B961" s="52" t="s">
        <v>106</v>
      </c>
      <c r="C961" s="52" t="s">
        <v>112</v>
      </c>
      <c r="D961" s="52" t="s">
        <v>90</v>
      </c>
      <c r="E961" s="52" t="s">
        <v>22</v>
      </c>
      <c r="F961" s="53">
        <v>150</v>
      </c>
      <c r="G961" s="53">
        <v>630</v>
      </c>
      <c r="H961" s="53">
        <v>46640</v>
      </c>
    </row>
    <row r="962" spans="1:8" s="56" customFormat="1" ht="11.25" x14ac:dyDescent="0.2">
      <c r="A962" s="52" t="s">
        <v>146</v>
      </c>
      <c r="B962" s="52" t="s">
        <v>106</v>
      </c>
      <c r="C962" s="52" t="s">
        <v>112</v>
      </c>
      <c r="D962" s="52" t="s">
        <v>92</v>
      </c>
      <c r="E962" s="52" t="s">
        <v>23</v>
      </c>
      <c r="F962" s="53">
        <v>215</v>
      </c>
      <c r="G962" s="53">
        <v>1250</v>
      </c>
      <c r="H962" s="53">
        <v>79355</v>
      </c>
    </row>
    <row r="963" spans="1:8" s="56" customFormat="1" ht="11.25" x14ac:dyDescent="0.2">
      <c r="A963" s="52" t="s">
        <v>146</v>
      </c>
      <c r="B963" s="52" t="s">
        <v>105</v>
      </c>
      <c r="C963" s="52" t="s">
        <v>111</v>
      </c>
      <c r="D963" s="52" t="s">
        <v>69</v>
      </c>
      <c r="E963" s="52" t="s">
        <v>15</v>
      </c>
      <c r="F963" s="53">
        <v>10</v>
      </c>
      <c r="G963" s="53">
        <v>25</v>
      </c>
      <c r="H963" s="53">
        <v>2620</v>
      </c>
    </row>
    <row r="964" spans="1:8" s="56" customFormat="1" ht="11.25" x14ac:dyDescent="0.2">
      <c r="A964" s="52" t="s">
        <v>146</v>
      </c>
      <c r="B964" s="52" t="s">
        <v>105</v>
      </c>
      <c r="C964" s="52" t="s">
        <v>111</v>
      </c>
      <c r="D964" s="52" t="s">
        <v>70</v>
      </c>
      <c r="E964" s="52" t="s">
        <v>18</v>
      </c>
      <c r="F964" s="53">
        <v>35</v>
      </c>
      <c r="G964" s="53">
        <v>235</v>
      </c>
      <c r="H964" s="53">
        <v>15545</v>
      </c>
    </row>
    <row r="965" spans="1:8" s="56" customFormat="1" ht="11.25" x14ac:dyDescent="0.2">
      <c r="A965" s="52" t="s">
        <v>146</v>
      </c>
      <c r="B965" s="52" t="s">
        <v>105</v>
      </c>
      <c r="C965" s="52" t="s">
        <v>111</v>
      </c>
      <c r="D965" s="52" t="s">
        <v>73</v>
      </c>
      <c r="E965" s="52" t="s">
        <v>17</v>
      </c>
      <c r="F965" s="53">
        <v>5</v>
      </c>
      <c r="G965" s="53">
        <v>10</v>
      </c>
      <c r="H965" s="53">
        <v>230</v>
      </c>
    </row>
    <row r="966" spans="1:8" s="56" customFormat="1" ht="11.25" x14ac:dyDescent="0.2">
      <c r="A966" s="52" t="s">
        <v>146</v>
      </c>
      <c r="B966" s="52" t="s">
        <v>105</v>
      </c>
      <c r="C966" s="52" t="s">
        <v>111</v>
      </c>
      <c r="D966" s="52" t="s">
        <v>75</v>
      </c>
      <c r="E966" s="52" t="s">
        <v>20</v>
      </c>
      <c r="F966" s="53">
        <v>0</v>
      </c>
      <c r="G966" s="53">
        <v>0</v>
      </c>
      <c r="H966" s="53">
        <v>30</v>
      </c>
    </row>
    <row r="967" spans="1:8" s="56" customFormat="1" ht="11.25" x14ac:dyDescent="0.2">
      <c r="A967" s="52" t="s">
        <v>146</v>
      </c>
      <c r="B967" s="52" t="s">
        <v>105</v>
      </c>
      <c r="C967" s="52" t="s">
        <v>111</v>
      </c>
      <c r="D967" s="52" t="s">
        <v>76</v>
      </c>
      <c r="E967" s="52" t="s">
        <v>25</v>
      </c>
      <c r="F967" s="53">
        <v>75</v>
      </c>
      <c r="G967" s="53">
        <v>325</v>
      </c>
      <c r="H967" s="53">
        <v>20880</v>
      </c>
    </row>
    <row r="968" spans="1:8" s="56" customFormat="1" ht="11.25" x14ac:dyDescent="0.2">
      <c r="A968" s="52" t="s">
        <v>146</v>
      </c>
      <c r="B968" s="52" t="s">
        <v>105</v>
      </c>
      <c r="C968" s="52" t="s">
        <v>111</v>
      </c>
      <c r="D968" s="52" t="s">
        <v>78</v>
      </c>
      <c r="E968" s="52" t="s">
        <v>13</v>
      </c>
      <c r="F968" s="53">
        <v>15</v>
      </c>
      <c r="G968" s="53">
        <v>95</v>
      </c>
      <c r="H968" s="53">
        <v>9960</v>
      </c>
    </row>
    <row r="969" spans="1:8" s="56" customFormat="1" ht="11.25" x14ac:dyDescent="0.2">
      <c r="A969" s="52" t="s">
        <v>146</v>
      </c>
      <c r="B969" s="52" t="s">
        <v>105</v>
      </c>
      <c r="C969" s="52" t="s">
        <v>111</v>
      </c>
      <c r="D969" s="52" t="s">
        <v>80</v>
      </c>
      <c r="E969" s="52" t="s">
        <v>21</v>
      </c>
      <c r="F969" s="53">
        <v>125</v>
      </c>
      <c r="G969" s="53">
        <v>410</v>
      </c>
      <c r="H969" s="53">
        <v>36800</v>
      </c>
    </row>
    <row r="970" spans="1:8" s="56" customFormat="1" ht="11.25" x14ac:dyDescent="0.2">
      <c r="A970" s="52" t="s">
        <v>146</v>
      </c>
      <c r="B970" s="52" t="s">
        <v>105</v>
      </c>
      <c r="C970" s="52" t="s">
        <v>111</v>
      </c>
      <c r="D970" s="52" t="s">
        <v>81</v>
      </c>
      <c r="E970" s="52" t="s">
        <v>26</v>
      </c>
      <c r="F970" s="53">
        <v>250</v>
      </c>
      <c r="G970" s="53">
        <v>755</v>
      </c>
      <c r="H970" s="53">
        <v>44425</v>
      </c>
    </row>
    <row r="971" spans="1:8" s="56" customFormat="1" ht="11.25" x14ac:dyDescent="0.2">
      <c r="A971" s="52" t="s">
        <v>146</v>
      </c>
      <c r="B971" s="52" t="s">
        <v>105</v>
      </c>
      <c r="C971" s="52" t="s">
        <v>111</v>
      </c>
      <c r="D971" s="52" t="s">
        <v>83</v>
      </c>
      <c r="E971" s="52" t="s">
        <v>24</v>
      </c>
      <c r="F971" s="53">
        <v>115</v>
      </c>
      <c r="G971" s="53">
        <v>980</v>
      </c>
      <c r="H971" s="53">
        <v>81140</v>
      </c>
    </row>
    <row r="972" spans="1:8" s="56" customFormat="1" ht="11.25" x14ac:dyDescent="0.2">
      <c r="A972" s="52" t="s">
        <v>146</v>
      </c>
      <c r="B972" s="52" t="s">
        <v>105</v>
      </c>
      <c r="C972" s="52" t="s">
        <v>111</v>
      </c>
      <c r="D972" s="52" t="s">
        <v>84</v>
      </c>
      <c r="E972" s="52" t="s">
        <v>27</v>
      </c>
      <c r="F972" s="53">
        <v>240</v>
      </c>
      <c r="G972" s="53">
        <v>1325</v>
      </c>
      <c r="H972" s="53">
        <v>117630</v>
      </c>
    </row>
    <row r="973" spans="1:8" s="56" customFormat="1" ht="11.25" x14ac:dyDescent="0.2">
      <c r="A973" s="52" t="s">
        <v>146</v>
      </c>
      <c r="B973" s="52" t="s">
        <v>105</v>
      </c>
      <c r="C973" s="52" t="s">
        <v>111</v>
      </c>
      <c r="D973" s="52" t="s">
        <v>85</v>
      </c>
      <c r="E973" s="52" t="s">
        <v>19</v>
      </c>
      <c r="F973" s="53">
        <v>20</v>
      </c>
      <c r="G973" s="53">
        <v>40</v>
      </c>
      <c r="H973" s="53">
        <v>3235</v>
      </c>
    </row>
    <row r="974" spans="1:8" s="56" customFormat="1" ht="11.25" x14ac:dyDescent="0.2">
      <c r="A974" s="52" t="s">
        <v>146</v>
      </c>
      <c r="B974" s="52" t="s">
        <v>105</v>
      </c>
      <c r="C974" s="52" t="s">
        <v>111</v>
      </c>
      <c r="D974" s="52" t="s">
        <v>86</v>
      </c>
      <c r="E974" s="52" t="s">
        <v>16</v>
      </c>
      <c r="F974" s="53">
        <v>35</v>
      </c>
      <c r="G974" s="53">
        <v>80</v>
      </c>
      <c r="H974" s="53">
        <v>6205</v>
      </c>
    </row>
    <row r="975" spans="1:8" s="56" customFormat="1" ht="11.25" x14ac:dyDescent="0.2">
      <c r="A975" s="52" t="s">
        <v>146</v>
      </c>
      <c r="B975" s="52" t="s">
        <v>105</v>
      </c>
      <c r="C975" s="52" t="s">
        <v>111</v>
      </c>
      <c r="D975" s="52" t="s">
        <v>87</v>
      </c>
      <c r="E975" s="52" t="s">
        <v>14</v>
      </c>
      <c r="F975" s="53">
        <v>10</v>
      </c>
      <c r="G975" s="53">
        <v>15</v>
      </c>
      <c r="H975" s="53">
        <v>1310</v>
      </c>
    </row>
    <row r="976" spans="1:8" s="56" customFormat="1" ht="11.25" x14ac:dyDescent="0.2">
      <c r="A976" s="52" t="s">
        <v>146</v>
      </c>
      <c r="B976" s="52" t="s">
        <v>105</v>
      </c>
      <c r="C976" s="52" t="s">
        <v>111</v>
      </c>
      <c r="D976" s="52" t="s">
        <v>88</v>
      </c>
      <c r="E976" s="52" t="s">
        <v>28</v>
      </c>
      <c r="F976" s="53">
        <v>160</v>
      </c>
      <c r="G976" s="53">
        <v>670</v>
      </c>
      <c r="H976" s="53">
        <v>44285</v>
      </c>
    </row>
    <row r="977" spans="1:8" s="56" customFormat="1" ht="11.25" x14ac:dyDescent="0.2">
      <c r="A977" s="52" t="s">
        <v>146</v>
      </c>
      <c r="B977" s="52" t="s">
        <v>105</v>
      </c>
      <c r="C977" s="52" t="s">
        <v>111</v>
      </c>
      <c r="D977" s="52" t="s">
        <v>90</v>
      </c>
      <c r="E977" s="52" t="s">
        <v>22</v>
      </c>
      <c r="F977" s="53">
        <v>120</v>
      </c>
      <c r="G977" s="53">
        <v>580</v>
      </c>
      <c r="H977" s="53">
        <v>41545</v>
      </c>
    </row>
    <row r="978" spans="1:8" s="56" customFormat="1" ht="11.25" x14ac:dyDescent="0.2">
      <c r="A978" s="52" t="s">
        <v>146</v>
      </c>
      <c r="B978" s="52" t="s">
        <v>105</v>
      </c>
      <c r="C978" s="52" t="s">
        <v>111</v>
      </c>
      <c r="D978" s="52" t="s">
        <v>92</v>
      </c>
      <c r="E978" s="52" t="s">
        <v>23</v>
      </c>
      <c r="F978" s="53">
        <v>145</v>
      </c>
      <c r="G978" s="53">
        <v>500</v>
      </c>
      <c r="H978" s="53">
        <v>41065</v>
      </c>
    </row>
    <row r="979" spans="1:8" s="56" customFormat="1" ht="11.25" x14ac:dyDescent="0.2">
      <c r="A979" s="52" t="s">
        <v>146</v>
      </c>
      <c r="B979" s="52" t="s">
        <v>116</v>
      </c>
      <c r="C979" s="52" t="s">
        <v>130</v>
      </c>
      <c r="D979" s="52" t="s">
        <v>69</v>
      </c>
      <c r="E979" s="52" t="s">
        <v>15</v>
      </c>
      <c r="F979" s="53">
        <v>25</v>
      </c>
      <c r="G979" s="53">
        <v>80</v>
      </c>
      <c r="H979" s="53">
        <v>8185</v>
      </c>
    </row>
    <row r="980" spans="1:8" s="56" customFormat="1" ht="11.25" x14ac:dyDescent="0.2">
      <c r="A980" s="52" t="s">
        <v>146</v>
      </c>
      <c r="B980" s="52" t="s">
        <v>116</v>
      </c>
      <c r="C980" s="52" t="s">
        <v>130</v>
      </c>
      <c r="D980" s="52" t="s">
        <v>70</v>
      </c>
      <c r="E980" s="52" t="s">
        <v>18</v>
      </c>
      <c r="F980" s="53">
        <v>135</v>
      </c>
      <c r="G980" s="53">
        <v>700</v>
      </c>
      <c r="H980" s="53">
        <v>53640</v>
      </c>
    </row>
    <row r="981" spans="1:8" s="56" customFormat="1" ht="11.25" x14ac:dyDescent="0.2">
      <c r="A981" s="52" t="s">
        <v>146</v>
      </c>
      <c r="B981" s="52" t="s">
        <v>116</v>
      </c>
      <c r="C981" s="52" t="s">
        <v>130</v>
      </c>
      <c r="D981" s="52" t="s">
        <v>73</v>
      </c>
      <c r="E981" s="52" t="s">
        <v>17</v>
      </c>
      <c r="F981" s="53">
        <v>20</v>
      </c>
      <c r="G981" s="53">
        <v>50</v>
      </c>
      <c r="H981" s="53">
        <v>3975</v>
      </c>
    </row>
    <row r="982" spans="1:8" s="56" customFormat="1" ht="11.25" x14ac:dyDescent="0.2">
      <c r="A982" s="52" t="s">
        <v>146</v>
      </c>
      <c r="B982" s="52" t="s">
        <v>116</v>
      </c>
      <c r="C982" s="52" t="s">
        <v>130</v>
      </c>
      <c r="D982" s="52" t="s">
        <v>75</v>
      </c>
      <c r="E982" s="52" t="s">
        <v>20</v>
      </c>
      <c r="F982" s="53">
        <v>5</v>
      </c>
      <c r="G982" s="53">
        <v>20</v>
      </c>
      <c r="H982" s="53">
        <v>1570</v>
      </c>
    </row>
    <row r="983" spans="1:8" s="56" customFormat="1" ht="11.25" x14ac:dyDescent="0.2">
      <c r="A983" s="52" t="s">
        <v>146</v>
      </c>
      <c r="B983" s="52" t="s">
        <v>116</v>
      </c>
      <c r="C983" s="52" t="s">
        <v>130</v>
      </c>
      <c r="D983" s="52" t="s">
        <v>76</v>
      </c>
      <c r="E983" s="52" t="s">
        <v>25</v>
      </c>
      <c r="F983" s="53">
        <v>140</v>
      </c>
      <c r="G983" s="53">
        <v>495</v>
      </c>
      <c r="H983" s="53">
        <v>35825</v>
      </c>
    </row>
    <row r="984" spans="1:8" s="56" customFormat="1" ht="11.25" x14ac:dyDescent="0.2">
      <c r="A984" s="52" t="s">
        <v>146</v>
      </c>
      <c r="B984" s="52" t="s">
        <v>116</v>
      </c>
      <c r="C984" s="52" t="s">
        <v>130</v>
      </c>
      <c r="D984" s="52" t="s">
        <v>78</v>
      </c>
      <c r="E984" s="52" t="s">
        <v>13</v>
      </c>
      <c r="F984" s="53">
        <v>20</v>
      </c>
      <c r="G984" s="53">
        <v>100</v>
      </c>
      <c r="H984" s="53">
        <v>5060</v>
      </c>
    </row>
    <row r="985" spans="1:8" s="56" customFormat="1" ht="11.25" x14ac:dyDescent="0.2">
      <c r="A985" s="52" t="s">
        <v>146</v>
      </c>
      <c r="B985" s="52" t="s">
        <v>116</v>
      </c>
      <c r="C985" s="52" t="s">
        <v>130</v>
      </c>
      <c r="D985" s="52" t="s">
        <v>80</v>
      </c>
      <c r="E985" s="52" t="s">
        <v>21</v>
      </c>
      <c r="F985" s="53">
        <v>285</v>
      </c>
      <c r="G985" s="53">
        <v>895</v>
      </c>
      <c r="H985" s="53">
        <v>78960</v>
      </c>
    </row>
    <row r="986" spans="1:8" s="56" customFormat="1" ht="11.25" x14ac:dyDescent="0.2">
      <c r="A986" s="52" t="s">
        <v>146</v>
      </c>
      <c r="B986" s="52" t="s">
        <v>116</v>
      </c>
      <c r="C986" s="52" t="s">
        <v>130</v>
      </c>
      <c r="D986" s="52" t="s">
        <v>81</v>
      </c>
      <c r="E986" s="52" t="s">
        <v>26</v>
      </c>
      <c r="F986" s="53">
        <v>660</v>
      </c>
      <c r="G986" s="53">
        <v>1905</v>
      </c>
      <c r="H986" s="53">
        <v>134710</v>
      </c>
    </row>
    <row r="987" spans="1:8" s="56" customFormat="1" ht="11.25" x14ac:dyDescent="0.2">
      <c r="A987" s="52" t="s">
        <v>146</v>
      </c>
      <c r="B987" s="52" t="s">
        <v>116</v>
      </c>
      <c r="C987" s="52" t="s">
        <v>130</v>
      </c>
      <c r="D987" s="52" t="s">
        <v>83</v>
      </c>
      <c r="E987" s="52" t="s">
        <v>24</v>
      </c>
      <c r="F987" s="53">
        <v>210</v>
      </c>
      <c r="G987" s="53">
        <v>2125</v>
      </c>
      <c r="H987" s="53">
        <v>139865</v>
      </c>
    </row>
    <row r="988" spans="1:8" s="56" customFormat="1" ht="11.25" x14ac:dyDescent="0.2">
      <c r="A988" s="52" t="s">
        <v>146</v>
      </c>
      <c r="B988" s="52" t="s">
        <v>116</v>
      </c>
      <c r="C988" s="52" t="s">
        <v>130</v>
      </c>
      <c r="D988" s="52" t="s">
        <v>84</v>
      </c>
      <c r="E988" s="52" t="s">
        <v>27</v>
      </c>
      <c r="F988" s="53">
        <v>650</v>
      </c>
      <c r="G988" s="53">
        <v>3970</v>
      </c>
      <c r="H988" s="53">
        <v>347640</v>
      </c>
    </row>
    <row r="989" spans="1:8" s="56" customFormat="1" ht="11.25" x14ac:dyDescent="0.2">
      <c r="A989" s="52" t="s">
        <v>146</v>
      </c>
      <c r="B989" s="52" t="s">
        <v>116</v>
      </c>
      <c r="C989" s="52" t="s">
        <v>130</v>
      </c>
      <c r="D989" s="52" t="s">
        <v>85</v>
      </c>
      <c r="E989" s="52" t="s">
        <v>19</v>
      </c>
      <c r="F989" s="53">
        <v>75</v>
      </c>
      <c r="G989" s="53">
        <v>240</v>
      </c>
      <c r="H989" s="53">
        <v>21765</v>
      </c>
    </row>
    <row r="990" spans="1:8" s="56" customFormat="1" ht="11.25" x14ac:dyDescent="0.2">
      <c r="A990" s="52" t="s">
        <v>146</v>
      </c>
      <c r="B990" s="52" t="s">
        <v>116</v>
      </c>
      <c r="C990" s="52" t="s">
        <v>130</v>
      </c>
      <c r="D990" s="52" t="s">
        <v>86</v>
      </c>
      <c r="E990" s="52" t="s">
        <v>16</v>
      </c>
      <c r="F990" s="53">
        <v>80</v>
      </c>
      <c r="G990" s="53">
        <v>185</v>
      </c>
      <c r="H990" s="53">
        <v>8890</v>
      </c>
    </row>
    <row r="991" spans="1:8" s="56" customFormat="1" ht="11.25" x14ac:dyDescent="0.2">
      <c r="A991" s="52" t="s">
        <v>146</v>
      </c>
      <c r="B991" s="52" t="s">
        <v>116</v>
      </c>
      <c r="C991" s="52" t="s">
        <v>130</v>
      </c>
      <c r="D991" s="52" t="s">
        <v>87</v>
      </c>
      <c r="E991" s="52" t="s">
        <v>14</v>
      </c>
      <c r="F991" s="53">
        <v>50</v>
      </c>
      <c r="G991" s="53">
        <v>165</v>
      </c>
      <c r="H991" s="53">
        <v>11420</v>
      </c>
    </row>
    <row r="992" spans="1:8" s="56" customFormat="1" ht="11.25" x14ac:dyDescent="0.2">
      <c r="A992" s="52" t="s">
        <v>146</v>
      </c>
      <c r="B992" s="52" t="s">
        <v>116</v>
      </c>
      <c r="C992" s="52" t="s">
        <v>130</v>
      </c>
      <c r="D992" s="52" t="s">
        <v>88</v>
      </c>
      <c r="E992" s="52" t="s">
        <v>28</v>
      </c>
      <c r="F992" s="53">
        <v>490</v>
      </c>
      <c r="G992" s="53">
        <v>2445</v>
      </c>
      <c r="H992" s="53">
        <v>168635</v>
      </c>
    </row>
    <row r="993" spans="1:8" s="56" customFormat="1" ht="11.25" x14ac:dyDescent="0.2">
      <c r="A993" s="52" t="s">
        <v>146</v>
      </c>
      <c r="B993" s="52" t="s">
        <v>116</v>
      </c>
      <c r="C993" s="52" t="s">
        <v>130</v>
      </c>
      <c r="D993" s="52" t="s">
        <v>90</v>
      </c>
      <c r="E993" s="52" t="s">
        <v>22</v>
      </c>
      <c r="F993" s="53">
        <v>360</v>
      </c>
      <c r="G993" s="53">
        <v>1520</v>
      </c>
      <c r="H993" s="53">
        <v>77125</v>
      </c>
    </row>
    <row r="994" spans="1:8" s="56" customFormat="1" ht="11.25" x14ac:dyDescent="0.2">
      <c r="A994" s="52" t="s">
        <v>146</v>
      </c>
      <c r="B994" s="52" t="s">
        <v>116</v>
      </c>
      <c r="C994" s="52" t="s">
        <v>130</v>
      </c>
      <c r="D994" s="52" t="s">
        <v>92</v>
      </c>
      <c r="E994" s="52" t="s">
        <v>23</v>
      </c>
      <c r="F994" s="53">
        <v>395</v>
      </c>
      <c r="G994" s="53">
        <v>1570</v>
      </c>
      <c r="H994" s="53">
        <v>106435</v>
      </c>
    </row>
    <row r="995" spans="1:8" s="56" customFormat="1" ht="11.25" x14ac:dyDescent="0.2">
      <c r="A995" s="52" t="s">
        <v>146</v>
      </c>
      <c r="B995" s="52" t="s">
        <v>151</v>
      </c>
      <c r="C995" s="52" t="s">
        <v>437</v>
      </c>
      <c r="D995" s="52" t="s">
        <v>81</v>
      </c>
      <c r="E995" s="52" t="s">
        <v>26</v>
      </c>
      <c r="F995" s="53">
        <v>0</v>
      </c>
      <c r="G995" s="53">
        <v>0</v>
      </c>
      <c r="H995" s="53">
        <v>150</v>
      </c>
    </row>
    <row r="996" spans="1:8" s="56" customFormat="1" ht="11.25" x14ac:dyDescent="0.2">
      <c r="A996" s="52" t="s">
        <v>146</v>
      </c>
      <c r="B996" s="52" t="s">
        <v>151</v>
      </c>
      <c r="C996" s="52" t="s">
        <v>437</v>
      </c>
      <c r="D996" s="52" t="s">
        <v>83</v>
      </c>
      <c r="E996" s="52" t="s">
        <v>24</v>
      </c>
      <c r="F996" s="53">
        <v>0</v>
      </c>
      <c r="G996" s="53">
        <v>30</v>
      </c>
      <c r="H996" s="53">
        <v>2340</v>
      </c>
    </row>
    <row r="997" spans="1:8" s="56" customFormat="1" ht="11.25" x14ac:dyDescent="0.2">
      <c r="A997" s="52" t="s">
        <v>146</v>
      </c>
      <c r="B997" s="52" t="s">
        <v>151</v>
      </c>
      <c r="C997" s="52" t="s">
        <v>437</v>
      </c>
      <c r="D997" s="52" t="s">
        <v>84</v>
      </c>
      <c r="E997" s="52" t="s">
        <v>27</v>
      </c>
      <c r="F997" s="53">
        <v>5</v>
      </c>
      <c r="G997" s="53">
        <v>30</v>
      </c>
      <c r="H997" s="53">
        <v>3300</v>
      </c>
    </row>
    <row r="998" spans="1:8" s="56" customFormat="1" ht="11.25" x14ac:dyDescent="0.2">
      <c r="A998" s="52" t="s">
        <v>146</v>
      </c>
      <c r="B998" s="52" t="s">
        <v>151</v>
      </c>
      <c r="C998" s="52" t="s">
        <v>437</v>
      </c>
      <c r="D998" s="52" t="s">
        <v>88</v>
      </c>
      <c r="E998" s="52" t="s">
        <v>28</v>
      </c>
      <c r="F998" s="53">
        <v>5</v>
      </c>
      <c r="G998" s="53">
        <v>10</v>
      </c>
      <c r="H998" s="53">
        <v>740</v>
      </c>
    </row>
    <row r="999" spans="1:8" s="56" customFormat="1" ht="11.25" x14ac:dyDescent="0.2">
      <c r="A999" s="52" t="s">
        <v>146</v>
      </c>
      <c r="B999" s="52" t="s">
        <v>151</v>
      </c>
      <c r="C999" s="52" t="s">
        <v>437</v>
      </c>
      <c r="D999" s="52" t="s">
        <v>90</v>
      </c>
      <c r="E999" s="52" t="s">
        <v>22</v>
      </c>
      <c r="F999" s="53">
        <v>0</v>
      </c>
      <c r="G999" s="53">
        <v>0</v>
      </c>
      <c r="H999" s="53">
        <v>160</v>
      </c>
    </row>
    <row r="1000" spans="1:8" s="56" customFormat="1" ht="11.25" x14ac:dyDescent="0.2">
      <c r="A1000" s="52" t="s">
        <v>146</v>
      </c>
      <c r="B1000" s="52" t="s">
        <v>151</v>
      </c>
      <c r="C1000" s="52" t="s">
        <v>437</v>
      </c>
      <c r="D1000" s="52" t="s">
        <v>92</v>
      </c>
      <c r="E1000" s="52" t="s">
        <v>23</v>
      </c>
      <c r="F1000" s="53">
        <v>0</v>
      </c>
      <c r="G1000" s="53">
        <v>0</v>
      </c>
      <c r="H1000" s="53">
        <v>60</v>
      </c>
    </row>
    <row r="1001" spans="1:8" s="56" customFormat="1" ht="11.25" x14ac:dyDescent="0.2">
      <c r="A1001" s="52" t="s">
        <v>146</v>
      </c>
      <c r="B1001" s="52" t="s">
        <v>104</v>
      </c>
      <c r="C1001" s="52" t="s">
        <v>110</v>
      </c>
      <c r="D1001" s="52" t="s">
        <v>69</v>
      </c>
      <c r="E1001" s="52" t="s">
        <v>15</v>
      </c>
      <c r="F1001" s="53">
        <v>10</v>
      </c>
      <c r="G1001" s="53">
        <v>40</v>
      </c>
      <c r="H1001" s="53">
        <v>3040</v>
      </c>
    </row>
    <row r="1002" spans="1:8" s="56" customFormat="1" ht="11.25" x14ac:dyDescent="0.2">
      <c r="A1002" s="52" t="s">
        <v>146</v>
      </c>
      <c r="B1002" s="52" t="s">
        <v>104</v>
      </c>
      <c r="C1002" s="52" t="s">
        <v>110</v>
      </c>
      <c r="D1002" s="52" t="s">
        <v>70</v>
      </c>
      <c r="E1002" s="52" t="s">
        <v>18</v>
      </c>
      <c r="F1002" s="53">
        <v>20</v>
      </c>
      <c r="G1002" s="53">
        <v>185</v>
      </c>
      <c r="H1002" s="53">
        <v>8915</v>
      </c>
    </row>
    <row r="1003" spans="1:8" s="56" customFormat="1" ht="11.25" x14ac:dyDescent="0.2">
      <c r="A1003" s="52" t="s">
        <v>146</v>
      </c>
      <c r="B1003" s="52" t="s">
        <v>104</v>
      </c>
      <c r="C1003" s="52" t="s">
        <v>110</v>
      </c>
      <c r="D1003" s="52" t="s">
        <v>73</v>
      </c>
      <c r="E1003" s="52" t="s">
        <v>17</v>
      </c>
      <c r="F1003" s="53">
        <v>0</v>
      </c>
      <c r="G1003" s="53">
        <v>0</v>
      </c>
      <c r="H1003" s="53">
        <v>0</v>
      </c>
    </row>
    <row r="1004" spans="1:8" s="56" customFormat="1" ht="11.25" x14ac:dyDescent="0.2">
      <c r="A1004" s="52" t="s">
        <v>146</v>
      </c>
      <c r="B1004" s="52" t="s">
        <v>104</v>
      </c>
      <c r="C1004" s="52" t="s">
        <v>110</v>
      </c>
      <c r="D1004" s="52" t="s">
        <v>76</v>
      </c>
      <c r="E1004" s="52" t="s">
        <v>25</v>
      </c>
      <c r="F1004" s="53">
        <v>15</v>
      </c>
      <c r="G1004" s="53">
        <v>50</v>
      </c>
      <c r="H1004" s="53">
        <v>4110</v>
      </c>
    </row>
    <row r="1005" spans="1:8" s="56" customFormat="1" ht="11.25" x14ac:dyDescent="0.2">
      <c r="A1005" s="52" t="s">
        <v>146</v>
      </c>
      <c r="B1005" s="52" t="s">
        <v>104</v>
      </c>
      <c r="C1005" s="52" t="s">
        <v>110</v>
      </c>
      <c r="D1005" s="52" t="s">
        <v>78</v>
      </c>
      <c r="E1005" s="52" t="s">
        <v>13</v>
      </c>
      <c r="F1005" s="53">
        <v>5</v>
      </c>
      <c r="G1005" s="53">
        <v>55</v>
      </c>
      <c r="H1005" s="53">
        <v>4055</v>
      </c>
    </row>
    <row r="1006" spans="1:8" s="56" customFormat="1" ht="11.25" x14ac:dyDescent="0.2">
      <c r="A1006" s="52" t="s">
        <v>146</v>
      </c>
      <c r="B1006" s="52" t="s">
        <v>104</v>
      </c>
      <c r="C1006" s="52" t="s">
        <v>110</v>
      </c>
      <c r="D1006" s="52" t="s">
        <v>80</v>
      </c>
      <c r="E1006" s="52" t="s">
        <v>21</v>
      </c>
      <c r="F1006" s="53">
        <v>85</v>
      </c>
      <c r="G1006" s="53">
        <v>535</v>
      </c>
      <c r="H1006" s="53">
        <v>56010</v>
      </c>
    </row>
    <row r="1007" spans="1:8" s="56" customFormat="1" ht="11.25" x14ac:dyDescent="0.2">
      <c r="A1007" s="52" t="s">
        <v>146</v>
      </c>
      <c r="B1007" s="52" t="s">
        <v>104</v>
      </c>
      <c r="C1007" s="52" t="s">
        <v>110</v>
      </c>
      <c r="D1007" s="52" t="s">
        <v>81</v>
      </c>
      <c r="E1007" s="52" t="s">
        <v>26</v>
      </c>
      <c r="F1007" s="53">
        <v>85</v>
      </c>
      <c r="G1007" s="53">
        <v>260</v>
      </c>
      <c r="H1007" s="53">
        <v>21125</v>
      </c>
    </row>
    <row r="1008" spans="1:8" s="56" customFormat="1" ht="11.25" x14ac:dyDescent="0.2">
      <c r="A1008" s="52" t="s">
        <v>146</v>
      </c>
      <c r="B1008" s="52" t="s">
        <v>104</v>
      </c>
      <c r="C1008" s="52" t="s">
        <v>110</v>
      </c>
      <c r="D1008" s="52" t="s">
        <v>83</v>
      </c>
      <c r="E1008" s="52" t="s">
        <v>24</v>
      </c>
      <c r="F1008" s="53">
        <v>50</v>
      </c>
      <c r="G1008" s="53">
        <v>465</v>
      </c>
      <c r="H1008" s="53">
        <v>43690</v>
      </c>
    </row>
    <row r="1009" spans="1:8" s="56" customFormat="1" ht="11.25" x14ac:dyDescent="0.2">
      <c r="A1009" s="52" t="s">
        <v>146</v>
      </c>
      <c r="B1009" s="52" t="s">
        <v>104</v>
      </c>
      <c r="C1009" s="52" t="s">
        <v>110</v>
      </c>
      <c r="D1009" s="52" t="s">
        <v>84</v>
      </c>
      <c r="E1009" s="52" t="s">
        <v>27</v>
      </c>
      <c r="F1009" s="53">
        <v>105</v>
      </c>
      <c r="G1009" s="53">
        <v>600</v>
      </c>
      <c r="H1009" s="53">
        <v>51845</v>
      </c>
    </row>
    <row r="1010" spans="1:8" s="56" customFormat="1" ht="11.25" x14ac:dyDescent="0.2">
      <c r="A1010" s="52" t="s">
        <v>146</v>
      </c>
      <c r="B1010" s="52" t="s">
        <v>104</v>
      </c>
      <c r="C1010" s="52" t="s">
        <v>110</v>
      </c>
      <c r="D1010" s="52" t="s">
        <v>85</v>
      </c>
      <c r="E1010" s="52" t="s">
        <v>19</v>
      </c>
      <c r="F1010" s="53">
        <v>10</v>
      </c>
      <c r="G1010" s="53">
        <v>40</v>
      </c>
      <c r="H1010" s="53">
        <v>3545</v>
      </c>
    </row>
    <row r="1011" spans="1:8" s="56" customFormat="1" ht="11.25" x14ac:dyDescent="0.2">
      <c r="A1011" s="52" t="s">
        <v>146</v>
      </c>
      <c r="B1011" s="52" t="s">
        <v>104</v>
      </c>
      <c r="C1011" s="52" t="s">
        <v>110</v>
      </c>
      <c r="D1011" s="52" t="s">
        <v>86</v>
      </c>
      <c r="E1011" s="52" t="s">
        <v>16</v>
      </c>
      <c r="F1011" s="53">
        <v>5</v>
      </c>
      <c r="G1011" s="53">
        <v>10</v>
      </c>
      <c r="H1011" s="53">
        <v>685</v>
      </c>
    </row>
    <row r="1012" spans="1:8" s="56" customFormat="1" ht="11.25" x14ac:dyDescent="0.2">
      <c r="A1012" s="52" t="s">
        <v>146</v>
      </c>
      <c r="B1012" s="52" t="s">
        <v>104</v>
      </c>
      <c r="C1012" s="52" t="s">
        <v>110</v>
      </c>
      <c r="D1012" s="52" t="s">
        <v>87</v>
      </c>
      <c r="E1012" s="52" t="s">
        <v>14</v>
      </c>
      <c r="F1012" s="53">
        <v>5</v>
      </c>
      <c r="G1012" s="53">
        <v>10</v>
      </c>
      <c r="H1012" s="53">
        <v>1045</v>
      </c>
    </row>
    <row r="1013" spans="1:8" s="56" customFormat="1" ht="11.25" x14ac:dyDescent="0.2">
      <c r="A1013" s="52" t="s">
        <v>146</v>
      </c>
      <c r="B1013" s="52" t="s">
        <v>104</v>
      </c>
      <c r="C1013" s="52" t="s">
        <v>110</v>
      </c>
      <c r="D1013" s="52" t="s">
        <v>88</v>
      </c>
      <c r="E1013" s="52" t="s">
        <v>28</v>
      </c>
      <c r="F1013" s="53">
        <v>75</v>
      </c>
      <c r="G1013" s="53">
        <v>480</v>
      </c>
      <c r="H1013" s="53">
        <v>39495</v>
      </c>
    </row>
    <row r="1014" spans="1:8" s="56" customFormat="1" ht="11.25" x14ac:dyDescent="0.2">
      <c r="A1014" s="52" t="s">
        <v>146</v>
      </c>
      <c r="B1014" s="52" t="s">
        <v>104</v>
      </c>
      <c r="C1014" s="52" t="s">
        <v>110</v>
      </c>
      <c r="D1014" s="52" t="s">
        <v>90</v>
      </c>
      <c r="E1014" s="52" t="s">
        <v>22</v>
      </c>
      <c r="F1014" s="53">
        <v>65</v>
      </c>
      <c r="G1014" s="53">
        <v>325</v>
      </c>
      <c r="H1014" s="53">
        <v>28030</v>
      </c>
    </row>
    <row r="1015" spans="1:8" s="56" customFormat="1" ht="11.25" x14ac:dyDescent="0.2">
      <c r="A1015" s="52" t="s">
        <v>146</v>
      </c>
      <c r="B1015" s="52" t="s">
        <v>104</v>
      </c>
      <c r="C1015" s="52" t="s">
        <v>110</v>
      </c>
      <c r="D1015" s="52" t="s">
        <v>92</v>
      </c>
      <c r="E1015" s="52" t="s">
        <v>23</v>
      </c>
      <c r="F1015" s="53">
        <v>50</v>
      </c>
      <c r="G1015" s="53">
        <v>205</v>
      </c>
      <c r="H1015" s="53">
        <v>16285</v>
      </c>
    </row>
    <row r="1016" spans="1:8" s="56" customFormat="1" ht="11.25" x14ac:dyDescent="0.2">
      <c r="A1016" s="52" t="s">
        <v>146</v>
      </c>
      <c r="B1016" s="52" t="s">
        <v>115</v>
      </c>
      <c r="C1016" s="52" t="s">
        <v>131</v>
      </c>
      <c r="D1016" s="52" t="s">
        <v>69</v>
      </c>
      <c r="E1016" s="52" t="s">
        <v>15</v>
      </c>
      <c r="F1016" s="53">
        <v>75</v>
      </c>
      <c r="G1016" s="53">
        <v>290</v>
      </c>
      <c r="H1016" s="53">
        <v>24750</v>
      </c>
    </row>
    <row r="1017" spans="1:8" s="56" customFormat="1" ht="11.25" x14ac:dyDescent="0.2">
      <c r="A1017" s="52" t="s">
        <v>146</v>
      </c>
      <c r="B1017" s="52" t="s">
        <v>115</v>
      </c>
      <c r="C1017" s="52" t="s">
        <v>131</v>
      </c>
      <c r="D1017" s="52" t="s">
        <v>70</v>
      </c>
      <c r="E1017" s="52" t="s">
        <v>18</v>
      </c>
      <c r="F1017" s="53">
        <v>1795</v>
      </c>
      <c r="G1017" s="53">
        <v>9635</v>
      </c>
      <c r="H1017" s="53">
        <v>755090</v>
      </c>
    </row>
    <row r="1018" spans="1:8" s="56" customFormat="1" ht="11.25" x14ac:dyDescent="0.2">
      <c r="A1018" s="52" t="s">
        <v>146</v>
      </c>
      <c r="B1018" s="52" t="s">
        <v>115</v>
      </c>
      <c r="C1018" s="52" t="s">
        <v>131</v>
      </c>
      <c r="D1018" s="52" t="s">
        <v>72</v>
      </c>
      <c r="E1018" s="52" t="s">
        <v>12</v>
      </c>
      <c r="F1018" s="53">
        <v>0</v>
      </c>
      <c r="G1018" s="53">
        <v>0</v>
      </c>
      <c r="H1018" s="53">
        <v>100</v>
      </c>
    </row>
    <row r="1019" spans="1:8" s="56" customFormat="1" ht="11.25" x14ac:dyDescent="0.2">
      <c r="A1019" s="52" t="s">
        <v>146</v>
      </c>
      <c r="B1019" s="52" t="s">
        <v>115</v>
      </c>
      <c r="C1019" s="52" t="s">
        <v>131</v>
      </c>
      <c r="D1019" s="52" t="s">
        <v>73</v>
      </c>
      <c r="E1019" s="52" t="s">
        <v>17</v>
      </c>
      <c r="F1019" s="53">
        <v>630</v>
      </c>
      <c r="G1019" s="53">
        <v>13685</v>
      </c>
      <c r="H1019" s="53">
        <v>688285</v>
      </c>
    </row>
    <row r="1020" spans="1:8" s="56" customFormat="1" ht="11.25" x14ac:dyDescent="0.2">
      <c r="A1020" s="52" t="s">
        <v>146</v>
      </c>
      <c r="B1020" s="52" t="s">
        <v>115</v>
      </c>
      <c r="C1020" s="52" t="s">
        <v>131</v>
      </c>
      <c r="D1020" s="52" t="s">
        <v>75</v>
      </c>
      <c r="E1020" s="52" t="s">
        <v>20</v>
      </c>
      <c r="F1020" s="53">
        <v>130</v>
      </c>
      <c r="G1020" s="53">
        <v>28285</v>
      </c>
      <c r="H1020" s="53">
        <v>1593150</v>
      </c>
    </row>
    <row r="1021" spans="1:8" s="56" customFormat="1" ht="11.25" x14ac:dyDescent="0.2">
      <c r="A1021" s="52" t="s">
        <v>146</v>
      </c>
      <c r="B1021" s="52" t="s">
        <v>115</v>
      </c>
      <c r="C1021" s="52" t="s">
        <v>131</v>
      </c>
      <c r="D1021" s="52" t="s">
        <v>76</v>
      </c>
      <c r="E1021" s="52" t="s">
        <v>25</v>
      </c>
      <c r="F1021" s="53">
        <v>3290</v>
      </c>
      <c r="G1021" s="53">
        <v>31715</v>
      </c>
      <c r="H1021" s="53">
        <v>1982020</v>
      </c>
    </row>
    <row r="1022" spans="1:8" s="56" customFormat="1" ht="11.25" x14ac:dyDescent="0.2">
      <c r="A1022" s="52" t="s">
        <v>146</v>
      </c>
      <c r="B1022" s="52" t="s">
        <v>115</v>
      </c>
      <c r="C1022" s="52" t="s">
        <v>131</v>
      </c>
      <c r="D1022" s="52" t="s">
        <v>78</v>
      </c>
      <c r="E1022" s="52" t="s">
        <v>13</v>
      </c>
      <c r="F1022" s="53">
        <v>335</v>
      </c>
      <c r="G1022" s="53">
        <v>2455</v>
      </c>
      <c r="H1022" s="53">
        <v>143670</v>
      </c>
    </row>
    <row r="1023" spans="1:8" s="56" customFormat="1" ht="11.25" x14ac:dyDescent="0.2">
      <c r="A1023" s="52" t="s">
        <v>146</v>
      </c>
      <c r="B1023" s="52" t="s">
        <v>115</v>
      </c>
      <c r="C1023" s="52" t="s">
        <v>131</v>
      </c>
      <c r="D1023" s="52" t="s">
        <v>80</v>
      </c>
      <c r="E1023" s="52" t="s">
        <v>21</v>
      </c>
      <c r="F1023" s="53">
        <v>7830</v>
      </c>
      <c r="G1023" s="53">
        <v>35645</v>
      </c>
      <c r="H1023" s="53">
        <v>3228140</v>
      </c>
    </row>
    <row r="1024" spans="1:8" s="56" customFormat="1" ht="11.25" x14ac:dyDescent="0.2">
      <c r="A1024" s="52" t="s">
        <v>146</v>
      </c>
      <c r="B1024" s="52" t="s">
        <v>115</v>
      </c>
      <c r="C1024" s="52" t="s">
        <v>131</v>
      </c>
      <c r="D1024" s="52" t="s">
        <v>81</v>
      </c>
      <c r="E1024" s="52" t="s">
        <v>26</v>
      </c>
      <c r="F1024" s="53">
        <v>20850</v>
      </c>
      <c r="G1024" s="53">
        <v>117695</v>
      </c>
      <c r="H1024" s="53">
        <v>7735905</v>
      </c>
    </row>
    <row r="1025" spans="1:8" s="56" customFormat="1" ht="11.25" x14ac:dyDescent="0.2">
      <c r="A1025" s="52" t="s">
        <v>146</v>
      </c>
      <c r="B1025" s="52" t="s">
        <v>115</v>
      </c>
      <c r="C1025" s="52" t="s">
        <v>131</v>
      </c>
      <c r="D1025" s="52" t="s">
        <v>83</v>
      </c>
      <c r="E1025" s="52" t="s">
        <v>24</v>
      </c>
      <c r="F1025" s="53">
        <v>5750</v>
      </c>
      <c r="G1025" s="53">
        <v>102875</v>
      </c>
      <c r="H1025" s="53">
        <v>8265750</v>
      </c>
    </row>
    <row r="1026" spans="1:8" s="56" customFormat="1" ht="11.25" x14ac:dyDescent="0.2">
      <c r="A1026" s="52" t="s">
        <v>146</v>
      </c>
      <c r="B1026" s="52" t="s">
        <v>115</v>
      </c>
      <c r="C1026" s="52" t="s">
        <v>131</v>
      </c>
      <c r="D1026" s="52" t="s">
        <v>84</v>
      </c>
      <c r="E1026" s="52" t="s">
        <v>27</v>
      </c>
      <c r="F1026" s="53">
        <v>27160</v>
      </c>
      <c r="G1026" s="53">
        <v>210760</v>
      </c>
      <c r="H1026" s="53">
        <v>18750245</v>
      </c>
    </row>
    <row r="1027" spans="1:8" s="56" customFormat="1" ht="11.25" x14ac:dyDescent="0.2">
      <c r="A1027" s="52" t="s">
        <v>146</v>
      </c>
      <c r="B1027" s="52" t="s">
        <v>115</v>
      </c>
      <c r="C1027" s="52" t="s">
        <v>131</v>
      </c>
      <c r="D1027" s="52" t="s">
        <v>85</v>
      </c>
      <c r="E1027" s="52" t="s">
        <v>19</v>
      </c>
      <c r="F1027" s="53">
        <v>6605</v>
      </c>
      <c r="G1027" s="53">
        <v>62575</v>
      </c>
      <c r="H1027" s="53">
        <v>4582990</v>
      </c>
    </row>
    <row r="1028" spans="1:8" s="56" customFormat="1" ht="11.25" x14ac:dyDescent="0.2">
      <c r="A1028" s="52" t="s">
        <v>146</v>
      </c>
      <c r="B1028" s="52" t="s">
        <v>115</v>
      </c>
      <c r="C1028" s="52" t="s">
        <v>131</v>
      </c>
      <c r="D1028" s="52" t="s">
        <v>86</v>
      </c>
      <c r="E1028" s="52" t="s">
        <v>16</v>
      </c>
      <c r="F1028" s="53">
        <v>2460</v>
      </c>
      <c r="G1028" s="53">
        <v>13355</v>
      </c>
      <c r="H1028" s="53">
        <v>897260</v>
      </c>
    </row>
    <row r="1029" spans="1:8" s="56" customFormat="1" ht="11.25" x14ac:dyDescent="0.2">
      <c r="A1029" s="52" t="s">
        <v>146</v>
      </c>
      <c r="B1029" s="52" t="s">
        <v>115</v>
      </c>
      <c r="C1029" s="52" t="s">
        <v>131</v>
      </c>
      <c r="D1029" s="52" t="s">
        <v>87</v>
      </c>
      <c r="E1029" s="52" t="s">
        <v>14</v>
      </c>
      <c r="F1029" s="53">
        <v>1825</v>
      </c>
      <c r="G1029" s="53">
        <v>6295</v>
      </c>
      <c r="H1029" s="53">
        <v>501795</v>
      </c>
    </row>
    <row r="1030" spans="1:8" s="56" customFormat="1" ht="11.25" x14ac:dyDescent="0.2">
      <c r="A1030" s="52" t="s">
        <v>146</v>
      </c>
      <c r="B1030" s="52" t="s">
        <v>115</v>
      </c>
      <c r="C1030" s="52" t="s">
        <v>131</v>
      </c>
      <c r="D1030" s="52" t="s">
        <v>88</v>
      </c>
      <c r="E1030" s="52" t="s">
        <v>28</v>
      </c>
      <c r="F1030" s="53">
        <v>21110</v>
      </c>
      <c r="G1030" s="53">
        <v>203975</v>
      </c>
      <c r="H1030" s="53">
        <v>14700425</v>
      </c>
    </row>
    <row r="1031" spans="1:8" s="56" customFormat="1" ht="11.25" x14ac:dyDescent="0.2">
      <c r="A1031" s="52" t="s">
        <v>146</v>
      </c>
      <c r="B1031" s="52" t="s">
        <v>115</v>
      </c>
      <c r="C1031" s="52" t="s">
        <v>131</v>
      </c>
      <c r="D1031" s="52" t="s">
        <v>90</v>
      </c>
      <c r="E1031" s="52" t="s">
        <v>22</v>
      </c>
      <c r="F1031" s="53">
        <v>6410</v>
      </c>
      <c r="G1031" s="53">
        <v>37765</v>
      </c>
      <c r="H1031" s="53">
        <v>2032195</v>
      </c>
    </row>
    <row r="1032" spans="1:8" s="56" customFormat="1" ht="11.25" x14ac:dyDescent="0.2">
      <c r="A1032" s="52" t="s">
        <v>146</v>
      </c>
      <c r="B1032" s="52" t="s">
        <v>115</v>
      </c>
      <c r="C1032" s="52" t="s">
        <v>131</v>
      </c>
      <c r="D1032" s="52" t="s">
        <v>92</v>
      </c>
      <c r="E1032" s="52" t="s">
        <v>23</v>
      </c>
      <c r="F1032" s="53">
        <v>11100</v>
      </c>
      <c r="G1032" s="53">
        <v>80855</v>
      </c>
      <c r="H1032" s="53">
        <v>5666115</v>
      </c>
    </row>
    <row r="1033" spans="1:8" s="56" customFormat="1" ht="11.25" x14ac:dyDescent="0.2">
      <c r="A1033" s="52" t="s">
        <v>146</v>
      </c>
      <c r="B1033" s="52" t="s">
        <v>103</v>
      </c>
      <c r="C1033" s="52" t="s">
        <v>132</v>
      </c>
      <c r="D1033" s="52" t="s">
        <v>69</v>
      </c>
      <c r="E1033" s="52" t="s">
        <v>15</v>
      </c>
      <c r="F1033" s="53">
        <v>145</v>
      </c>
      <c r="G1033" s="53">
        <v>305</v>
      </c>
      <c r="H1033" s="53">
        <v>18070</v>
      </c>
    </row>
    <row r="1034" spans="1:8" s="56" customFormat="1" ht="11.25" x14ac:dyDescent="0.2">
      <c r="A1034" s="52" t="s">
        <v>146</v>
      </c>
      <c r="B1034" s="52" t="s">
        <v>103</v>
      </c>
      <c r="C1034" s="52" t="s">
        <v>132</v>
      </c>
      <c r="D1034" s="52" t="s">
        <v>70</v>
      </c>
      <c r="E1034" s="52" t="s">
        <v>18</v>
      </c>
      <c r="F1034" s="53">
        <v>400</v>
      </c>
      <c r="G1034" s="53">
        <v>2055</v>
      </c>
      <c r="H1034" s="53">
        <v>105890</v>
      </c>
    </row>
    <row r="1035" spans="1:8" s="56" customFormat="1" ht="11.25" x14ac:dyDescent="0.2">
      <c r="A1035" s="52" t="s">
        <v>146</v>
      </c>
      <c r="B1035" s="52" t="s">
        <v>103</v>
      </c>
      <c r="C1035" s="52" t="s">
        <v>132</v>
      </c>
      <c r="D1035" s="52" t="s">
        <v>73</v>
      </c>
      <c r="E1035" s="52" t="s">
        <v>17</v>
      </c>
      <c r="F1035" s="53">
        <v>195</v>
      </c>
      <c r="G1035" s="53">
        <v>4850</v>
      </c>
      <c r="H1035" s="53">
        <v>223420</v>
      </c>
    </row>
    <row r="1036" spans="1:8" s="56" customFormat="1" ht="11.25" x14ac:dyDescent="0.2">
      <c r="A1036" s="52" t="s">
        <v>146</v>
      </c>
      <c r="B1036" s="52" t="s">
        <v>103</v>
      </c>
      <c r="C1036" s="52" t="s">
        <v>132</v>
      </c>
      <c r="D1036" s="52" t="s">
        <v>75</v>
      </c>
      <c r="E1036" s="52" t="s">
        <v>20</v>
      </c>
      <c r="F1036" s="53">
        <v>50</v>
      </c>
      <c r="G1036" s="53">
        <v>3260</v>
      </c>
      <c r="H1036" s="53">
        <v>179290</v>
      </c>
    </row>
    <row r="1037" spans="1:8" s="56" customFormat="1" ht="11.25" x14ac:dyDescent="0.2">
      <c r="A1037" s="52" t="s">
        <v>146</v>
      </c>
      <c r="B1037" s="52" t="s">
        <v>103</v>
      </c>
      <c r="C1037" s="52" t="s">
        <v>132</v>
      </c>
      <c r="D1037" s="52" t="s">
        <v>76</v>
      </c>
      <c r="E1037" s="52" t="s">
        <v>25</v>
      </c>
      <c r="F1037" s="53">
        <v>1025</v>
      </c>
      <c r="G1037" s="53">
        <v>13630</v>
      </c>
      <c r="H1037" s="53">
        <v>728280</v>
      </c>
    </row>
    <row r="1038" spans="1:8" s="56" customFormat="1" ht="11.25" x14ac:dyDescent="0.2">
      <c r="A1038" s="52" t="s">
        <v>146</v>
      </c>
      <c r="B1038" s="52" t="s">
        <v>103</v>
      </c>
      <c r="C1038" s="52" t="s">
        <v>132</v>
      </c>
      <c r="D1038" s="52" t="s">
        <v>78</v>
      </c>
      <c r="E1038" s="52" t="s">
        <v>13</v>
      </c>
      <c r="F1038" s="53">
        <v>85</v>
      </c>
      <c r="G1038" s="53">
        <v>255</v>
      </c>
      <c r="H1038" s="53">
        <v>14235</v>
      </c>
    </row>
    <row r="1039" spans="1:8" s="56" customFormat="1" ht="11.25" x14ac:dyDescent="0.2">
      <c r="A1039" s="52" t="s">
        <v>146</v>
      </c>
      <c r="B1039" s="52" t="s">
        <v>103</v>
      </c>
      <c r="C1039" s="52" t="s">
        <v>132</v>
      </c>
      <c r="D1039" s="52" t="s">
        <v>80</v>
      </c>
      <c r="E1039" s="52" t="s">
        <v>21</v>
      </c>
      <c r="F1039" s="53">
        <v>1055</v>
      </c>
      <c r="G1039" s="53">
        <v>3140</v>
      </c>
      <c r="H1039" s="53">
        <v>211710</v>
      </c>
    </row>
    <row r="1040" spans="1:8" s="56" customFormat="1" ht="11.25" x14ac:dyDescent="0.2">
      <c r="A1040" s="52" t="s">
        <v>146</v>
      </c>
      <c r="B1040" s="52" t="s">
        <v>103</v>
      </c>
      <c r="C1040" s="52" t="s">
        <v>132</v>
      </c>
      <c r="D1040" s="52" t="s">
        <v>81</v>
      </c>
      <c r="E1040" s="52" t="s">
        <v>26</v>
      </c>
      <c r="F1040" s="53">
        <v>2660</v>
      </c>
      <c r="G1040" s="53">
        <v>10005</v>
      </c>
      <c r="H1040" s="53">
        <v>537105</v>
      </c>
    </row>
    <row r="1041" spans="1:8" s="56" customFormat="1" ht="11.25" x14ac:dyDescent="0.2">
      <c r="A1041" s="52" t="s">
        <v>146</v>
      </c>
      <c r="B1041" s="52" t="s">
        <v>103</v>
      </c>
      <c r="C1041" s="52" t="s">
        <v>132</v>
      </c>
      <c r="D1041" s="52" t="s">
        <v>83</v>
      </c>
      <c r="E1041" s="52" t="s">
        <v>24</v>
      </c>
      <c r="F1041" s="53">
        <v>615</v>
      </c>
      <c r="G1041" s="53">
        <v>5205</v>
      </c>
      <c r="H1041" s="53">
        <v>220860</v>
      </c>
    </row>
    <row r="1042" spans="1:8" s="56" customFormat="1" ht="11.25" x14ac:dyDescent="0.2">
      <c r="A1042" s="52" t="s">
        <v>146</v>
      </c>
      <c r="B1042" s="52" t="s">
        <v>103</v>
      </c>
      <c r="C1042" s="52" t="s">
        <v>132</v>
      </c>
      <c r="D1042" s="52" t="s">
        <v>84</v>
      </c>
      <c r="E1042" s="52" t="s">
        <v>27</v>
      </c>
      <c r="F1042" s="53">
        <v>2745</v>
      </c>
      <c r="G1042" s="53">
        <v>13325</v>
      </c>
      <c r="H1042" s="53">
        <v>783030</v>
      </c>
    </row>
    <row r="1043" spans="1:8" s="56" customFormat="1" ht="11.25" x14ac:dyDescent="0.2">
      <c r="A1043" s="52" t="s">
        <v>146</v>
      </c>
      <c r="B1043" s="52" t="s">
        <v>103</v>
      </c>
      <c r="C1043" s="52" t="s">
        <v>132</v>
      </c>
      <c r="D1043" s="52" t="s">
        <v>85</v>
      </c>
      <c r="E1043" s="52" t="s">
        <v>19</v>
      </c>
      <c r="F1043" s="53">
        <v>285</v>
      </c>
      <c r="G1043" s="53">
        <v>1665</v>
      </c>
      <c r="H1043" s="53">
        <v>106100</v>
      </c>
    </row>
    <row r="1044" spans="1:8" s="56" customFormat="1" ht="11.25" x14ac:dyDescent="0.2">
      <c r="A1044" s="52" t="s">
        <v>146</v>
      </c>
      <c r="B1044" s="52" t="s">
        <v>103</v>
      </c>
      <c r="C1044" s="52" t="s">
        <v>132</v>
      </c>
      <c r="D1044" s="52" t="s">
        <v>86</v>
      </c>
      <c r="E1044" s="52" t="s">
        <v>16</v>
      </c>
      <c r="F1044" s="53">
        <v>320</v>
      </c>
      <c r="G1044" s="53">
        <v>835</v>
      </c>
      <c r="H1044" s="53">
        <v>48130</v>
      </c>
    </row>
    <row r="1045" spans="1:8" s="56" customFormat="1" ht="11.25" x14ac:dyDescent="0.2">
      <c r="A1045" s="52" t="s">
        <v>146</v>
      </c>
      <c r="B1045" s="52" t="s">
        <v>103</v>
      </c>
      <c r="C1045" s="52" t="s">
        <v>132</v>
      </c>
      <c r="D1045" s="52" t="s">
        <v>87</v>
      </c>
      <c r="E1045" s="52" t="s">
        <v>14</v>
      </c>
      <c r="F1045" s="53">
        <v>130</v>
      </c>
      <c r="G1045" s="53">
        <v>240</v>
      </c>
      <c r="H1045" s="53">
        <v>16805</v>
      </c>
    </row>
    <row r="1046" spans="1:8" s="56" customFormat="1" ht="11.25" x14ac:dyDescent="0.2">
      <c r="A1046" s="52" t="s">
        <v>146</v>
      </c>
      <c r="B1046" s="52" t="s">
        <v>103</v>
      </c>
      <c r="C1046" s="52" t="s">
        <v>132</v>
      </c>
      <c r="D1046" s="52" t="s">
        <v>88</v>
      </c>
      <c r="E1046" s="52" t="s">
        <v>28</v>
      </c>
      <c r="F1046" s="53">
        <v>1875</v>
      </c>
      <c r="G1046" s="53">
        <v>9200</v>
      </c>
      <c r="H1046" s="53">
        <v>527405</v>
      </c>
    </row>
    <row r="1047" spans="1:8" s="56" customFormat="1" ht="11.25" x14ac:dyDescent="0.2">
      <c r="A1047" s="52" t="s">
        <v>146</v>
      </c>
      <c r="B1047" s="52" t="s">
        <v>103</v>
      </c>
      <c r="C1047" s="52" t="s">
        <v>132</v>
      </c>
      <c r="D1047" s="52" t="s">
        <v>90</v>
      </c>
      <c r="E1047" s="52" t="s">
        <v>22</v>
      </c>
      <c r="F1047" s="53">
        <v>1025</v>
      </c>
      <c r="G1047" s="53">
        <v>5455</v>
      </c>
      <c r="H1047" s="53">
        <v>231105</v>
      </c>
    </row>
    <row r="1048" spans="1:8" s="56" customFormat="1" ht="11.25" x14ac:dyDescent="0.2">
      <c r="A1048" s="52" t="s">
        <v>146</v>
      </c>
      <c r="B1048" s="52" t="s">
        <v>103</v>
      </c>
      <c r="C1048" s="52" t="s">
        <v>132</v>
      </c>
      <c r="D1048" s="52" t="s">
        <v>92</v>
      </c>
      <c r="E1048" s="52" t="s">
        <v>23</v>
      </c>
      <c r="F1048" s="53">
        <v>1985</v>
      </c>
      <c r="G1048" s="53">
        <v>7145</v>
      </c>
      <c r="H1048" s="53">
        <v>373245</v>
      </c>
    </row>
    <row r="1049" spans="1:8" s="56" customFormat="1" ht="11.25" x14ac:dyDescent="0.2">
      <c r="A1049" s="52" t="s">
        <v>146</v>
      </c>
      <c r="B1049" s="52" t="s">
        <v>102</v>
      </c>
      <c r="C1049" s="52" t="s">
        <v>133</v>
      </c>
      <c r="D1049" s="52" t="s">
        <v>69</v>
      </c>
      <c r="E1049" s="52" t="s">
        <v>15</v>
      </c>
      <c r="F1049" s="53">
        <v>165</v>
      </c>
      <c r="G1049" s="53">
        <v>360</v>
      </c>
      <c r="H1049" s="53">
        <v>25405</v>
      </c>
    </row>
    <row r="1050" spans="1:8" s="56" customFormat="1" ht="11.25" x14ac:dyDescent="0.2">
      <c r="A1050" s="52" t="s">
        <v>146</v>
      </c>
      <c r="B1050" s="52" t="s">
        <v>102</v>
      </c>
      <c r="C1050" s="52" t="s">
        <v>133</v>
      </c>
      <c r="D1050" s="52" t="s">
        <v>70</v>
      </c>
      <c r="E1050" s="52" t="s">
        <v>18</v>
      </c>
      <c r="F1050" s="53">
        <v>520</v>
      </c>
      <c r="G1050" s="53">
        <v>2725</v>
      </c>
      <c r="H1050" s="53">
        <v>143265</v>
      </c>
    </row>
    <row r="1051" spans="1:8" s="56" customFormat="1" ht="11.25" x14ac:dyDescent="0.2">
      <c r="A1051" s="52" t="s">
        <v>146</v>
      </c>
      <c r="B1051" s="52" t="s">
        <v>102</v>
      </c>
      <c r="C1051" s="52" t="s">
        <v>133</v>
      </c>
      <c r="D1051" s="52" t="s">
        <v>72</v>
      </c>
      <c r="E1051" s="52" t="s">
        <v>12</v>
      </c>
      <c r="F1051" s="53">
        <v>0</v>
      </c>
      <c r="G1051" s="53">
        <v>0</v>
      </c>
      <c r="H1051" s="53">
        <v>10</v>
      </c>
    </row>
    <row r="1052" spans="1:8" s="56" customFormat="1" ht="11.25" x14ac:dyDescent="0.2">
      <c r="A1052" s="52" t="s">
        <v>146</v>
      </c>
      <c r="B1052" s="52" t="s">
        <v>102</v>
      </c>
      <c r="C1052" s="52" t="s">
        <v>133</v>
      </c>
      <c r="D1052" s="52" t="s">
        <v>73</v>
      </c>
      <c r="E1052" s="52" t="s">
        <v>17</v>
      </c>
      <c r="F1052" s="53">
        <v>225</v>
      </c>
      <c r="G1052" s="53">
        <v>4525</v>
      </c>
      <c r="H1052" s="53">
        <v>199880</v>
      </c>
    </row>
    <row r="1053" spans="1:8" s="56" customFormat="1" ht="11.25" x14ac:dyDescent="0.2">
      <c r="A1053" s="52" t="s">
        <v>146</v>
      </c>
      <c r="B1053" s="52" t="s">
        <v>102</v>
      </c>
      <c r="C1053" s="52" t="s">
        <v>133</v>
      </c>
      <c r="D1053" s="52" t="s">
        <v>75</v>
      </c>
      <c r="E1053" s="52" t="s">
        <v>20</v>
      </c>
      <c r="F1053" s="53">
        <v>80</v>
      </c>
      <c r="G1053" s="53">
        <v>9085</v>
      </c>
      <c r="H1053" s="53">
        <v>430060</v>
      </c>
    </row>
    <row r="1054" spans="1:8" s="56" customFormat="1" ht="11.25" x14ac:dyDescent="0.2">
      <c r="A1054" s="52" t="s">
        <v>146</v>
      </c>
      <c r="B1054" s="52" t="s">
        <v>102</v>
      </c>
      <c r="C1054" s="52" t="s">
        <v>133</v>
      </c>
      <c r="D1054" s="52" t="s">
        <v>76</v>
      </c>
      <c r="E1054" s="52" t="s">
        <v>25</v>
      </c>
      <c r="F1054" s="53">
        <v>1330</v>
      </c>
      <c r="G1054" s="53">
        <v>19715</v>
      </c>
      <c r="H1054" s="53">
        <v>953845</v>
      </c>
    </row>
    <row r="1055" spans="1:8" s="56" customFormat="1" ht="11.25" x14ac:dyDescent="0.2">
      <c r="A1055" s="52" t="s">
        <v>146</v>
      </c>
      <c r="B1055" s="52" t="s">
        <v>102</v>
      </c>
      <c r="C1055" s="52" t="s">
        <v>133</v>
      </c>
      <c r="D1055" s="52" t="s">
        <v>78</v>
      </c>
      <c r="E1055" s="52" t="s">
        <v>13</v>
      </c>
      <c r="F1055" s="53">
        <v>115</v>
      </c>
      <c r="G1055" s="53">
        <v>595</v>
      </c>
      <c r="H1055" s="53">
        <v>30315</v>
      </c>
    </row>
    <row r="1056" spans="1:8" s="56" customFormat="1" ht="11.25" x14ac:dyDescent="0.2">
      <c r="A1056" s="52" t="s">
        <v>146</v>
      </c>
      <c r="B1056" s="52" t="s">
        <v>102</v>
      </c>
      <c r="C1056" s="52" t="s">
        <v>133</v>
      </c>
      <c r="D1056" s="52" t="s">
        <v>80</v>
      </c>
      <c r="E1056" s="52" t="s">
        <v>21</v>
      </c>
      <c r="F1056" s="53">
        <v>930</v>
      </c>
      <c r="G1056" s="53">
        <v>2500</v>
      </c>
      <c r="H1056" s="53">
        <v>151610</v>
      </c>
    </row>
    <row r="1057" spans="1:8" s="56" customFormat="1" ht="11.25" x14ac:dyDescent="0.2">
      <c r="A1057" s="52" t="s">
        <v>146</v>
      </c>
      <c r="B1057" s="52" t="s">
        <v>102</v>
      </c>
      <c r="C1057" s="52" t="s">
        <v>133</v>
      </c>
      <c r="D1057" s="52" t="s">
        <v>81</v>
      </c>
      <c r="E1057" s="52" t="s">
        <v>26</v>
      </c>
      <c r="F1057" s="53">
        <v>3175</v>
      </c>
      <c r="G1057" s="53">
        <v>10965</v>
      </c>
      <c r="H1057" s="53">
        <v>565535</v>
      </c>
    </row>
    <row r="1058" spans="1:8" s="56" customFormat="1" ht="11.25" x14ac:dyDescent="0.2">
      <c r="A1058" s="52" t="s">
        <v>146</v>
      </c>
      <c r="B1058" s="52" t="s">
        <v>102</v>
      </c>
      <c r="C1058" s="52" t="s">
        <v>133</v>
      </c>
      <c r="D1058" s="52" t="s">
        <v>83</v>
      </c>
      <c r="E1058" s="52" t="s">
        <v>24</v>
      </c>
      <c r="F1058" s="53">
        <v>645</v>
      </c>
      <c r="G1058" s="53">
        <v>6005</v>
      </c>
      <c r="H1058" s="53">
        <v>242335</v>
      </c>
    </row>
    <row r="1059" spans="1:8" s="56" customFormat="1" ht="11.25" x14ac:dyDescent="0.2">
      <c r="A1059" s="52" t="s">
        <v>146</v>
      </c>
      <c r="B1059" s="52" t="s">
        <v>102</v>
      </c>
      <c r="C1059" s="52" t="s">
        <v>133</v>
      </c>
      <c r="D1059" s="52" t="s">
        <v>84</v>
      </c>
      <c r="E1059" s="52" t="s">
        <v>27</v>
      </c>
      <c r="F1059" s="53">
        <v>3270</v>
      </c>
      <c r="G1059" s="53">
        <v>15920</v>
      </c>
      <c r="H1059" s="53">
        <v>927590</v>
      </c>
    </row>
    <row r="1060" spans="1:8" s="56" customFormat="1" ht="11.25" x14ac:dyDescent="0.2">
      <c r="A1060" s="52" t="s">
        <v>146</v>
      </c>
      <c r="B1060" s="52" t="s">
        <v>102</v>
      </c>
      <c r="C1060" s="52" t="s">
        <v>133</v>
      </c>
      <c r="D1060" s="52" t="s">
        <v>85</v>
      </c>
      <c r="E1060" s="52" t="s">
        <v>19</v>
      </c>
      <c r="F1060" s="53">
        <v>220</v>
      </c>
      <c r="G1060" s="53">
        <v>805</v>
      </c>
      <c r="H1060" s="53">
        <v>52755</v>
      </c>
    </row>
    <row r="1061" spans="1:8" s="56" customFormat="1" ht="11.25" x14ac:dyDescent="0.2">
      <c r="A1061" s="52" t="s">
        <v>146</v>
      </c>
      <c r="B1061" s="52" t="s">
        <v>102</v>
      </c>
      <c r="C1061" s="52" t="s">
        <v>133</v>
      </c>
      <c r="D1061" s="52" t="s">
        <v>86</v>
      </c>
      <c r="E1061" s="52" t="s">
        <v>16</v>
      </c>
      <c r="F1061" s="53">
        <v>320</v>
      </c>
      <c r="G1061" s="53">
        <v>935</v>
      </c>
      <c r="H1061" s="53">
        <v>51195</v>
      </c>
    </row>
    <row r="1062" spans="1:8" s="56" customFormat="1" ht="11.25" x14ac:dyDescent="0.2">
      <c r="A1062" s="52" t="s">
        <v>146</v>
      </c>
      <c r="B1062" s="52" t="s">
        <v>102</v>
      </c>
      <c r="C1062" s="52" t="s">
        <v>133</v>
      </c>
      <c r="D1062" s="52" t="s">
        <v>87</v>
      </c>
      <c r="E1062" s="52" t="s">
        <v>14</v>
      </c>
      <c r="F1062" s="53">
        <v>135</v>
      </c>
      <c r="G1062" s="53">
        <v>315</v>
      </c>
      <c r="H1062" s="53">
        <v>22565</v>
      </c>
    </row>
    <row r="1063" spans="1:8" s="56" customFormat="1" ht="11.25" x14ac:dyDescent="0.2">
      <c r="A1063" s="52" t="s">
        <v>146</v>
      </c>
      <c r="B1063" s="52" t="s">
        <v>102</v>
      </c>
      <c r="C1063" s="52" t="s">
        <v>133</v>
      </c>
      <c r="D1063" s="52" t="s">
        <v>88</v>
      </c>
      <c r="E1063" s="52" t="s">
        <v>28</v>
      </c>
      <c r="F1063" s="53">
        <v>2010</v>
      </c>
      <c r="G1063" s="53">
        <v>11575</v>
      </c>
      <c r="H1063" s="53">
        <v>705650</v>
      </c>
    </row>
    <row r="1064" spans="1:8" s="56" customFormat="1" ht="11.25" x14ac:dyDescent="0.2">
      <c r="A1064" s="52" t="s">
        <v>146</v>
      </c>
      <c r="B1064" s="52" t="s">
        <v>102</v>
      </c>
      <c r="C1064" s="52" t="s">
        <v>133</v>
      </c>
      <c r="D1064" s="52" t="s">
        <v>90</v>
      </c>
      <c r="E1064" s="52" t="s">
        <v>22</v>
      </c>
      <c r="F1064" s="53">
        <v>1135</v>
      </c>
      <c r="G1064" s="53">
        <v>4745</v>
      </c>
      <c r="H1064" s="53">
        <v>197045</v>
      </c>
    </row>
    <row r="1065" spans="1:8" s="56" customFormat="1" ht="11.25" x14ac:dyDescent="0.2">
      <c r="A1065" s="52" t="s">
        <v>146</v>
      </c>
      <c r="B1065" s="52" t="s">
        <v>102</v>
      </c>
      <c r="C1065" s="52" t="s">
        <v>133</v>
      </c>
      <c r="D1065" s="52" t="s">
        <v>92</v>
      </c>
      <c r="E1065" s="52" t="s">
        <v>23</v>
      </c>
      <c r="F1065" s="53">
        <v>1915</v>
      </c>
      <c r="G1065" s="53">
        <v>7920</v>
      </c>
      <c r="H1065" s="53">
        <v>432745</v>
      </c>
    </row>
    <row r="1066" spans="1:8" s="56" customFormat="1" ht="11.25" x14ac:dyDescent="0.2">
      <c r="A1066" s="52" t="s">
        <v>146</v>
      </c>
      <c r="B1066" s="52" t="s">
        <v>101</v>
      </c>
      <c r="C1066" s="52" t="s">
        <v>134</v>
      </c>
      <c r="D1066" s="52" t="s">
        <v>69</v>
      </c>
      <c r="E1066" s="52" t="s">
        <v>15</v>
      </c>
      <c r="F1066" s="53">
        <v>270</v>
      </c>
      <c r="G1066" s="53">
        <v>875</v>
      </c>
      <c r="H1066" s="53">
        <v>62875</v>
      </c>
    </row>
    <row r="1067" spans="1:8" s="56" customFormat="1" ht="11.25" x14ac:dyDescent="0.2">
      <c r="A1067" s="52" t="s">
        <v>146</v>
      </c>
      <c r="B1067" s="52" t="s">
        <v>101</v>
      </c>
      <c r="C1067" s="52" t="s">
        <v>134</v>
      </c>
      <c r="D1067" s="52" t="s">
        <v>70</v>
      </c>
      <c r="E1067" s="52" t="s">
        <v>18</v>
      </c>
      <c r="F1067" s="53">
        <v>535</v>
      </c>
      <c r="G1067" s="53">
        <v>3370</v>
      </c>
      <c r="H1067" s="53">
        <v>185860</v>
      </c>
    </row>
    <row r="1068" spans="1:8" s="56" customFormat="1" ht="11.25" x14ac:dyDescent="0.2">
      <c r="A1068" s="52" t="s">
        <v>146</v>
      </c>
      <c r="B1068" s="52" t="s">
        <v>101</v>
      </c>
      <c r="C1068" s="52" t="s">
        <v>134</v>
      </c>
      <c r="D1068" s="52" t="s">
        <v>72</v>
      </c>
      <c r="E1068" s="52" t="s">
        <v>12</v>
      </c>
      <c r="F1068" s="53">
        <v>0</v>
      </c>
      <c r="G1068" s="53">
        <v>0</v>
      </c>
      <c r="H1068" s="53">
        <v>0</v>
      </c>
    </row>
    <row r="1069" spans="1:8" s="56" customFormat="1" ht="11.25" x14ac:dyDescent="0.2">
      <c r="A1069" s="52" t="s">
        <v>146</v>
      </c>
      <c r="B1069" s="52" t="s">
        <v>101</v>
      </c>
      <c r="C1069" s="52" t="s">
        <v>134</v>
      </c>
      <c r="D1069" s="52" t="s">
        <v>73</v>
      </c>
      <c r="E1069" s="52" t="s">
        <v>17</v>
      </c>
      <c r="F1069" s="53">
        <v>165</v>
      </c>
      <c r="G1069" s="53">
        <v>3755</v>
      </c>
      <c r="H1069" s="53">
        <v>153785</v>
      </c>
    </row>
    <row r="1070" spans="1:8" s="56" customFormat="1" ht="11.25" x14ac:dyDescent="0.2">
      <c r="A1070" s="52" t="s">
        <v>146</v>
      </c>
      <c r="B1070" s="52" t="s">
        <v>101</v>
      </c>
      <c r="C1070" s="52" t="s">
        <v>134</v>
      </c>
      <c r="D1070" s="52" t="s">
        <v>75</v>
      </c>
      <c r="E1070" s="52" t="s">
        <v>20</v>
      </c>
      <c r="F1070" s="53">
        <v>60</v>
      </c>
      <c r="G1070" s="53">
        <v>6900</v>
      </c>
      <c r="H1070" s="53">
        <v>303490</v>
      </c>
    </row>
    <row r="1071" spans="1:8" s="56" customFormat="1" ht="11.25" x14ac:dyDescent="0.2">
      <c r="A1071" s="52" t="s">
        <v>146</v>
      </c>
      <c r="B1071" s="52" t="s">
        <v>101</v>
      </c>
      <c r="C1071" s="52" t="s">
        <v>134</v>
      </c>
      <c r="D1071" s="52" t="s">
        <v>76</v>
      </c>
      <c r="E1071" s="52" t="s">
        <v>25</v>
      </c>
      <c r="F1071" s="53">
        <v>1135</v>
      </c>
      <c r="G1071" s="53">
        <v>15835</v>
      </c>
      <c r="H1071" s="53">
        <v>783385</v>
      </c>
    </row>
    <row r="1072" spans="1:8" s="56" customFormat="1" ht="11.25" x14ac:dyDescent="0.2">
      <c r="A1072" s="52" t="s">
        <v>146</v>
      </c>
      <c r="B1072" s="52" t="s">
        <v>101</v>
      </c>
      <c r="C1072" s="52" t="s">
        <v>134</v>
      </c>
      <c r="D1072" s="52" t="s">
        <v>78</v>
      </c>
      <c r="E1072" s="52" t="s">
        <v>13</v>
      </c>
      <c r="F1072" s="53">
        <v>110</v>
      </c>
      <c r="G1072" s="53">
        <v>545</v>
      </c>
      <c r="H1072" s="53">
        <v>30585</v>
      </c>
    </row>
    <row r="1073" spans="1:8" s="56" customFormat="1" ht="11.25" x14ac:dyDescent="0.2">
      <c r="A1073" s="52" t="s">
        <v>146</v>
      </c>
      <c r="B1073" s="52" t="s">
        <v>101</v>
      </c>
      <c r="C1073" s="52" t="s">
        <v>134</v>
      </c>
      <c r="D1073" s="52" t="s">
        <v>80</v>
      </c>
      <c r="E1073" s="52" t="s">
        <v>21</v>
      </c>
      <c r="F1073" s="53">
        <v>1295</v>
      </c>
      <c r="G1073" s="53">
        <v>4360</v>
      </c>
      <c r="H1073" s="53">
        <v>296260</v>
      </c>
    </row>
    <row r="1074" spans="1:8" s="56" customFormat="1" ht="11.25" x14ac:dyDescent="0.2">
      <c r="A1074" s="52" t="s">
        <v>146</v>
      </c>
      <c r="B1074" s="52" t="s">
        <v>101</v>
      </c>
      <c r="C1074" s="52" t="s">
        <v>134</v>
      </c>
      <c r="D1074" s="52" t="s">
        <v>81</v>
      </c>
      <c r="E1074" s="52" t="s">
        <v>26</v>
      </c>
      <c r="F1074" s="53">
        <v>3345</v>
      </c>
      <c r="G1074" s="53">
        <v>12410</v>
      </c>
      <c r="H1074" s="53">
        <v>625830</v>
      </c>
    </row>
    <row r="1075" spans="1:8" s="56" customFormat="1" ht="11.25" x14ac:dyDescent="0.2">
      <c r="A1075" s="52" t="s">
        <v>146</v>
      </c>
      <c r="B1075" s="52" t="s">
        <v>101</v>
      </c>
      <c r="C1075" s="52" t="s">
        <v>134</v>
      </c>
      <c r="D1075" s="52" t="s">
        <v>83</v>
      </c>
      <c r="E1075" s="52" t="s">
        <v>24</v>
      </c>
      <c r="F1075" s="53">
        <v>785</v>
      </c>
      <c r="G1075" s="53">
        <v>9080</v>
      </c>
      <c r="H1075" s="53">
        <v>414270</v>
      </c>
    </row>
    <row r="1076" spans="1:8" s="56" customFormat="1" ht="11.25" x14ac:dyDescent="0.2">
      <c r="A1076" s="52" t="s">
        <v>146</v>
      </c>
      <c r="B1076" s="52" t="s">
        <v>101</v>
      </c>
      <c r="C1076" s="52" t="s">
        <v>134</v>
      </c>
      <c r="D1076" s="52" t="s">
        <v>84</v>
      </c>
      <c r="E1076" s="52" t="s">
        <v>27</v>
      </c>
      <c r="F1076" s="53">
        <v>3590</v>
      </c>
      <c r="G1076" s="53">
        <v>17810</v>
      </c>
      <c r="H1076" s="53">
        <v>1046900</v>
      </c>
    </row>
    <row r="1077" spans="1:8" s="56" customFormat="1" ht="11.25" x14ac:dyDescent="0.2">
      <c r="A1077" s="52" t="s">
        <v>146</v>
      </c>
      <c r="B1077" s="52" t="s">
        <v>101</v>
      </c>
      <c r="C1077" s="52" t="s">
        <v>134</v>
      </c>
      <c r="D1077" s="52" t="s">
        <v>85</v>
      </c>
      <c r="E1077" s="52" t="s">
        <v>19</v>
      </c>
      <c r="F1077" s="53">
        <v>330</v>
      </c>
      <c r="G1077" s="53">
        <v>1635</v>
      </c>
      <c r="H1077" s="53">
        <v>104135</v>
      </c>
    </row>
    <row r="1078" spans="1:8" s="56" customFormat="1" ht="11.25" x14ac:dyDescent="0.2">
      <c r="A1078" s="52" t="s">
        <v>146</v>
      </c>
      <c r="B1078" s="52" t="s">
        <v>101</v>
      </c>
      <c r="C1078" s="52" t="s">
        <v>134</v>
      </c>
      <c r="D1078" s="52" t="s">
        <v>86</v>
      </c>
      <c r="E1078" s="52" t="s">
        <v>16</v>
      </c>
      <c r="F1078" s="53">
        <v>370</v>
      </c>
      <c r="G1078" s="53">
        <v>1520</v>
      </c>
      <c r="H1078" s="53">
        <v>78010</v>
      </c>
    </row>
    <row r="1079" spans="1:8" s="56" customFormat="1" ht="11.25" x14ac:dyDescent="0.2">
      <c r="A1079" s="52" t="s">
        <v>146</v>
      </c>
      <c r="B1079" s="52" t="s">
        <v>101</v>
      </c>
      <c r="C1079" s="52" t="s">
        <v>134</v>
      </c>
      <c r="D1079" s="52" t="s">
        <v>87</v>
      </c>
      <c r="E1079" s="52" t="s">
        <v>14</v>
      </c>
      <c r="F1079" s="53">
        <v>190</v>
      </c>
      <c r="G1079" s="53">
        <v>505</v>
      </c>
      <c r="H1079" s="53">
        <v>38275</v>
      </c>
    </row>
    <row r="1080" spans="1:8" s="56" customFormat="1" ht="11.25" x14ac:dyDescent="0.2">
      <c r="A1080" s="52" t="s">
        <v>146</v>
      </c>
      <c r="B1080" s="52" t="s">
        <v>101</v>
      </c>
      <c r="C1080" s="52" t="s">
        <v>134</v>
      </c>
      <c r="D1080" s="52" t="s">
        <v>88</v>
      </c>
      <c r="E1080" s="52" t="s">
        <v>28</v>
      </c>
      <c r="F1080" s="53">
        <v>2320</v>
      </c>
      <c r="G1080" s="53">
        <v>13265</v>
      </c>
      <c r="H1080" s="53">
        <v>771580</v>
      </c>
    </row>
    <row r="1081" spans="1:8" s="56" customFormat="1" ht="11.25" x14ac:dyDescent="0.2">
      <c r="A1081" s="52" t="s">
        <v>146</v>
      </c>
      <c r="B1081" s="52" t="s">
        <v>101</v>
      </c>
      <c r="C1081" s="52" t="s">
        <v>134</v>
      </c>
      <c r="D1081" s="52" t="s">
        <v>90</v>
      </c>
      <c r="E1081" s="52" t="s">
        <v>22</v>
      </c>
      <c r="F1081" s="53">
        <v>1270</v>
      </c>
      <c r="G1081" s="53">
        <v>7190</v>
      </c>
      <c r="H1081" s="53">
        <v>286755</v>
      </c>
    </row>
    <row r="1082" spans="1:8" s="56" customFormat="1" ht="11.25" x14ac:dyDescent="0.2">
      <c r="A1082" s="52" t="s">
        <v>146</v>
      </c>
      <c r="B1082" s="52" t="s">
        <v>101</v>
      </c>
      <c r="C1082" s="52" t="s">
        <v>134</v>
      </c>
      <c r="D1082" s="52" t="s">
        <v>92</v>
      </c>
      <c r="E1082" s="52" t="s">
        <v>23</v>
      </c>
      <c r="F1082" s="53">
        <v>2280</v>
      </c>
      <c r="G1082" s="53">
        <v>10365</v>
      </c>
      <c r="H1082" s="53">
        <v>532980</v>
      </c>
    </row>
    <row r="1083" spans="1:8" s="56" customFormat="1" ht="11.25" x14ac:dyDescent="0.2">
      <c r="A1083" s="52" t="s">
        <v>146</v>
      </c>
      <c r="B1083" s="52" t="s">
        <v>100</v>
      </c>
      <c r="C1083" s="52" t="s">
        <v>135</v>
      </c>
      <c r="D1083" s="52" t="s">
        <v>69</v>
      </c>
      <c r="E1083" s="52" t="s">
        <v>15</v>
      </c>
      <c r="F1083" s="53">
        <v>185</v>
      </c>
      <c r="G1083" s="53">
        <v>405</v>
      </c>
      <c r="H1083" s="53">
        <v>30070</v>
      </c>
    </row>
    <row r="1084" spans="1:8" s="56" customFormat="1" ht="11.25" x14ac:dyDescent="0.2">
      <c r="A1084" s="52" t="s">
        <v>146</v>
      </c>
      <c r="B1084" s="52" t="s">
        <v>100</v>
      </c>
      <c r="C1084" s="52" t="s">
        <v>135</v>
      </c>
      <c r="D1084" s="52" t="s">
        <v>70</v>
      </c>
      <c r="E1084" s="52" t="s">
        <v>18</v>
      </c>
      <c r="F1084" s="53">
        <v>635</v>
      </c>
      <c r="G1084" s="53">
        <v>4435</v>
      </c>
      <c r="H1084" s="53">
        <v>226180</v>
      </c>
    </row>
    <row r="1085" spans="1:8" s="56" customFormat="1" ht="11.25" x14ac:dyDescent="0.2">
      <c r="A1085" s="52" t="s">
        <v>146</v>
      </c>
      <c r="B1085" s="52" t="s">
        <v>100</v>
      </c>
      <c r="C1085" s="52" t="s">
        <v>135</v>
      </c>
      <c r="D1085" s="52" t="s">
        <v>72</v>
      </c>
      <c r="E1085" s="52" t="s">
        <v>12</v>
      </c>
      <c r="F1085" s="53">
        <v>0</v>
      </c>
      <c r="G1085" s="53">
        <v>35</v>
      </c>
      <c r="H1085" s="53">
        <v>1415</v>
      </c>
    </row>
    <row r="1086" spans="1:8" s="56" customFormat="1" ht="11.25" x14ac:dyDescent="0.2">
      <c r="A1086" s="52" t="s">
        <v>146</v>
      </c>
      <c r="B1086" s="52" t="s">
        <v>100</v>
      </c>
      <c r="C1086" s="52" t="s">
        <v>135</v>
      </c>
      <c r="D1086" s="52" t="s">
        <v>73</v>
      </c>
      <c r="E1086" s="52" t="s">
        <v>17</v>
      </c>
      <c r="F1086" s="53">
        <v>245</v>
      </c>
      <c r="G1086" s="53">
        <v>4550</v>
      </c>
      <c r="H1086" s="53">
        <v>209645</v>
      </c>
    </row>
    <row r="1087" spans="1:8" s="56" customFormat="1" ht="11.25" x14ac:dyDescent="0.2">
      <c r="A1087" s="52" t="s">
        <v>146</v>
      </c>
      <c r="B1087" s="52" t="s">
        <v>100</v>
      </c>
      <c r="C1087" s="52" t="s">
        <v>135</v>
      </c>
      <c r="D1087" s="52" t="s">
        <v>75</v>
      </c>
      <c r="E1087" s="52" t="s">
        <v>20</v>
      </c>
      <c r="F1087" s="53">
        <v>75</v>
      </c>
      <c r="G1087" s="53">
        <v>11660</v>
      </c>
      <c r="H1087" s="53">
        <v>428960</v>
      </c>
    </row>
    <row r="1088" spans="1:8" s="56" customFormat="1" ht="11.25" x14ac:dyDescent="0.2">
      <c r="A1088" s="52" t="s">
        <v>146</v>
      </c>
      <c r="B1088" s="52" t="s">
        <v>100</v>
      </c>
      <c r="C1088" s="52" t="s">
        <v>135</v>
      </c>
      <c r="D1088" s="52" t="s">
        <v>76</v>
      </c>
      <c r="E1088" s="52" t="s">
        <v>25</v>
      </c>
      <c r="F1088" s="53">
        <v>1915</v>
      </c>
      <c r="G1088" s="53">
        <v>31225</v>
      </c>
      <c r="H1088" s="53">
        <v>1500820</v>
      </c>
    </row>
    <row r="1089" spans="1:8" s="56" customFormat="1" ht="11.25" x14ac:dyDescent="0.2">
      <c r="A1089" s="52" t="s">
        <v>146</v>
      </c>
      <c r="B1089" s="52" t="s">
        <v>100</v>
      </c>
      <c r="C1089" s="52" t="s">
        <v>135</v>
      </c>
      <c r="D1089" s="52" t="s">
        <v>78</v>
      </c>
      <c r="E1089" s="52" t="s">
        <v>13</v>
      </c>
      <c r="F1089" s="53">
        <v>190</v>
      </c>
      <c r="G1089" s="53">
        <v>1160</v>
      </c>
      <c r="H1089" s="53">
        <v>56010</v>
      </c>
    </row>
    <row r="1090" spans="1:8" s="56" customFormat="1" ht="11.25" x14ac:dyDescent="0.2">
      <c r="A1090" s="52" t="s">
        <v>146</v>
      </c>
      <c r="B1090" s="52" t="s">
        <v>100</v>
      </c>
      <c r="C1090" s="52" t="s">
        <v>135</v>
      </c>
      <c r="D1090" s="52" t="s">
        <v>80</v>
      </c>
      <c r="E1090" s="52" t="s">
        <v>21</v>
      </c>
      <c r="F1090" s="53">
        <v>2180</v>
      </c>
      <c r="G1090" s="53">
        <v>7785</v>
      </c>
      <c r="H1090" s="53">
        <v>505155</v>
      </c>
    </row>
    <row r="1091" spans="1:8" s="56" customFormat="1" ht="11.25" x14ac:dyDescent="0.2">
      <c r="A1091" s="52" t="s">
        <v>146</v>
      </c>
      <c r="B1091" s="52" t="s">
        <v>100</v>
      </c>
      <c r="C1091" s="52" t="s">
        <v>135</v>
      </c>
      <c r="D1091" s="52" t="s">
        <v>81</v>
      </c>
      <c r="E1091" s="52" t="s">
        <v>26</v>
      </c>
      <c r="F1091" s="53">
        <v>5970</v>
      </c>
      <c r="G1091" s="53">
        <v>22440</v>
      </c>
      <c r="H1091" s="53">
        <v>1219480</v>
      </c>
    </row>
    <row r="1092" spans="1:8" s="56" customFormat="1" ht="11.25" x14ac:dyDescent="0.2">
      <c r="A1092" s="52" t="s">
        <v>146</v>
      </c>
      <c r="B1092" s="52" t="s">
        <v>100</v>
      </c>
      <c r="C1092" s="52" t="s">
        <v>135</v>
      </c>
      <c r="D1092" s="52" t="s">
        <v>83</v>
      </c>
      <c r="E1092" s="52" t="s">
        <v>24</v>
      </c>
      <c r="F1092" s="53">
        <v>1400</v>
      </c>
      <c r="G1092" s="53">
        <v>14250</v>
      </c>
      <c r="H1092" s="53">
        <v>694510</v>
      </c>
    </row>
    <row r="1093" spans="1:8" s="56" customFormat="1" ht="11.25" x14ac:dyDescent="0.2">
      <c r="A1093" s="52" t="s">
        <v>146</v>
      </c>
      <c r="B1093" s="52" t="s">
        <v>100</v>
      </c>
      <c r="C1093" s="52" t="s">
        <v>135</v>
      </c>
      <c r="D1093" s="52" t="s">
        <v>84</v>
      </c>
      <c r="E1093" s="52" t="s">
        <v>27</v>
      </c>
      <c r="F1093" s="53">
        <v>5420</v>
      </c>
      <c r="G1093" s="53">
        <v>31570</v>
      </c>
      <c r="H1093" s="53">
        <v>1844490</v>
      </c>
    </row>
    <row r="1094" spans="1:8" s="56" customFormat="1" ht="11.25" x14ac:dyDescent="0.2">
      <c r="A1094" s="52" t="s">
        <v>146</v>
      </c>
      <c r="B1094" s="52" t="s">
        <v>100</v>
      </c>
      <c r="C1094" s="52" t="s">
        <v>135</v>
      </c>
      <c r="D1094" s="52" t="s">
        <v>85</v>
      </c>
      <c r="E1094" s="52" t="s">
        <v>19</v>
      </c>
      <c r="F1094" s="53">
        <v>720</v>
      </c>
      <c r="G1094" s="53">
        <v>5505</v>
      </c>
      <c r="H1094" s="53">
        <v>376005</v>
      </c>
    </row>
    <row r="1095" spans="1:8" s="56" customFormat="1" ht="11.25" x14ac:dyDescent="0.2">
      <c r="A1095" s="52" t="s">
        <v>146</v>
      </c>
      <c r="B1095" s="52" t="s">
        <v>100</v>
      </c>
      <c r="C1095" s="52" t="s">
        <v>135</v>
      </c>
      <c r="D1095" s="52" t="s">
        <v>86</v>
      </c>
      <c r="E1095" s="52" t="s">
        <v>16</v>
      </c>
      <c r="F1095" s="53">
        <v>640</v>
      </c>
      <c r="G1095" s="53">
        <v>1970</v>
      </c>
      <c r="H1095" s="53">
        <v>128835</v>
      </c>
    </row>
    <row r="1096" spans="1:8" s="56" customFormat="1" ht="11.25" x14ac:dyDescent="0.2">
      <c r="A1096" s="52" t="s">
        <v>146</v>
      </c>
      <c r="B1096" s="52" t="s">
        <v>100</v>
      </c>
      <c r="C1096" s="52" t="s">
        <v>135</v>
      </c>
      <c r="D1096" s="52" t="s">
        <v>87</v>
      </c>
      <c r="E1096" s="52" t="s">
        <v>14</v>
      </c>
      <c r="F1096" s="53">
        <v>345</v>
      </c>
      <c r="G1096" s="53">
        <v>860</v>
      </c>
      <c r="H1096" s="53">
        <v>58505</v>
      </c>
    </row>
    <row r="1097" spans="1:8" s="56" customFormat="1" ht="11.25" x14ac:dyDescent="0.2">
      <c r="A1097" s="52" t="s">
        <v>146</v>
      </c>
      <c r="B1097" s="52" t="s">
        <v>100</v>
      </c>
      <c r="C1097" s="52" t="s">
        <v>135</v>
      </c>
      <c r="D1097" s="52" t="s">
        <v>88</v>
      </c>
      <c r="E1097" s="52" t="s">
        <v>28</v>
      </c>
      <c r="F1097" s="53">
        <v>4190</v>
      </c>
      <c r="G1097" s="53">
        <v>27590</v>
      </c>
      <c r="H1097" s="53">
        <v>1652905</v>
      </c>
    </row>
    <row r="1098" spans="1:8" s="56" customFormat="1" ht="11.25" x14ac:dyDescent="0.2">
      <c r="A1098" s="52" t="s">
        <v>146</v>
      </c>
      <c r="B1098" s="52" t="s">
        <v>100</v>
      </c>
      <c r="C1098" s="52" t="s">
        <v>135</v>
      </c>
      <c r="D1098" s="52" t="s">
        <v>90</v>
      </c>
      <c r="E1098" s="52" t="s">
        <v>22</v>
      </c>
      <c r="F1098" s="53">
        <v>2310</v>
      </c>
      <c r="G1098" s="53">
        <v>12445</v>
      </c>
      <c r="H1098" s="53">
        <v>549425</v>
      </c>
    </row>
    <row r="1099" spans="1:8" s="56" customFormat="1" ht="11.25" x14ac:dyDescent="0.2">
      <c r="A1099" s="52" t="s">
        <v>146</v>
      </c>
      <c r="B1099" s="52" t="s">
        <v>100</v>
      </c>
      <c r="C1099" s="52" t="s">
        <v>135</v>
      </c>
      <c r="D1099" s="52" t="s">
        <v>92</v>
      </c>
      <c r="E1099" s="52" t="s">
        <v>23</v>
      </c>
      <c r="F1099" s="53">
        <v>3310</v>
      </c>
      <c r="G1099" s="53">
        <v>14910</v>
      </c>
      <c r="H1099" s="53">
        <v>777355</v>
      </c>
    </row>
    <row r="1100" spans="1:8" s="56" customFormat="1" ht="11.25" x14ac:dyDescent="0.2">
      <c r="A1100" s="52" t="s">
        <v>146</v>
      </c>
      <c r="B1100" s="52" t="s">
        <v>114</v>
      </c>
      <c r="C1100" s="52" t="s">
        <v>136</v>
      </c>
      <c r="D1100" s="52" t="s">
        <v>69</v>
      </c>
      <c r="E1100" s="52" t="s">
        <v>15</v>
      </c>
      <c r="F1100" s="53">
        <v>430</v>
      </c>
      <c r="G1100" s="53">
        <v>815</v>
      </c>
      <c r="H1100" s="53">
        <v>59795</v>
      </c>
    </row>
    <row r="1101" spans="1:8" s="56" customFormat="1" ht="11.25" x14ac:dyDescent="0.2">
      <c r="A1101" s="52" t="s">
        <v>146</v>
      </c>
      <c r="B1101" s="52" t="s">
        <v>114</v>
      </c>
      <c r="C1101" s="52" t="s">
        <v>136</v>
      </c>
      <c r="D1101" s="52" t="s">
        <v>70</v>
      </c>
      <c r="E1101" s="52" t="s">
        <v>18</v>
      </c>
      <c r="F1101" s="53">
        <v>1175</v>
      </c>
      <c r="G1101" s="53">
        <v>6185</v>
      </c>
      <c r="H1101" s="53">
        <v>341055</v>
      </c>
    </row>
    <row r="1102" spans="1:8" s="56" customFormat="1" ht="11.25" x14ac:dyDescent="0.2">
      <c r="A1102" s="52" t="s">
        <v>146</v>
      </c>
      <c r="B1102" s="52" t="s">
        <v>114</v>
      </c>
      <c r="C1102" s="52" t="s">
        <v>136</v>
      </c>
      <c r="D1102" s="52" t="s">
        <v>72</v>
      </c>
      <c r="E1102" s="52" t="s">
        <v>12</v>
      </c>
      <c r="F1102" s="53">
        <v>0</v>
      </c>
      <c r="G1102" s="53">
        <v>10</v>
      </c>
      <c r="H1102" s="53">
        <v>1235</v>
      </c>
    </row>
    <row r="1103" spans="1:8" s="56" customFormat="1" ht="11.25" x14ac:dyDescent="0.2">
      <c r="A1103" s="52" t="s">
        <v>146</v>
      </c>
      <c r="B1103" s="52" t="s">
        <v>114</v>
      </c>
      <c r="C1103" s="52" t="s">
        <v>136</v>
      </c>
      <c r="D1103" s="52" t="s">
        <v>73</v>
      </c>
      <c r="E1103" s="52" t="s">
        <v>17</v>
      </c>
      <c r="F1103" s="53">
        <v>400</v>
      </c>
      <c r="G1103" s="53">
        <v>8925</v>
      </c>
      <c r="H1103" s="53">
        <v>394530</v>
      </c>
    </row>
    <row r="1104" spans="1:8" s="56" customFormat="1" ht="11.25" x14ac:dyDescent="0.2">
      <c r="A1104" s="52" t="s">
        <v>146</v>
      </c>
      <c r="B1104" s="52" t="s">
        <v>114</v>
      </c>
      <c r="C1104" s="52" t="s">
        <v>136</v>
      </c>
      <c r="D1104" s="52" t="s">
        <v>75</v>
      </c>
      <c r="E1104" s="52" t="s">
        <v>20</v>
      </c>
      <c r="F1104" s="53">
        <v>110</v>
      </c>
      <c r="G1104" s="53">
        <v>11000</v>
      </c>
      <c r="H1104" s="53">
        <v>518230</v>
      </c>
    </row>
    <row r="1105" spans="1:8" s="56" customFormat="1" ht="11.25" x14ac:dyDescent="0.2">
      <c r="A1105" s="52" t="s">
        <v>146</v>
      </c>
      <c r="B1105" s="52" t="s">
        <v>114</v>
      </c>
      <c r="C1105" s="52" t="s">
        <v>136</v>
      </c>
      <c r="D1105" s="52" t="s">
        <v>76</v>
      </c>
      <c r="E1105" s="52" t="s">
        <v>25</v>
      </c>
      <c r="F1105" s="53">
        <v>2175</v>
      </c>
      <c r="G1105" s="53">
        <v>29290</v>
      </c>
      <c r="H1105" s="53">
        <v>1395585</v>
      </c>
    </row>
    <row r="1106" spans="1:8" s="56" customFormat="1" ht="11.25" x14ac:dyDescent="0.2">
      <c r="A1106" s="52" t="s">
        <v>146</v>
      </c>
      <c r="B1106" s="52" t="s">
        <v>114</v>
      </c>
      <c r="C1106" s="52" t="s">
        <v>136</v>
      </c>
      <c r="D1106" s="52" t="s">
        <v>78</v>
      </c>
      <c r="E1106" s="52" t="s">
        <v>13</v>
      </c>
      <c r="F1106" s="53">
        <v>195</v>
      </c>
      <c r="G1106" s="53">
        <v>875</v>
      </c>
      <c r="H1106" s="53">
        <v>54845</v>
      </c>
    </row>
    <row r="1107" spans="1:8" s="56" customFormat="1" ht="11.25" x14ac:dyDescent="0.2">
      <c r="A1107" s="52" t="s">
        <v>146</v>
      </c>
      <c r="B1107" s="52" t="s">
        <v>114</v>
      </c>
      <c r="C1107" s="52" t="s">
        <v>136</v>
      </c>
      <c r="D1107" s="52" t="s">
        <v>80</v>
      </c>
      <c r="E1107" s="52" t="s">
        <v>21</v>
      </c>
      <c r="F1107" s="53">
        <v>2260</v>
      </c>
      <c r="G1107" s="53">
        <v>6280</v>
      </c>
      <c r="H1107" s="53">
        <v>411025</v>
      </c>
    </row>
    <row r="1108" spans="1:8" s="56" customFormat="1" ht="11.25" x14ac:dyDescent="0.2">
      <c r="A1108" s="52" t="s">
        <v>146</v>
      </c>
      <c r="B1108" s="52" t="s">
        <v>114</v>
      </c>
      <c r="C1108" s="52" t="s">
        <v>136</v>
      </c>
      <c r="D1108" s="52" t="s">
        <v>81</v>
      </c>
      <c r="E1108" s="52" t="s">
        <v>26</v>
      </c>
      <c r="F1108" s="53">
        <v>7435</v>
      </c>
      <c r="G1108" s="53">
        <v>28230</v>
      </c>
      <c r="H1108" s="53">
        <v>1467145</v>
      </c>
    </row>
    <row r="1109" spans="1:8" s="56" customFormat="1" ht="11.25" x14ac:dyDescent="0.2">
      <c r="A1109" s="52" t="s">
        <v>146</v>
      </c>
      <c r="B1109" s="52" t="s">
        <v>114</v>
      </c>
      <c r="C1109" s="52" t="s">
        <v>136</v>
      </c>
      <c r="D1109" s="52" t="s">
        <v>83</v>
      </c>
      <c r="E1109" s="52" t="s">
        <v>24</v>
      </c>
      <c r="F1109" s="53">
        <v>1285</v>
      </c>
      <c r="G1109" s="53">
        <v>14495</v>
      </c>
      <c r="H1109" s="53">
        <v>902065</v>
      </c>
    </row>
    <row r="1110" spans="1:8" s="56" customFormat="1" ht="11.25" x14ac:dyDescent="0.2">
      <c r="A1110" s="52" t="s">
        <v>146</v>
      </c>
      <c r="B1110" s="52" t="s">
        <v>114</v>
      </c>
      <c r="C1110" s="52" t="s">
        <v>136</v>
      </c>
      <c r="D1110" s="52" t="s">
        <v>84</v>
      </c>
      <c r="E1110" s="52" t="s">
        <v>27</v>
      </c>
      <c r="F1110" s="53">
        <v>6770</v>
      </c>
      <c r="G1110" s="53">
        <v>37645</v>
      </c>
      <c r="H1110" s="53">
        <v>2330885</v>
      </c>
    </row>
    <row r="1111" spans="1:8" s="56" customFormat="1" ht="11.25" x14ac:dyDescent="0.2">
      <c r="A1111" s="52" t="s">
        <v>146</v>
      </c>
      <c r="B1111" s="52" t="s">
        <v>114</v>
      </c>
      <c r="C1111" s="52" t="s">
        <v>136</v>
      </c>
      <c r="D1111" s="52" t="s">
        <v>85</v>
      </c>
      <c r="E1111" s="52" t="s">
        <v>19</v>
      </c>
      <c r="F1111" s="53">
        <v>610</v>
      </c>
      <c r="G1111" s="53">
        <v>3425</v>
      </c>
      <c r="H1111" s="53">
        <v>216980</v>
      </c>
    </row>
    <row r="1112" spans="1:8" s="56" customFormat="1" ht="11.25" x14ac:dyDescent="0.2">
      <c r="A1112" s="52" t="s">
        <v>146</v>
      </c>
      <c r="B1112" s="52" t="s">
        <v>114</v>
      </c>
      <c r="C1112" s="52" t="s">
        <v>136</v>
      </c>
      <c r="D1112" s="52" t="s">
        <v>86</v>
      </c>
      <c r="E1112" s="52" t="s">
        <v>16</v>
      </c>
      <c r="F1112" s="53">
        <v>670</v>
      </c>
      <c r="G1112" s="53">
        <v>1840</v>
      </c>
      <c r="H1112" s="53">
        <v>105345</v>
      </c>
    </row>
    <row r="1113" spans="1:8" s="56" customFormat="1" ht="11.25" x14ac:dyDescent="0.2">
      <c r="A1113" s="52" t="s">
        <v>146</v>
      </c>
      <c r="B1113" s="52" t="s">
        <v>114</v>
      </c>
      <c r="C1113" s="52" t="s">
        <v>136</v>
      </c>
      <c r="D1113" s="52" t="s">
        <v>87</v>
      </c>
      <c r="E1113" s="52" t="s">
        <v>14</v>
      </c>
      <c r="F1113" s="53">
        <v>365</v>
      </c>
      <c r="G1113" s="53">
        <v>870</v>
      </c>
      <c r="H1113" s="53">
        <v>65145</v>
      </c>
    </row>
    <row r="1114" spans="1:8" s="56" customFormat="1" ht="11.25" x14ac:dyDescent="0.2">
      <c r="A1114" s="52" t="s">
        <v>146</v>
      </c>
      <c r="B1114" s="52" t="s">
        <v>114</v>
      </c>
      <c r="C1114" s="52" t="s">
        <v>136</v>
      </c>
      <c r="D1114" s="52" t="s">
        <v>88</v>
      </c>
      <c r="E1114" s="52" t="s">
        <v>28</v>
      </c>
      <c r="F1114" s="53">
        <v>4320</v>
      </c>
      <c r="G1114" s="53">
        <v>23390</v>
      </c>
      <c r="H1114" s="53">
        <v>1340255</v>
      </c>
    </row>
    <row r="1115" spans="1:8" s="56" customFormat="1" ht="11.25" x14ac:dyDescent="0.2">
      <c r="A1115" s="52" t="s">
        <v>146</v>
      </c>
      <c r="B1115" s="52" t="s">
        <v>114</v>
      </c>
      <c r="C1115" s="52" t="s">
        <v>136</v>
      </c>
      <c r="D1115" s="52" t="s">
        <v>90</v>
      </c>
      <c r="E1115" s="52" t="s">
        <v>22</v>
      </c>
      <c r="F1115" s="53">
        <v>2780</v>
      </c>
      <c r="G1115" s="53">
        <v>16150</v>
      </c>
      <c r="H1115" s="53">
        <v>628740</v>
      </c>
    </row>
    <row r="1116" spans="1:8" s="56" customFormat="1" ht="11.25" x14ac:dyDescent="0.2">
      <c r="A1116" s="52" t="s">
        <v>146</v>
      </c>
      <c r="B1116" s="52" t="s">
        <v>114</v>
      </c>
      <c r="C1116" s="52" t="s">
        <v>136</v>
      </c>
      <c r="D1116" s="52" t="s">
        <v>92</v>
      </c>
      <c r="E1116" s="52" t="s">
        <v>23</v>
      </c>
      <c r="F1116" s="53">
        <v>3195</v>
      </c>
      <c r="G1116" s="53">
        <v>15035</v>
      </c>
      <c r="H1116" s="53">
        <v>808565</v>
      </c>
    </row>
    <row r="1117" spans="1:8" s="56" customFormat="1" ht="11.25" x14ac:dyDescent="0.2">
      <c r="A1117" s="52" t="s">
        <v>146</v>
      </c>
      <c r="B1117" s="52" t="s">
        <v>99</v>
      </c>
      <c r="C1117" s="52" t="s">
        <v>137</v>
      </c>
      <c r="D1117" s="52" t="s">
        <v>69</v>
      </c>
      <c r="E1117" s="52" t="s">
        <v>15</v>
      </c>
      <c r="F1117" s="53">
        <v>255</v>
      </c>
      <c r="G1117" s="53">
        <v>655</v>
      </c>
      <c r="H1117" s="53">
        <v>41025</v>
      </c>
    </row>
    <row r="1118" spans="1:8" s="56" customFormat="1" ht="11.25" x14ac:dyDescent="0.2">
      <c r="A1118" s="52" t="s">
        <v>146</v>
      </c>
      <c r="B1118" s="52" t="s">
        <v>99</v>
      </c>
      <c r="C1118" s="52" t="s">
        <v>137</v>
      </c>
      <c r="D1118" s="52" t="s">
        <v>70</v>
      </c>
      <c r="E1118" s="52" t="s">
        <v>18</v>
      </c>
      <c r="F1118" s="53">
        <v>740</v>
      </c>
      <c r="G1118" s="53">
        <v>5585</v>
      </c>
      <c r="H1118" s="53">
        <v>231465</v>
      </c>
    </row>
    <row r="1119" spans="1:8" s="56" customFormat="1" ht="11.25" x14ac:dyDescent="0.2">
      <c r="A1119" s="52" t="s">
        <v>146</v>
      </c>
      <c r="B1119" s="52" t="s">
        <v>99</v>
      </c>
      <c r="C1119" s="52" t="s">
        <v>137</v>
      </c>
      <c r="D1119" s="52" t="s">
        <v>72</v>
      </c>
      <c r="E1119" s="52" t="s">
        <v>12</v>
      </c>
      <c r="F1119" s="53">
        <v>0</v>
      </c>
      <c r="G1119" s="53">
        <v>0</v>
      </c>
      <c r="H1119" s="53">
        <v>0</v>
      </c>
    </row>
    <row r="1120" spans="1:8" s="56" customFormat="1" ht="11.25" x14ac:dyDescent="0.2">
      <c r="A1120" s="52" t="s">
        <v>146</v>
      </c>
      <c r="B1120" s="52" t="s">
        <v>99</v>
      </c>
      <c r="C1120" s="52" t="s">
        <v>137</v>
      </c>
      <c r="D1120" s="52" t="s">
        <v>73</v>
      </c>
      <c r="E1120" s="52" t="s">
        <v>17</v>
      </c>
      <c r="F1120" s="53">
        <v>290</v>
      </c>
      <c r="G1120" s="53">
        <v>8900</v>
      </c>
      <c r="H1120" s="53">
        <v>332260</v>
      </c>
    </row>
    <row r="1121" spans="1:8" s="56" customFormat="1" ht="11.25" x14ac:dyDescent="0.2">
      <c r="A1121" s="52" t="s">
        <v>146</v>
      </c>
      <c r="B1121" s="52" t="s">
        <v>99</v>
      </c>
      <c r="C1121" s="52" t="s">
        <v>137</v>
      </c>
      <c r="D1121" s="52" t="s">
        <v>75</v>
      </c>
      <c r="E1121" s="52" t="s">
        <v>20</v>
      </c>
      <c r="F1121" s="53">
        <v>115</v>
      </c>
      <c r="G1121" s="53">
        <v>12285</v>
      </c>
      <c r="H1121" s="53">
        <v>465500</v>
      </c>
    </row>
    <row r="1122" spans="1:8" s="56" customFormat="1" ht="11.25" x14ac:dyDescent="0.2">
      <c r="A1122" s="52" t="s">
        <v>146</v>
      </c>
      <c r="B1122" s="52" t="s">
        <v>99</v>
      </c>
      <c r="C1122" s="52" t="s">
        <v>137</v>
      </c>
      <c r="D1122" s="52" t="s">
        <v>76</v>
      </c>
      <c r="E1122" s="52" t="s">
        <v>25</v>
      </c>
      <c r="F1122" s="53">
        <v>1720</v>
      </c>
      <c r="G1122" s="53">
        <v>22165</v>
      </c>
      <c r="H1122" s="53">
        <v>946890</v>
      </c>
    </row>
    <row r="1123" spans="1:8" s="56" customFormat="1" ht="11.25" x14ac:dyDescent="0.2">
      <c r="A1123" s="52" t="s">
        <v>146</v>
      </c>
      <c r="B1123" s="52" t="s">
        <v>99</v>
      </c>
      <c r="C1123" s="52" t="s">
        <v>137</v>
      </c>
      <c r="D1123" s="52" t="s">
        <v>78</v>
      </c>
      <c r="E1123" s="52" t="s">
        <v>13</v>
      </c>
      <c r="F1123" s="53">
        <v>135</v>
      </c>
      <c r="G1123" s="53">
        <v>545</v>
      </c>
      <c r="H1123" s="53">
        <v>26735</v>
      </c>
    </row>
    <row r="1124" spans="1:8" s="56" customFormat="1" ht="11.25" x14ac:dyDescent="0.2">
      <c r="A1124" s="52" t="s">
        <v>146</v>
      </c>
      <c r="B1124" s="52" t="s">
        <v>99</v>
      </c>
      <c r="C1124" s="52" t="s">
        <v>137</v>
      </c>
      <c r="D1124" s="52" t="s">
        <v>80</v>
      </c>
      <c r="E1124" s="52" t="s">
        <v>21</v>
      </c>
      <c r="F1124" s="53">
        <v>1580</v>
      </c>
      <c r="G1124" s="53">
        <v>5340</v>
      </c>
      <c r="H1124" s="53">
        <v>303900</v>
      </c>
    </row>
    <row r="1125" spans="1:8" s="56" customFormat="1" ht="11.25" x14ac:dyDescent="0.2">
      <c r="A1125" s="52" t="s">
        <v>146</v>
      </c>
      <c r="B1125" s="52" t="s">
        <v>99</v>
      </c>
      <c r="C1125" s="52" t="s">
        <v>137</v>
      </c>
      <c r="D1125" s="52" t="s">
        <v>81</v>
      </c>
      <c r="E1125" s="52" t="s">
        <v>26</v>
      </c>
      <c r="F1125" s="53">
        <v>4360</v>
      </c>
      <c r="G1125" s="53">
        <v>17385</v>
      </c>
      <c r="H1125" s="53">
        <v>827430</v>
      </c>
    </row>
    <row r="1126" spans="1:8" s="56" customFormat="1" ht="11.25" x14ac:dyDescent="0.2">
      <c r="A1126" s="52" t="s">
        <v>146</v>
      </c>
      <c r="B1126" s="52" t="s">
        <v>99</v>
      </c>
      <c r="C1126" s="52" t="s">
        <v>137</v>
      </c>
      <c r="D1126" s="52" t="s">
        <v>83</v>
      </c>
      <c r="E1126" s="52" t="s">
        <v>24</v>
      </c>
      <c r="F1126" s="53">
        <v>705</v>
      </c>
      <c r="G1126" s="53">
        <v>11620</v>
      </c>
      <c r="H1126" s="53">
        <v>567575</v>
      </c>
    </row>
    <row r="1127" spans="1:8" s="56" customFormat="1" ht="11.25" x14ac:dyDescent="0.2">
      <c r="A1127" s="52" t="s">
        <v>146</v>
      </c>
      <c r="B1127" s="52" t="s">
        <v>99</v>
      </c>
      <c r="C1127" s="52" t="s">
        <v>137</v>
      </c>
      <c r="D1127" s="52" t="s">
        <v>84</v>
      </c>
      <c r="E1127" s="52" t="s">
        <v>27</v>
      </c>
      <c r="F1127" s="53">
        <v>4325</v>
      </c>
      <c r="G1127" s="53">
        <v>22020</v>
      </c>
      <c r="H1127" s="53">
        <v>1227530</v>
      </c>
    </row>
    <row r="1128" spans="1:8" s="56" customFormat="1" ht="11.25" x14ac:dyDescent="0.2">
      <c r="A1128" s="52" t="s">
        <v>146</v>
      </c>
      <c r="B1128" s="52" t="s">
        <v>99</v>
      </c>
      <c r="C1128" s="52" t="s">
        <v>137</v>
      </c>
      <c r="D1128" s="52" t="s">
        <v>85</v>
      </c>
      <c r="E1128" s="52" t="s">
        <v>19</v>
      </c>
      <c r="F1128" s="53">
        <v>610</v>
      </c>
      <c r="G1128" s="53">
        <v>4990</v>
      </c>
      <c r="H1128" s="53">
        <v>284620</v>
      </c>
    </row>
    <row r="1129" spans="1:8" s="56" customFormat="1" ht="11.25" x14ac:dyDescent="0.2">
      <c r="A1129" s="52" t="s">
        <v>146</v>
      </c>
      <c r="B1129" s="52" t="s">
        <v>99</v>
      </c>
      <c r="C1129" s="52" t="s">
        <v>137</v>
      </c>
      <c r="D1129" s="52" t="s">
        <v>86</v>
      </c>
      <c r="E1129" s="52" t="s">
        <v>16</v>
      </c>
      <c r="F1129" s="53">
        <v>540</v>
      </c>
      <c r="G1129" s="53">
        <v>1840</v>
      </c>
      <c r="H1129" s="53">
        <v>85030</v>
      </c>
    </row>
    <row r="1130" spans="1:8" s="56" customFormat="1" ht="11.25" x14ac:dyDescent="0.2">
      <c r="A1130" s="52" t="s">
        <v>146</v>
      </c>
      <c r="B1130" s="52" t="s">
        <v>99</v>
      </c>
      <c r="C1130" s="52" t="s">
        <v>137</v>
      </c>
      <c r="D1130" s="52" t="s">
        <v>87</v>
      </c>
      <c r="E1130" s="52" t="s">
        <v>14</v>
      </c>
      <c r="F1130" s="53">
        <v>260</v>
      </c>
      <c r="G1130" s="53">
        <v>585</v>
      </c>
      <c r="H1130" s="53">
        <v>32795</v>
      </c>
    </row>
    <row r="1131" spans="1:8" s="56" customFormat="1" ht="11.25" x14ac:dyDescent="0.2">
      <c r="A1131" s="52" t="s">
        <v>146</v>
      </c>
      <c r="B1131" s="52" t="s">
        <v>99</v>
      </c>
      <c r="C1131" s="52" t="s">
        <v>137</v>
      </c>
      <c r="D1131" s="52" t="s">
        <v>88</v>
      </c>
      <c r="E1131" s="52" t="s">
        <v>28</v>
      </c>
      <c r="F1131" s="53">
        <v>3630</v>
      </c>
      <c r="G1131" s="53">
        <v>23330</v>
      </c>
      <c r="H1131" s="53">
        <v>1276875</v>
      </c>
    </row>
    <row r="1132" spans="1:8" s="56" customFormat="1" ht="11.25" x14ac:dyDescent="0.2">
      <c r="A1132" s="52" t="s">
        <v>146</v>
      </c>
      <c r="B1132" s="52" t="s">
        <v>99</v>
      </c>
      <c r="C1132" s="52" t="s">
        <v>137</v>
      </c>
      <c r="D1132" s="52" t="s">
        <v>90</v>
      </c>
      <c r="E1132" s="52" t="s">
        <v>22</v>
      </c>
      <c r="F1132" s="53">
        <v>1780</v>
      </c>
      <c r="G1132" s="53">
        <v>10365</v>
      </c>
      <c r="H1132" s="53">
        <v>373325</v>
      </c>
    </row>
    <row r="1133" spans="1:8" s="56" customFormat="1" ht="11.25" x14ac:dyDescent="0.2">
      <c r="A1133" s="52" t="s">
        <v>146</v>
      </c>
      <c r="B1133" s="52" t="s">
        <v>99</v>
      </c>
      <c r="C1133" s="52" t="s">
        <v>137</v>
      </c>
      <c r="D1133" s="52" t="s">
        <v>92</v>
      </c>
      <c r="E1133" s="52" t="s">
        <v>23</v>
      </c>
      <c r="F1133" s="53">
        <v>3280</v>
      </c>
      <c r="G1133" s="53">
        <v>13655</v>
      </c>
      <c r="H1133" s="53">
        <v>612660</v>
      </c>
    </row>
    <row r="1134" spans="1:8" s="56" customFormat="1" ht="11.25" x14ac:dyDescent="0.2">
      <c r="A1134" s="52" t="s">
        <v>146</v>
      </c>
      <c r="B1134" s="52" t="s">
        <v>98</v>
      </c>
      <c r="C1134" s="52" t="s">
        <v>138</v>
      </c>
      <c r="D1134" s="52" t="s">
        <v>69</v>
      </c>
      <c r="E1134" s="52" t="s">
        <v>15</v>
      </c>
      <c r="F1134" s="53">
        <v>265</v>
      </c>
      <c r="G1134" s="53">
        <v>595</v>
      </c>
      <c r="H1134" s="53">
        <v>39150</v>
      </c>
    </row>
    <row r="1135" spans="1:8" s="56" customFormat="1" ht="11.25" x14ac:dyDescent="0.2">
      <c r="A1135" s="52" t="s">
        <v>146</v>
      </c>
      <c r="B1135" s="52" t="s">
        <v>98</v>
      </c>
      <c r="C1135" s="52" t="s">
        <v>138</v>
      </c>
      <c r="D1135" s="52" t="s">
        <v>70</v>
      </c>
      <c r="E1135" s="52" t="s">
        <v>18</v>
      </c>
      <c r="F1135" s="53">
        <v>690</v>
      </c>
      <c r="G1135" s="53">
        <v>4995</v>
      </c>
      <c r="H1135" s="53">
        <v>224580</v>
      </c>
    </row>
    <row r="1136" spans="1:8" s="56" customFormat="1" ht="11.25" x14ac:dyDescent="0.2">
      <c r="A1136" s="52" t="s">
        <v>146</v>
      </c>
      <c r="B1136" s="52" t="s">
        <v>98</v>
      </c>
      <c r="C1136" s="52" t="s">
        <v>138</v>
      </c>
      <c r="D1136" s="52" t="s">
        <v>73</v>
      </c>
      <c r="E1136" s="52" t="s">
        <v>17</v>
      </c>
      <c r="F1136" s="53">
        <v>155</v>
      </c>
      <c r="G1136" s="53">
        <v>2990</v>
      </c>
      <c r="H1136" s="53">
        <v>120555</v>
      </c>
    </row>
    <row r="1137" spans="1:8" s="56" customFormat="1" ht="11.25" x14ac:dyDescent="0.2">
      <c r="A1137" s="52" t="s">
        <v>146</v>
      </c>
      <c r="B1137" s="52" t="s">
        <v>98</v>
      </c>
      <c r="C1137" s="52" t="s">
        <v>138</v>
      </c>
      <c r="D1137" s="52" t="s">
        <v>75</v>
      </c>
      <c r="E1137" s="52" t="s">
        <v>20</v>
      </c>
      <c r="F1137" s="53">
        <v>70</v>
      </c>
      <c r="G1137" s="53">
        <v>2405</v>
      </c>
      <c r="H1137" s="53">
        <v>112315</v>
      </c>
    </row>
    <row r="1138" spans="1:8" s="56" customFormat="1" ht="11.25" x14ac:dyDescent="0.2">
      <c r="A1138" s="52" t="s">
        <v>146</v>
      </c>
      <c r="B1138" s="52" t="s">
        <v>98</v>
      </c>
      <c r="C1138" s="52" t="s">
        <v>138</v>
      </c>
      <c r="D1138" s="52" t="s">
        <v>76</v>
      </c>
      <c r="E1138" s="52" t="s">
        <v>25</v>
      </c>
      <c r="F1138" s="53">
        <v>900</v>
      </c>
      <c r="G1138" s="53">
        <v>9775</v>
      </c>
      <c r="H1138" s="53">
        <v>403160</v>
      </c>
    </row>
    <row r="1139" spans="1:8" s="56" customFormat="1" ht="11.25" x14ac:dyDescent="0.2">
      <c r="A1139" s="52" t="s">
        <v>146</v>
      </c>
      <c r="B1139" s="52" t="s">
        <v>98</v>
      </c>
      <c r="C1139" s="52" t="s">
        <v>138</v>
      </c>
      <c r="D1139" s="52" t="s">
        <v>78</v>
      </c>
      <c r="E1139" s="52" t="s">
        <v>13</v>
      </c>
      <c r="F1139" s="53">
        <v>100</v>
      </c>
      <c r="G1139" s="53">
        <v>395</v>
      </c>
      <c r="H1139" s="53">
        <v>19485</v>
      </c>
    </row>
    <row r="1140" spans="1:8" s="56" customFormat="1" ht="11.25" x14ac:dyDescent="0.2">
      <c r="A1140" s="52" t="s">
        <v>146</v>
      </c>
      <c r="B1140" s="52" t="s">
        <v>98</v>
      </c>
      <c r="C1140" s="52" t="s">
        <v>138</v>
      </c>
      <c r="D1140" s="52" t="s">
        <v>80</v>
      </c>
      <c r="E1140" s="52" t="s">
        <v>21</v>
      </c>
      <c r="F1140" s="53">
        <v>1305</v>
      </c>
      <c r="G1140" s="53">
        <v>3335</v>
      </c>
      <c r="H1140" s="53">
        <v>202310</v>
      </c>
    </row>
    <row r="1141" spans="1:8" s="56" customFormat="1" ht="11.25" x14ac:dyDescent="0.2">
      <c r="A1141" s="52" t="s">
        <v>146</v>
      </c>
      <c r="B1141" s="52" t="s">
        <v>98</v>
      </c>
      <c r="C1141" s="52" t="s">
        <v>138</v>
      </c>
      <c r="D1141" s="52" t="s">
        <v>81</v>
      </c>
      <c r="E1141" s="52" t="s">
        <v>26</v>
      </c>
      <c r="F1141" s="53">
        <v>4055</v>
      </c>
      <c r="G1141" s="53">
        <v>13770</v>
      </c>
      <c r="H1141" s="53">
        <v>650090</v>
      </c>
    </row>
    <row r="1142" spans="1:8" s="56" customFormat="1" ht="11.25" x14ac:dyDescent="0.2">
      <c r="A1142" s="52" t="s">
        <v>146</v>
      </c>
      <c r="B1142" s="52" t="s">
        <v>98</v>
      </c>
      <c r="C1142" s="52" t="s">
        <v>138</v>
      </c>
      <c r="D1142" s="52" t="s">
        <v>83</v>
      </c>
      <c r="E1142" s="52" t="s">
        <v>24</v>
      </c>
      <c r="F1142" s="53">
        <v>655</v>
      </c>
      <c r="G1142" s="53">
        <v>7185</v>
      </c>
      <c r="H1142" s="53">
        <v>404690</v>
      </c>
    </row>
    <row r="1143" spans="1:8" s="56" customFormat="1" ht="11.25" x14ac:dyDescent="0.2">
      <c r="A1143" s="52" t="s">
        <v>146</v>
      </c>
      <c r="B1143" s="52" t="s">
        <v>98</v>
      </c>
      <c r="C1143" s="52" t="s">
        <v>138</v>
      </c>
      <c r="D1143" s="52" t="s">
        <v>84</v>
      </c>
      <c r="E1143" s="52" t="s">
        <v>27</v>
      </c>
      <c r="F1143" s="53">
        <v>4340</v>
      </c>
      <c r="G1143" s="53">
        <v>20070</v>
      </c>
      <c r="H1143" s="53">
        <v>1118105</v>
      </c>
    </row>
    <row r="1144" spans="1:8" s="56" customFormat="1" ht="11.25" x14ac:dyDescent="0.2">
      <c r="A1144" s="52" t="s">
        <v>146</v>
      </c>
      <c r="B1144" s="52" t="s">
        <v>98</v>
      </c>
      <c r="C1144" s="52" t="s">
        <v>138</v>
      </c>
      <c r="D1144" s="52" t="s">
        <v>85</v>
      </c>
      <c r="E1144" s="52" t="s">
        <v>19</v>
      </c>
      <c r="F1144" s="53">
        <v>450</v>
      </c>
      <c r="G1144" s="53">
        <v>3210</v>
      </c>
      <c r="H1144" s="53">
        <v>173990</v>
      </c>
    </row>
    <row r="1145" spans="1:8" s="56" customFormat="1" ht="11.25" x14ac:dyDescent="0.2">
      <c r="A1145" s="52" t="s">
        <v>146</v>
      </c>
      <c r="B1145" s="52" t="s">
        <v>98</v>
      </c>
      <c r="C1145" s="52" t="s">
        <v>138</v>
      </c>
      <c r="D1145" s="52" t="s">
        <v>86</v>
      </c>
      <c r="E1145" s="52" t="s">
        <v>16</v>
      </c>
      <c r="F1145" s="53">
        <v>430</v>
      </c>
      <c r="G1145" s="53">
        <v>1790</v>
      </c>
      <c r="H1145" s="53">
        <v>79120</v>
      </c>
    </row>
    <row r="1146" spans="1:8" s="56" customFormat="1" ht="11.25" x14ac:dyDescent="0.2">
      <c r="A1146" s="52" t="s">
        <v>146</v>
      </c>
      <c r="B1146" s="52" t="s">
        <v>98</v>
      </c>
      <c r="C1146" s="52" t="s">
        <v>138</v>
      </c>
      <c r="D1146" s="52" t="s">
        <v>87</v>
      </c>
      <c r="E1146" s="52" t="s">
        <v>14</v>
      </c>
      <c r="F1146" s="53">
        <v>200</v>
      </c>
      <c r="G1146" s="53">
        <v>395</v>
      </c>
      <c r="H1146" s="53">
        <v>26535</v>
      </c>
    </row>
    <row r="1147" spans="1:8" s="56" customFormat="1" ht="11.25" x14ac:dyDescent="0.2">
      <c r="A1147" s="52" t="s">
        <v>146</v>
      </c>
      <c r="B1147" s="52" t="s">
        <v>98</v>
      </c>
      <c r="C1147" s="52" t="s">
        <v>138</v>
      </c>
      <c r="D1147" s="52" t="s">
        <v>88</v>
      </c>
      <c r="E1147" s="52" t="s">
        <v>28</v>
      </c>
      <c r="F1147" s="53">
        <v>2665</v>
      </c>
      <c r="G1147" s="53">
        <v>12490</v>
      </c>
      <c r="H1147" s="53">
        <v>679755</v>
      </c>
    </row>
    <row r="1148" spans="1:8" s="56" customFormat="1" ht="11.25" x14ac:dyDescent="0.2">
      <c r="A1148" s="52" t="s">
        <v>146</v>
      </c>
      <c r="B1148" s="52" t="s">
        <v>98</v>
      </c>
      <c r="C1148" s="52" t="s">
        <v>138</v>
      </c>
      <c r="D1148" s="52" t="s">
        <v>90</v>
      </c>
      <c r="E1148" s="52" t="s">
        <v>22</v>
      </c>
      <c r="F1148" s="53">
        <v>1335</v>
      </c>
      <c r="G1148" s="53">
        <v>6555</v>
      </c>
      <c r="H1148" s="53">
        <v>258430</v>
      </c>
    </row>
    <row r="1149" spans="1:8" s="56" customFormat="1" ht="11.25" x14ac:dyDescent="0.2">
      <c r="A1149" s="52" t="s">
        <v>146</v>
      </c>
      <c r="B1149" s="52" t="s">
        <v>98</v>
      </c>
      <c r="C1149" s="52" t="s">
        <v>138</v>
      </c>
      <c r="D1149" s="52" t="s">
        <v>92</v>
      </c>
      <c r="E1149" s="52" t="s">
        <v>23</v>
      </c>
      <c r="F1149" s="53">
        <v>2560</v>
      </c>
      <c r="G1149" s="53">
        <v>10830</v>
      </c>
      <c r="H1149" s="53">
        <v>525905</v>
      </c>
    </row>
    <row r="1150" spans="1:8" s="56" customFormat="1" ht="11.25" x14ac:dyDescent="0.2">
      <c r="A1150" s="52" t="s">
        <v>146</v>
      </c>
      <c r="B1150" s="52" t="s">
        <v>97</v>
      </c>
      <c r="C1150" s="52" t="s">
        <v>139</v>
      </c>
      <c r="D1150" s="52" t="s">
        <v>69</v>
      </c>
      <c r="E1150" s="52" t="s">
        <v>15</v>
      </c>
      <c r="F1150" s="53">
        <v>685</v>
      </c>
      <c r="G1150" s="53">
        <v>1470</v>
      </c>
      <c r="H1150" s="53">
        <v>99745</v>
      </c>
    </row>
    <row r="1151" spans="1:8" s="56" customFormat="1" ht="11.25" x14ac:dyDescent="0.2">
      <c r="A1151" s="52" t="s">
        <v>146</v>
      </c>
      <c r="B1151" s="52" t="s">
        <v>97</v>
      </c>
      <c r="C1151" s="52" t="s">
        <v>139</v>
      </c>
      <c r="D1151" s="52" t="s">
        <v>70</v>
      </c>
      <c r="E1151" s="52" t="s">
        <v>18</v>
      </c>
      <c r="F1151" s="53">
        <v>1110</v>
      </c>
      <c r="G1151" s="53">
        <v>5615</v>
      </c>
      <c r="H1151" s="53">
        <v>289055</v>
      </c>
    </row>
    <row r="1152" spans="1:8" s="56" customFormat="1" ht="11.25" x14ac:dyDescent="0.2">
      <c r="A1152" s="52" t="s">
        <v>146</v>
      </c>
      <c r="B1152" s="52" t="s">
        <v>97</v>
      </c>
      <c r="C1152" s="52" t="s">
        <v>139</v>
      </c>
      <c r="D1152" s="52" t="s">
        <v>72</v>
      </c>
      <c r="E1152" s="52" t="s">
        <v>12</v>
      </c>
      <c r="F1152" s="53">
        <v>0</v>
      </c>
      <c r="G1152" s="53">
        <v>0</v>
      </c>
      <c r="H1152" s="53">
        <v>0</v>
      </c>
    </row>
    <row r="1153" spans="1:8" s="56" customFormat="1" ht="11.25" x14ac:dyDescent="0.2">
      <c r="A1153" s="52" t="s">
        <v>146</v>
      </c>
      <c r="B1153" s="52" t="s">
        <v>97</v>
      </c>
      <c r="C1153" s="52" t="s">
        <v>139</v>
      </c>
      <c r="D1153" s="52" t="s">
        <v>73</v>
      </c>
      <c r="E1153" s="52" t="s">
        <v>17</v>
      </c>
      <c r="F1153" s="53">
        <v>280</v>
      </c>
      <c r="G1153" s="53">
        <v>4845</v>
      </c>
      <c r="H1153" s="53">
        <v>218655</v>
      </c>
    </row>
    <row r="1154" spans="1:8" s="56" customFormat="1" ht="11.25" x14ac:dyDescent="0.2">
      <c r="A1154" s="52" t="s">
        <v>146</v>
      </c>
      <c r="B1154" s="52" t="s">
        <v>97</v>
      </c>
      <c r="C1154" s="52" t="s">
        <v>139</v>
      </c>
      <c r="D1154" s="52" t="s">
        <v>75</v>
      </c>
      <c r="E1154" s="52" t="s">
        <v>20</v>
      </c>
      <c r="F1154" s="53">
        <v>110</v>
      </c>
      <c r="G1154" s="53">
        <v>8200</v>
      </c>
      <c r="H1154" s="53">
        <v>438685</v>
      </c>
    </row>
    <row r="1155" spans="1:8" s="56" customFormat="1" ht="11.25" x14ac:dyDescent="0.2">
      <c r="A1155" s="52" t="s">
        <v>146</v>
      </c>
      <c r="B1155" s="52" t="s">
        <v>97</v>
      </c>
      <c r="C1155" s="52" t="s">
        <v>139</v>
      </c>
      <c r="D1155" s="52" t="s">
        <v>76</v>
      </c>
      <c r="E1155" s="52" t="s">
        <v>25</v>
      </c>
      <c r="F1155" s="53">
        <v>1945</v>
      </c>
      <c r="G1155" s="53">
        <v>22240</v>
      </c>
      <c r="H1155" s="53">
        <v>1148110</v>
      </c>
    </row>
    <row r="1156" spans="1:8" s="56" customFormat="1" ht="11.25" x14ac:dyDescent="0.2">
      <c r="A1156" s="52" t="s">
        <v>146</v>
      </c>
      <c r="B1156" s="52" t="s">
        <v>97</v>
      </c>
      <c r="C1156" s="52" t="s">
        <v>139</v>
      </c>
      <c r="D1156" s="52" t="s">
        <v>78</v>
      </c>
      <c r="E1156" s="52" t="s">
        <v>13</v>
      </c>
      <c r="F1156" s="53">
        <v>190</v>
      </c>
      <c r="G1156" s="53">
        <v>650</v>
      </c>
      <c r="H1156" s="53">
        <v>38105</v>
      </c>
    </row>
    <row r="1157" spans="1:8" s="56" customFormat="1" ht="11.25" x14ac:dyDescent="0.2">
      <c r="A1157" s="52" t="s">
        <v>146</v>
      </c>
      <c r="B1157" s="52" t="s">
        <v>97</v>
      </c>
      <c r="C1157" s="52" t="s">
        <v>139</v>
      </c>
      <c r="D1157" s="52" t="s">
        <v>80</v>
      </c>
      <c r="E1157" s="52" t="s">
        <v>21</v>
      </c>
      <c r="F1157" s="53">
        <v>2350</v>
      </c>
      <c r="G1157" s="53">
        <v>5945</v>
      </c>
      <c r="H1157" s="53">
        <v>374885</v>
      </c>
    </row>
    <row r="1158" spans="1:8" s="56" customFormat="1" ht="11.25" x14ac:dyDescent="0.2">
      <c r="A1158" s="52" t="s">
        <v>146</v>
      </c>
      <c r="B1158" s="52" t="s">
        <v>97</v>
      </c>
      <c r="C1158" s="52" t="s">
        <v>139</v>
      </c>
      <c r="D1158" s="52" t="s">
        <v>81</v>
      </c>
      <c r="E1158" s="52" t="s">
        <v>26</v>
      </c>
      <c r="F1158" s="53">
        <v>7395</v>
      </c>
      <c r="G1158" s="53">
        <v>23540</v>
      </c>
      <c r="H1158" s="53">
        <v>1243780</v>
      </c>
    </row>
    <row r="1159" spans="1:8" s="56" customFormat="1" ht="11.25" x14ac:dyDescent="0.2">
      <c r="A1159" s="52" t="s">
        <v>146</v>
      </c>
      <c r="B1159" s="52" t="s">
        <v>97</v>
      </c>
      <c r="C1159" s="52" t="s">
        <v>139</v>
      </c>
      <c r="D1159" s="52" t="s">
        <v>83</v>
      </c>
      <c r="E1159" s="52" t="s">
        <v>24</v>
      </c>
      <c r="F1159" s="53">
        <v>1235</v>
      </c>
      <c r="G1159" s="53">
        <v>11765</v>
      </c>
      <c r="H1159" s="53">
        <v>557635</v>
      </c>
    </row>
    <row r="1160" spans="1:8" s="56" customFormat="1" ht="11.25" x14ac:dyDescent="0.2">
      <c r="A1160" s="52" t="s">
        <v>146</v>
      </c>
      <c r="B1160" s="52" t="s">
        <v>97</v>
      </c>
      <c r="C1160" s="52" t="s">
        <v>139</v>
      </c>
      <c r="D1160" s="52" t="s">
        <v>84</v>
      </c>
      <c r="E1160" s="52" t="s">
        <v>27</v>
      </c>
      <c r="F1160" s="53">
        <v>7280</v>
      </c>
      <c r="G1160" s="53">
        <v>34870</v>
      </c>
      <c r="H1160" s="53">
        <v>2191520</v>
      </c>
    </row>
    <row r="1161" spans="1:8" s="56" customFormat="1" ht="11.25" x14ac:dyDescent="0.2">
      <c r="A1161" s="52" t="s">
        <v>146</v>
      </c>
      <c r="B1161" s="52" t="s">
        <v>97</v>
      </c>
      <c r="C1161" s="52" t="s">
        <v>139</v>
      </c>
      <c r="D1161" s="52" t="s">
        <v>85</v>
      </c>
      <c r="E1161" s="52" t="s">
        <v>19</v>
      </c>
      <c r="F1161" s="53">
        <v>805</v>
      </c>
      <c r="G1161" s="53">
        <v>5295</v>
      </c>
      <c r="H1161" s="53">
        <v>325305</v>
      </c>
    </row>
    <row r="1162" spans="1:8" s="56" customFormat="1" ht="11.25" x14ac:dyDescent="0.2">
      <c r="A1162" s="52" t="s">
        <v>146</v>
      </c>
      <c r="B1162" s="52" t="s">
        <v>97</v>
      </c>
      <c r="C1162" s="52" t="s">
        <v>139</v>
      </c>
      <c r="D1162" s="52" t="s">
        <v>86</v>
      </c>
      <c r="E1162" s="52" t="s">
        <v>16</v>
      </c>
      <c r="F1162" s="53">
        <v>860</v>
      </c>
      <c r="G1162" s="53">
        <v>2265</v>
      </c>
      <c r="H1162" s="53">
        <v>131575</v>
      </c>
    </row>
    <row r="1163" spans="1:8" s="56" customFormat="1" ht="11.25" x14ac:dyDescent="0.2">
      <c r="A1163" s="52" t="s">
        <v>146</v>
      </c>
      <c r="B1163" s="52" t="s">
        <v>97</v>
      </c>
      <c r="C1163" s="52" t="s">
        <v>139</v>
      </c>
      <c r="D1163" s="52" t="s">
        <v>87</v>
      </c>
      <c r="E1163" s="52" t="s">
        <v>14</v>
      </c>
      <c r="F1163" s="53">
        <v>540</v>
      </c>
      <c r="G1163" s="53">
        <v>1115</v>
      </c>
      <c r="H1163" s="53">
        <v>68835</v>
      </c>
    </row>
    <row r="1164" spans="1:8" s="56" customFormat="1" ht="11.25" x14ac:dyDescent="0.2">
      <c r="A1164" s="52" t="s">
        <v>146</v>
      </c>
      <c r="B1164" s="52" t="s">
        <v>97</v>
      </c>
      <c r="C1164" s="52" t="s">
        <v>139</v>
      </c>
      <c r="D1164" s="52" t="s">
        <v>88</v>
      </c>
      <c r="E1164" s="52" t="s">
        <v>28</v>
      </c>
      <c r="F1164" s="53">
        <v>4945</v>
      </c>
      <c r="G1164" s="53">
        <v>23260</v>
      </c>
      <c r="H1164" s="53">
        <v>1371340</v>
      </c>
    </row>
    <row r="1165" spans="1:8" s="56" customFormat="1" ht="11.25" x14ac:dyDescent="0.2">
      <c r="A1165" s="52" t="s">
        <v>146</v>
      </c>
      <c r="B1165" s="52" t="s">
        <v>97</v>
      </c>
      <c r="C1165" s="52" t="s">
        <v>139</v>
      </c>
      <c r="D1165" s="52" t="s">
        <v>90</v>
      </c>
      <c r="E1165" s="52" t="s">
        <v>22</v>
      </c>
      <c r="F1165" s="53">
        <v>2575</v>
      </c>
      <c r="G1165" s="53">
        <v>11340</v>
      </c>
      <c r="H1165" s="53">
        <v>475995</v>
      </c>
    </row>
    <row r="1166" spans="1:8" s="56" customFormat="1" ht="11.25" x14ac:dyDescent="0.2">
      <c r="A1166" s="52" t="s">
        <v>146</v>
      </c>
      <c r="B1166" s="52" t="s">
        <v>97</v>
      </c>
      <c r="C1166" s="52" t="s">
        <v>139</v>
      </c>
      <c r="D1166" s="52" t="s">
        <v>92</v>
      </c>
      <c r="E1166" s="52" t="s">
        <v>23</v>
      </c>
      <c r="F1166" s="53">
        <v>4490</v>
      </c>
      <c r="G1166" s="53">
        <v>18525</v>
      </c>
      <c r="H1166" s="53">
        <v>1031920</v>
      </c>
    </row>
    <row r="1167" spans="1:8" s="56" customFormat="1" ht="11.25" x14ac:dyDescent="0.2">
      <c r="A1167" s="52" t="s">
        <v>146</v>
      </c>
      <c r="B1167" s="52" t="s">
        <v>113</v>
      </c>
      <c r="C1167" s="52" t="s">
        <v>140</v>
      </c>
      <c r="D1167" s="52" t="s">
        <v>69</v>
      </c>
      <c r="E1167" s="52" t="s">
        <v>15</v>
      </c>
      <c r="F1167" s="53">
        <v>435</v>
      </c>
      <c r="G1167" s="53">
        <v>870</v>
      </c>
      <c r="H1167" s="53">
        <v>57600</v>
      </c>
    </row>
    <row r="1168" spans="1:8" s="56" customFormat="1" ht="11.25" x14ac:dyDescent="0.2">
      <c r="A1168" s="52" t="s">
        <v>146</v>
      </c>
      <c r="B1168" s="52" t="s">
        <v>113</v>
      </c>
      <c r="C1168" s="52" t="s">
        <v>140</v>
      </c>
      <c r="D1168" s="52" t="s">
        <v>70</v>
      </c>
      <c r="E1168" s="52" t="s">
        <v>18</v>
      </c>
      <c r="F1168" s="53">
        <v>1145</v>
      </c>
      <c r="G1168" s="53">
        <v>4645</v>
      </c>
      <c r="H1168" s="53">
        <v>252685</v>
      </c>
    </row>
    <row r="1169" spans="1:8" s="56" customFormat="1" ht="11.25" x14ac:dyDescent="0.2">
      <c r="A1169" s="52" t="s">
        <v>146</v>
      </c>
      <c r="B1169" s="52" t="s">
        <v>113</v>
      </c>
      <c r="C1169" s="52" t="s">
        <v>140</v>
      </c>
      <c r="D1169" s="52" t="s">
        <v>72</v>
      </c>
      <c r="E1169" s="52" t="s">
        <v>12</v>
      </c>
      <c r="F1169" s="53">
        <v>0</v>
      </c>
      <c r="G1169" s="53">
        <v>0</v>
      </c>
      <c r="H1169" s="53">
        <v>0</v>
      </c>
    </row>
    <row r="1170" spans="1:8" s="56" customFormat="1" ht="11.25" x14ac:dyDescent="0.2">
      <c r="A1170" s="52" t="s">
        <v>146</v>
      </c>
      <c r="B1170" s="52" t="s">
        <v>113</v>
      </c>
      <c r="C1170" s="52" t="s">
        <v>140</v>
      </c>
      <c r="D1170" s="52" t="s">
        <v>73</v>
      </c>
      <c r="E1170" s="52" t="s">
        <v>17</v>
      </c>
      <c r="F1170" s="53">
        <v>305</v>
      </c>
      <c r="G1170" s="53">
        <v>6355</v>
      </c>
      <c r="H1170" s="53">
        <v>289960</v>
      </c>
    </row>
    <row r="1171" spans="1:8" s="56" customFormat="1" ht="11.25" x14ac:dyDescent="0.2">
      <c r="A1171" s="52" t="s">
        <v>146</v>
      </c>
      <c r="B1171" s="52" t="s">
        <v>113</v>
      </c>
      <c r="C1171" s="52" t="s">
        <v>140</v>
      </c>
      <c r="D1171" s="52" t="s">
        <v>75</v>
      </c>
      <c r="E1171" s="52" t="s">
        <v>20</v>
      </c>
      <c r="F1171" s="53">
        <v>95</v>
      </c>
      <c r="G1171" s="53">
        <v>23570</v>
      </c>
      <c r="H1171" s="53">
        <v>866010</v>
      </c>
    </row>
    <row r="1172" spans="1:8" s="56" customFormat="1" ht="11.25" x14ac:dyDescent="0.2">
      <c r="A1172" s="52" t="s">
        <v>146</v>
      </c>
      <c r="B1172" s="52" t="s">
        <v>113</v>
      </c>
      <c r="C1172" s="52" t="s">
        <v>140</v>
      </c>
      <c r="D1172" s="52" t="s">
        <v>76</v>
      </c>
      <c r="E1172" s="52" t="s">
        <v>25</v>
      </c>
      <c r="F1172" s="53">
        <v>1710</v>
      </c>
      <c r="G1172" s="53">
        <v>15840</v>
      </c>
      <c r="H1172" s="53">
        <v>888720</v>
      </c>
    </row>
    <row r="1173" spans="1:8" s="56" customFormat="1" ht="11.25" x14ac:dyDescent="0.2">
      <c r="A1173" s="52" t="s">
        <v>146</v>
      </c>
      <c r="B1173" s="52" t="s">
        <v>113</v>
      </c>
      <c r="C1173" s="52" t="s">
        <v>140</v>
      </c>
      <c r="D1173" s="52" t="s">
        <v>78</v>
      </c>
      <c r="E1173" s="52" t="s">
        <v>13</v>
      </c>
      <c r="F1173" s="53">
        <v>200</v>
      </c>
      <c r="G1173" s="53">
        <v>845</v>
      </c>
      <c r="H1173" s="53">
        <v>50330</v>
      </c>
    </row>
    <row r="1174" spans="1:8" s="56" customFormat="1" ht="11.25" x14ac:dyDescent="0.2">
      <c r="A1174" s="52" t="s">
        <v>146</v>
      </c>
      <c r="B1174" s="52" t="s">
        <v>113</v>
      </c>
      <c r="C1174" s="52" t="s">
        <v>140</v>
      </c>
      <c r="D1174" s="52" t="s">
        <v>80</v>
      </c>
      <c r="E1174" s="52" t="s">
        <v>21</v>
      </c>
      <c r="F1174" s="53">
        <v>2635</v>
      </c>
      <c r="G1174" s="53">
        <v>7545</v>
      </c>
      <c r="H1174" s="53">
        <v>503755</v>
      </c>
    </row>
    <row r="1175" spans="1:8" s="56" customFormat="1" ht="11.25" x14ac:dyDescent="0.2">
      <c r="A1175" s="52" t="s">
        <v>146</v>
      </c>
      <c r="B1175" s="52" t="s">
        <v>113</v>
      </c>
      <c r="C1175" s="52" t="s">
        <v>140</v>
      </c>
      <c r="D1175" s="52" t="s">
        <v>81</v>
      </c>
      <c r="E1175" s="52" t="s">
        <v>26</v>
      </c>
      <c r="F1175" s="53">
        <v>7585</v>
      </c>
      <c r="G1175" s="53">
        <v>25810</v>
      </c>
      <c r="H1175" s="53">
        <v>1420045</v>
      </c>
    </row>
    <row r="1176" spans="1:8" s="56" customFormat="1" ht="11.25" x14ac:dyDescent="0.2">
      <c r="A1176" s="52" t="s">
        <v>146</v>
      </c>
      <c r="B1176" s="52" t="s">
        <v>113</v>
      </c>
      <c r="C1176" s="52" t="s">
        <v>140</v>
      </c>
      <c r="D1176" s="52" t="s">
        <v>83</v>
      </c>
      <c r="E1176" s="52" t="s">
        <v>24</v>
      </c>
      <c r="F1176" s="53">
        <v>1265</v>
      </c>
      <c r="G1176" s="53">
        <v>13360</v>
      </c>
      <c r="H1176" s="53">
        <v>701075</v>
      </c>
    </row>
    <row r="1177" spans="1:8" s="56" customFormat="1" ht="11.25" x14ac:dyDescent="0.2">
      <c r="A1177" s="52" t="s">
        <v>146</v>
      </c>
      <c r="B1177" s="52" t="s">
        <v>113</v>
      </c>
      <c r="C1177" s="52" t="s">
        <v>140</v>
      </c>
      <c r="D1177" s="52" t="s">
        <v>84</v>
      </c>
      <c r="E1177" s="52" t="s">
        <v>27</v>
      </c>
      <c r="F1177" s="53">
        <v>7870</v>
      </c>
      <c r="G1177" s="53">
        <v>37815</v>
      </c>
      <c r="H1177" s="53">
        <v>2404415</v>
      </c>
    </row>
    <row r="1178" spans="1:8" s="56" customFormat="1" ht="11.25" x14ac:dyDescent="0.2">
      <c r="A1178" s="52" t="s">
        <v>146</v>
      </c>
      <c r="B1178" s="52" t="s">
        <v>113</v>
      </c>
      <c r="C1178" s="52" t="s">
        <v>140</v>
      </c>
      <c r="D1178" s="52" t="s">
        <v>85</v>
      </c>
      <c r="E1178" s="52" t="s">
        <v>19</v>
      </c>
      <c r="F1178" s="53">
        <v>1010</v>
      </c>
      <c r="G1178" s="53">
        <v>8820</v>
      </c>
      <c r="H1178" s="53">
        <v>656530</v>
      </c>
    </row>
    <row r="1179" spans="1:8" s="56" customFormat="1" ht="11.25" x14ac:dyDescent="0.2">
      <c r="A1179" s="52" t="s">
        <v>146</v>
      </c>
      <c r="B1179" s="52" t="s">
        <v>113</v>
      </c>
      <c r="C1179" s="52" t="s">
        <v>140</v>
      </c>
      <c r="D1179" s="52" t="s">
        <v>86</v>
      </c>
      <c r="E1179" s="52" t="s">
        <v>16</v>
      </c>
      <c r="F1179" s="53">
        <v>865</v>
      </c>
      <c r="G1179" s="53">
        <v>2205</v>
      </c>
      <c r="H1179" s="53">
        <v>125785</v>
      </c>
    </row>
    <row r="1180" spans="1:8" s="56" customFormat="1" ht="11.25" x14ac:dyDescent="0.2">
      <c r="A1180" s="52" t="s">
        <v>146</v>
      </c>
      <c r="B1180" s="52" t="s">
        <v>113</v>
      </c>
      <c r="C1180" s="52" t="s">
        <v>140</v>
      </c>
      <c r="D1180" s="52" t="s">
        <v>87</v>
      </c>
      <c r="E1180" s="52" t="s">
        <v>14</v>
      </c>
      <c r="F1180" s="53">
        <v>650</v>
      </c>
      <c r="G1180" s="53">
        <v>1480</v>
      </c>
      <c r="H1180" s="53">
        <v>101405</v>
      </c>
    </row>
    <row r="1181" spans="1:8" s="56" customFormat="1" ht="11.25" x14ac:dyDescent="0.2">
      <c r="A1181" s="52" t="s">
        <v>146</v>
      </c>
      <c r="B1181" s="52" t="s">
        <v>113</v>
      </c>
      <c r="C1181" s="52" t="s">
        <v>140</v>
      </c>
      <c r="D1181" s="52" t="s">
        <v>88</v>
      </c>
      <c r="E1181" s="52" t="s">
        <v>28</v>
      </c>
      <c r="F1181" s="53">
        <v>5655</v>
      </c>
      <c r="G1181" s="53">
        <v>45995</v>
      </c>
      <c r="H1181" s="53">
        <v>2831830</v>
      </c>
    </row>
    <row r="1182" spans="1:8" s="56" customFormat="1" ht="11.25" x14ac:dyDescent="0.2">
      <c r="A1182" s="52" t="s">
        <v>146</v>
      </c>
      <c r="B1182" s="52" t="s">
        <v>113</v>
      </c>
      <c r="C1182" s="52" t="s">
        <v>140</v>
      </c>
      <c r="D1182" s="52" t="s">
        <v>90</v>
      </c>
      <c r="E1182" s="52" t="s">
        <v>22</v>
      </c>
      <c r="F1182" s="53">
        <v>3055</v>
      </c>
      <c r="G1182" s="53">
        <v>14430</v>
      </c>
      <c r="H1182" s="53">
        <v>616175</v>
      </c>
    </row>
    <row r="1183" spans="1:8" s="56" customFormat="1" ht="11.25" x14ac:dyDescent="0.2">
      <c r="A1183" s="52" t="s">
        <v>146</v>
      </c>
      <c r="B1183" s="52" t="s">
        <v>113</v>
      </c>
      <c r="C1183" s="52" t="s">
        <v>140</v>
      </c>
      <c r="D1183" s="52" t="s">
        <v>92</v>
      </c>
      <c r="E1183" s="52" t="s">
        <v>23</v>
      </c>
      <c r="F1183" s="53">
        <v>4720</v>
      </c>
      <c r="G1183" s="53">
        <v>22435</v>
      </c>
      <c r="H1183" s="53">
        <v>1236335</v>
      </c>
    </row>
    <row r="1184" spans="1:8" s="56" customFormat="1" ht="11.25" x14ac:dyDescent="0.2">
      <c r="A1184" s="52" t="s">
        <v>146</v>
      </c>
      <c r="B1184" s="52" t="s">
        <v>96</v>
      </c>
      <c r="C1184" s="52" t="s">
        <v>141</v>
      </c>
      <c r="D1184" s="52" t="s">
        <v>69</v>
      </c>
      <c r="E1184" s="52" t="s">
        <v>15</v>
      </c>
      <c r="F1184" s="53">
        <v>240</v>
      </c>
      <c r="G1184" s="53">
        <v>420</v>
      </c>
      <c r="H1184" s="53">
        <v>26975</v>
      </c>
    </row>
    <row r="1185" spans="1:8" s="56" customFormat="1" ht="11.25" x14ac:dyDescent="0.2">
      <c r="A1185" s="52" t="s">
        <v>146</v>
      </c>
      <c r="B1185" s="52" t="s">
        <v>96</v>
      </c>
      <c r="C1185" s="52" t="s">
        <v>141</v>
      </c>
      <c r="D1185" s="52" t="s">
        <v>70</v>
      </c>
      <c r="E1185" s="52" t="s">
        <v>18</v>
      </c>
      <c r="F1185" s="53">
        <v>1430</v>
      </c>
      <c r="G1185" s="53">
        <v>6530</v>
      </c>
      <c r="H1185" s="53">
        <v>401570</v>
      </c>
    </row>
    <row r="1186" spans="1:8" s="56" customFormat="1" ht="11.25" x14ac:dyDescent="0.2">
      <c r="A1186" s="52" t="s">
        <v>146</v>
      </c>
      <c r="B1186" s="52" t="s">
        <v>96</v>
      </c>
      <c r="C1186" s="52" t="s">
        <v>141</v>
      </c>
      <c r="D1186" s="52" t="s">
        <v>73</v>
      </c>
      <c r="E1186" s="52" t="s">
        <v>17</v>
      </c>
      <c r="F1186" s="53">
        <v>755</v>
      </c>
      <c r="G1186" s="53">
        <v>14130</v>
      </c>
      <c r="H1186" s="53">
        <v>618980</v>
      </c>
    </row>
    <row r="1187" spans="1:8" s="56" customFormat="1" ht="11.25" x14ac:dyDescent="0.2">
      <c r="A1187" s="52" t="s">
        <v>146</v>
      </c>
      <c r="B1187" s="52" t="s">
        <v>96</v>
      </c>
      <c r="C1187" s="52" t="s">
        <v>141</v>
      </c>
      <c r="D1187" s="52" t="s">
        <v>75</v>
      </c>
      <c r="E1187" s="52" t="s">
        <v>20</v>
      </c>
      <c r="F1187" s="53">
        <v>150</v>
      </c>
      <c r="G1187" s="53">
        <v>9680</v>
      </c>
      <c r="H1187" s="53">
        <v>504435</v>
      </c>
    </row>
    <row r="1188" spans="1:8" s="56" customFormat="1" ht="11.25" x14ac:dyDescent="0.2">
      <c r="A1188" s="52" t="s">
        <v>146</v>
      </c>
      <c r="B1188" s="52" t="s">
        <v>96</v>
      </c>
      <c r="C1188" s="52" t="s">
        <v>141</v>
      </c>
      <c r="D1188" s="52" t="s">
        <v>76</v>
      </c>
      <c r="E1188" s="52" t="s">
        <v>25</v>
      </c>
      <c r="F1188" s="53">
        <v>4305</v>
      </c>
      <c r="G1188" s="53">
        <v>51575</v>
      </c>
      <c r="H1188" s="53">
        <v>2409960</v>
      </c>
    </row>
    <row r="1189" spans="1:8" s="56" customFormat="1" ht="11.25" x14ac:dyDescent="0.2">
      <c r="A1189" s="52" t="s">
        <v>146</v>
      </c>
      <c r="B1189" s="52" t="s">
        <v>96</v>
      </c>
      <c r="C1189" s="52" t="s">
        <v>141</v>
      </c>
      <c r="D1189" s="52" t="s">
        <v>78</v>
      </c>
      <c r="E1189" s="52" t="s">
        <v>13</v>
      </c>
      <c r="F1189" s="53">
        <v>320</v>
      </c>
      <c r="G1189" s="53">
        <v>1375</v>
      </c>
      <c r="H1189" s="53">
        <v>72015</v>
      </c>
    </row>
    <row r="1190" spans="1:8" s="56" customFormat="1" ht="11.25" x14ac:dyDescent="0.2">
      <c r="A1190" s="52" t="s">
        <v>146</v>
      </c>
      <c r="B1190" s="52" t="s">
        <v>96</v>
      </c>
      <c r="C1190" s="52" t="s">
        <v>141</v>
      </c>
      <c r="D1190" s="52" t="s">
        <v>80</v>
      </c>
      <c r="E1190" s="52" t="s">
        <v>21</v>
      </c>
      <c r="F1190" s="53">
        <v>3890</v>
      </c>
      <c r="G1190" s="53">
        <v>11170</v>
      </c>
      <c r="H1190" s="53">
        <v>732650</v>
      </c>
    </row>
    <row r="1191" spans="1:8" s="56" customFormat="1" ht="11.25" x14ac:dyDescent="0.2">
      <c r="A1191" s="52" t="s">
        <v>146</v>
      </c>
      <c r="B1191" s="52" t="s">
        <v>96</v>
      </c>
      <c r="C1191" s="52" t="s">
        <v>141</v>
      </c>
      <c r="D1191" s="52" t="s">
        <v>81</v>
      </c>
      <c r="E1191" s="52" t="s">
        <v>26</v>
      </c>
      <c r="F1191" s="53">
        <v>10935</v>
      </c>
      <c r="G1191" s="53">
        <v>42585</v>
      </c>
      <c r="H1191" s="53">
        <v>2269985</v>
      </c>
    </row>
    <row r="1192" spans="1:8" s="56" customFormat="1" ht="11.25" x14ac:dyDescent="0.2">
      <c r="A1192" s="52" t="s">
        <v>146</v>
      </c>
      <c r="B1192" s="52" t="s">
        <v>96</v>
      </c>
      <c r="C1192" s="52" t="s">
        <v>141</v>
      </c>
      <c r="D1192" s="52" t="s">
        <v>83</v>
      </c>
      <c r="E1192" s="52" t="s">
        <v>24</v>
      </c>
      <c r="F1192" s="53">
        <v>2040</v>
      </c>
      <c r="G1192" s="53">
        <v>20265</v>
      </c>
      <c r="H1192" s="53">
        <v>1013150</v>
      </c>
    </row>
    <row r="1193" spans="1:8" s="56" customFormat="1" ht="11.25" x14ac:dyDescent="0.2">
      <c r="A1193" s="52" t="s">
        <v>146</v>
      </c>
      <c r="B1193" s="52" t="s">
        <v>96</v>
      </c>
      <c r="C1193" s="52" t="s">
        <v>141</v>
      </c>
      <c r="D1193" s="52" t="s">
        <v>84</v>
      </c>
      <c r="E1193" s="52" t="s">
        <v>27</v>
      </c>
      <c r="F1193" s="53">
        <v>10740</v>
      </c>
      <c r="G1193" s="53">
        <v>50785</v>
      </c>
      <c r="H1193" s="53">
        <v>3282380</v>
      </c>
    </row>
    <row r="1194" spans="1:8" s="56" customFormat="1" ht="11.25" x14ac:dyDescent="0.2">
      <c r="A1194" s="52" t="s">
        <v>146</v>
      </c>
      <c r="B1194" s="52" t="s">
        <v>96</v>
      </c>
      <c r="C1194" s="52" t="s">
        <v>141</v>
      </c>
      <c r="D1194" s="52" t="s">
        <v>85</v>
      </c>
      <c r="E1194" s="52" t="s">
        <v>19</v>
      </c>
      <c r="F1194" s="53">
        <v>1505</v>
      </c>
      <c r="G1194" s="53">
        <v>11085</v>
      </c>
      <c r="H1194" s="53">
        <v>691345</v>
      </c>
    </row>
    <row r="1195" spans="1:8" s="56" customFormat="1" ht="11.25" x14ac:dyDescent="0.2">
      <c r="A1195" s="52" t="s">
        <v>146</v>
      </c>
      <c r="B1195" s="52" t="s">
        <v>96</v>
      </c>
      <c r="C1195" s="52" t="s">
        <v>141</v>
      </c>
      <c r="D1195" s="52" t="s">
        <v>86</v>
      </c>
      <c r="E1195" s="52" t="s">
        <v>16</v>
      </c>
      <c r="F1195" s="53">
        <v>1305</v>
      </c>
      <c r="G1195" s="53">
        <v>4905</v>
      </c>
      <c r="H1195" s="53">
        <v>318460</v>
      </c>
    </row>
    <row r="1196" spans="1:8" s="56" customFormat="1" ht="11.25" x14ac:dyDescent="0.2">
      <c r="A1196" s="52" t="s">
        <v>146</v>
      </c>
      <c r="B1196" s="52" t="s">
        <v>96</v>
      </c>
      <c r="C1196" s="52" t="s">
        <v>141</v>
      </c>
      <c r="D1196" s="52" t="s">
        <v>87</v>
      </c>
      <c r="E1196" s="52" t="s">
        <v>14</v>
      </c>
      <c r="F1196" s="53">
        <v>755</v>
      </c>
      <c r="G1196" s="53">
        <v>1760</v>
      </c>
      <c r="H1196" s="53">
        <v>120010</v>
      </c>
    </row>
    <row r="1197" spans="1:8" s="56" customFormat="1" ht="11.25" x14ac:dyDescent="0.2">
      <c r="A1197" s="52" t="s">
        <v>146</v>
      </c>
      <c r="B1197" s="52" t="s">
        <v>96</v>
      </c>
      <c r="C1197" s="52" t="s">
        <v>141</v>
      </c>
      <c r="D1197" s="52" t="s">
        <v>88</v>
      </c>
      <c r="E1197" s="52" t="s">
        <v>28</v>
      </c>
      <c r="F1197" s="53">
        <v>8830</v>
      </c>
      <c r="G1197" s="53">
        <v>50405</v>
      </c>
      <c r="H1197" s="53">
        <v>2944100</v>
      </c>
    </row>
    <row r="1198" spans="1:8" s="56" customFormat="1" ht="11.25" x14ac:dyDescent="0.2">
      <c r="A1198" s="52" t="s">
        <v>146</v>
      </c>
      <c r="B1198" s="52" t="s">
        <v>96</v>
      </c>
      <c r="C1198" s="52" t="s">
        <v>141</v>
      </c>
      <c r="D1198" s="52" t="s">
        <v>90</v>
      </c>
      <c r="E1198" s="52" t="s">
        <v>22</v>
      </c>
      <c r="F1198" s="53">
        <v>4070</v>
      </c>
      <c r="G1198" s="53">
        <v>20305</v>
      </c>
      <c r="H1198" s="53">
        <v>844255</v>
      </c>
    </row>
    <row r="1199" spans="1:8" s="56" customFormat="1" ht="11.25" x14ac:dyDescent="0.2">
      <c r="A1199" s="52" t="s">
        <v>146</v>
      </c>
      <c r="B1199" s="52" t="s">
        <v>96</v>
      </c>
      <c r="C1199" s="52" t="s">
        <v>141</v>
      </c>
      <c r="D1199" s="52" t="s">
        <v>92</v>
      </c>
      <c r="E1199" s="52" t="s">
        <v>23</v>
      </c>
      <c r="F1199" s="53">
        <v>6785</v>
      </c>
      <c r="G1199" s="53">
        <v>29145</v>
      </c>
      <c r="H1199" s="53">
        <v>1500515</v>
      </c>
    </row>
    <row r="1200" spans="1:8" s="56" customFormat="1" ht="11.25" x14ac:dyDescent="0.2">
      <c r="A1200" s="52" t="s">
        <v>146</v>
      </c>
      <c r="B1200" s="52" t="s">
        <v>95</v>
      </c>
      <c r="C1200" s="52" t="s">
        <v>142</v>
      </c>
      <c r="D1200" s="52" t="s">
        <v>69</v>
      </c>
      <c r="E1200" s="52" t="s">
        <v>15</v>
      </c>
      <c r="F1200" s="53">
        <v>275</v>
      </c>
      <c r="G1200" s="53">
        <v>470</v>
      </c>
      <c r="H1200" s="53">
        <v>36485</v>
      </c>
    </row>
    <row r="1201" spans="1:8" s="56" customFormat="1" ht="11.25" x14ac:dyDescent="0.2">
      <c r="A1201" s="52" t="s">
        <v>146</v>
      </c>
      <c r="B1201" s="52" t="s">
        <v>95</v>
      </c>
      <c r="C1201" s="52" t="s">
        <v>142</v>
      </c>
      <c r="D1201" s="52" t="s">
        <v>70</v>
      </c>
      <c r="E1201" s="52" t="s">
        <v>18</v>
      </c>
      <c r="F1201" s="53">
        <v>920</v>
      </c>
      <c r="G1201" s="53">
        <v>3380</v>
      </c>
      <c r="H1201" s="53">
        <v>224490</v>
      </c>
    </row>
    <row r="1202" spans="1:8" s="56" customFormat="1" ht="11.25" x14ac:dyDescent="0.2">
      <c r="A1202" s="52" t="s">
        <v>146</v>
      </c>
      <c r="B1202" s="52" t="s">
        <v>95</v>
      </c>
      <c r="C1202" s="52" t="s">
        <v>142</v>
      </c>
      <c r="D1202" s="52" t="s">
        <v>72</v>
      </c>
      <c r="E1202" s="52" t="s">
        <v>12</v>
      </c>
      <c r="F1202" s="53">
        <v>0</v>
      </c>
      <c r="G1202" s="53">
        <v>0</v>
      </c>
      <c r="H1202" s="53">
        <v>145</v>
      </c>
    </row>
    <row r="1203" spans="1:8" s="56" customFormat="1" ht="11.25" x14ac:dyDescent="0.2">
      <c r="A1203" s="52" t="s">
        <v>146</v>
      </c>
      <c r="B1203" s="52" t="s">
        <v>95</v>
      </c>
      <c r="C1203" s="52" t="s">
        <v>142</v>
      </c>
      <c r="D1203" s="52" t="s">
        <v>73</v>
      </c>
      <c r="E1203" s="52" t="s">
        <v>17</v>
      </c>
      <c r="F1203" s="53">
        <v>195</v>
      </c>
      <c r="G1203" s="53">
        <v>1860</v>
      </c>
      <c r="H1203" s="53">
        <v>97015</v>
      </c>
    </row>
    <row r="1204" spans="1:8" s="56" customFormat="1" ht="11.25" x14ac:dyDescent="0.2">
      <c r="A1204" s="52" t="s">
        <v>146</v>
      </c>
      <c r="B1204" s="52" t="s">
        <v>95</v>
      </c>
      <c r="C1204" s="52" t="s">
        <v>142</v>
      </c>
      <c r="D1204" s="52" t="s">
        <v>75</v>
      </c>
      <c r="E1204" s="52" t="s">
        <v>20</v>
      </c>
      <c r="F1204" s="53">
        <v>45</v>
      </c>
      <c r="G1204" s="53">
        <v>985</v>
      </c>
      <c r="H1204" s="53">
        <v>60195</v>
      </c>
    </row>
    <row r="1205" spans="1:8" s="56" customFormat="1" ht="11.25" x14ac:dyDescent="0.2">
      <c r="A1205" s="52" t="s">
        <v>146</v>
      </c>
      <c r="B1205" s="52" t="s">
        <v>95</v>
      </c>
      <c r="C1205" s="52" t="s">
        <v>142</v>
      </c>
      <c r="D1205" s="52" t="s">
        <v>76</v>
      </c>
      <c r="E1205" s="52" t="s">
        <v>25</v>
      </c>
      <c r="F1205" s="53">
        <v>1280</v>
      </c>
      <c r="G1205" s="53">
        <v>10220</v>
      </c>
      <c r="H1205" s="53">
        <v>581415</v>
      </c>
    </row>
    <row r="1206" spans="1:8" s="56" customFormat="1" ht="11.25" x14ac:dyDescent="0.2">
      <c r="A1206" s="52" t="s">
        <v>146</v>
      </c>
      <c r="B1206" s="52" t="s">
        <v>95</v>
      </c>
      <c r="C1206" s="52" t="s">
        <v>142</v>
      </c>
      <c r="D1206" s="52" t="s">
        <v>78</v>
      </c>
      <c r="E1206" s="52" t="s">
        <v>13</v>
      </c>
      <c r="F1206" s="53">
        <v>200</v>
      </c>
      <c r="G1206" s="53">
        <v>890</v>
      </c>
      <c r="H1206" s="53">
        <v>51150</v>
      </c>
    </row>
    <row r="1207" spans="1:8" s="56" customFormat="1" ht="11.25" x14ac:dyDescent="0.2">
      <c r="A1207" s="52" t="s">
        <v>146</v>
      </c>
      <c r="B1207" s="52" t="s">
        <v>95</v>
      </c>
      <c r="C1207" s="52" t="s">
        <v>142</v>
      </c>
      <c r="D1207" s="52" t="s">
        <v>80</v>
      </c>
      <c r="E1207" s="52" t="s">
        <v>21</v>
      </c>
      <c r="F1207" s="53">
        <v>2580</v>
      </c>
      <c r="G1207" s="53">
        <v>7815</v>
      </c>
      <c r="H1207" s="53">
        <v>616680</v>
      </c>
    </row>
    <row r="1208" spans="1:8" s="56" customFormat="1" ht="11.25" x14ac:dyDescent="0.2">
      <c r="A1208" s="52" t="s">
        <v>146</v>
      </c>
      <c r="B1208" s="52" t="s">
        <v>95</v>
      </c>
      <c r="C1208" s="52" t="s">
        <v>142</v>
      </c>
      <c r="D1208" s="52" t="s">
        <v>81</v>
      </c>
      <c r="E1208" s="52" t="s">
        <v>26</v>
      </c>
      <c r="F1208" s="53">
        <v>8100</v>
      </c>
      <c r="G1208" s="53">
        <v>27125</v>
      </c>
      <c r="H1208" s="53">
        <v>1686245</v>
      </c>
    </row>
    <row r="1209" spans="1:8" s="56" customFormat="1" ht="11.25" x14ac:dyDescent="0.2">
      <c r="A1209" s="52" t="s">
        <v>146</v>
      </c>
      <c r="B1209" s="52" t="s">
        <v>95</v>
      </c>
      <c r="C1209" s="52" t="s">
        <v>142</v>
      </c>
      <c r="D1209" s="52" t="s">
        <v>83</v>
      </c>
      <c r="E1209" s="52" t="s">
        <v>24</v>
      </c>
      <c r="F1209" s="53">
        <v>1615</v>
      </c>
      <c r="G1209" s="53">
        <v>15580</v>
      </c>
      <c r="H1209" s="53">
        <v>1003250</v>
      </c>
    </row>
    <row r="1210" spans="1:8" s="56" customFormat="1" ht="11.25" x14ac:dyDescent="0.2">
      <c r="A1210" s="52" t="s">
        <v>146</v>
      </c>
      <c r="B1210" s="52" t="s">
        <v>95</v>
      </c>
      <c r="C1210" s="52" t="s">
        <v>142</v>
      </c>
      <c r="D1210" s="52" t="s">
        <v>84</v>
      </c>
      <c r="E1210" s="52" t="s">
        <v>27</v>
      </c>
      <c r="F1210" s="53">
        <v>8920</v>
      </c>
      <c r="G1210" s="53">
        <v>45865</v>
      </c>
      <c r="H1210" s="53">
        <v>3335515</v>
      </c>
    </row>
    <row r="1211" spans="1:8" s="56" customFormat="1" ht="11.25" x14ac:dyDescent="0.2">
      <c r="A1211" s="52" t="s">
        <v>146</v>
      </c>
      <c r="B1211" s="52" t="s">
        <v>95</v>
      </c>
      <c r="C1211" s="52" t="s">
        <v>142</v>
      </c>
      <c r="D1211" s="52" t="s">
        <v>85</v>
      </c>
      <c r="E1211" s="52" t="s">
        <v>19</v>
      </c>
      <c r="F1211" s="53">
        <v>915</v>
      </c>
      <c r="G1211" s="53">
        <v>6205</v>
      </c>
      <c r="H1211" s="53">
        <v>456020</v>
      </c>
    </row>
    <row r="1212" spans="1:8" s="56" customFormat="1" ht="11.25" x14ac:dyDescent="0.2">
      <c r="A1212" s="52" t="s">
        <v>146</v>
      </c>
      <c r="B1212" s="52" t="s">
        <v>95</v>
      </c>
      <c r="C1212" s="52" t="s">
        <v>142</v>
      </c>
      <c r="D1212" s="52" t="s">
        <v>86</v>
      </c>
      <c r="E1212" s="52" t="s">
        <v>16</v>
      </c>
      <c r="F1212" s="53">
        <v>880</v>
      </c>
      <c r="G1212" s="53">
        <v>2370</v>
      </c>
      <c r="H1212" s="53">
        <v>157210</v>
      </c>
    </row>
    <row r="1213" spans="1:8" s="56" customFormat="1" ht="11.25" x14ac:dyDescent="0.2">
      <c r="A1213" s="52" t="s">
        <v>146</v>
      </c>
      <c r="B1213" s="52" t="s">
        <v>95</v>
      </c>
      <c r="C1213" s="52" t="s">
        <v>142</v>
      </c>
      <c r="D1213" s="52" t="s">
        <v>87</v>
      </c>
      <c r="E1213" s="52" t="s">
        <v>14</v>
      </c>
      <c r="F1213" s="53">
        <v>860</v>
      </c>
      <c r="G1213" s="53">
        <v>1730</v>
      </c>
      <c r="H1213" s="53">
        <v>133610</v>
      </c>
    </row>
    <row r="1214" spans="1:8" s="56" customFormat="1" ht="11.25" x14ac:dyDescent="0.2">
      <c r="A1214" s="52" t="s">
        <v>146</v>
      </c>
      <c r="B1214" s="52" t="s">
        <v>95</v>
      </c>
      <c r="C1214" s="52" t="s">
        <v>142</v>
      </c>
      <c r="D1214" s="52" t="s">
        <v>88</v>
      </c>
      <c r="E1214" s="52" t="s">
        <v>28</v>
      </c>
      <c r="F1214" s="53">
        <v>6035</v>
      </c>
      <c r="G1214" s="53">
        <v>28445</v>
      </c>
      <c r="H1214" s="53">
        <v>1946300</v>
      </c>
    </row>
    <row r="1215" spans="1:8" s="56" customFormat="1" ht="11.25" x14ac:dyDescent="0.2">
      <c r="A1215" s="52" t="s">
        <v>146</v>
      </c>
      <c r="B1215" s="52" t="s">
        <v>95</v>
      </c>
      <c r="C1215" s="52" t="s">
        <v>142</v>
      </c>
      <c r="D1215" s="52" t="s">
        <v>90</v>
      </c>
      <c r="E1215" s="52" t="s">
        <v>22</v>
      </c>
      <c r="F1215" s="53">
        <v>2800</v>
      </c>
      <c r="G1215" s="53">
        <v>12445</v>
      </c>
      <c r="H1215" s="53">
        <v>614905</v>
      </c>
    </row>
    <row r="1216" spans="1:8" s="56" customFormat="1" ht="11.25" x14ac:dyDescent="0.2">
      <c r="A1216" s="52" t="s">
        <v>146</v>
      </c>
      <c r="B1216" s="52" t="s">
        <v>95</v>
      </c>
      <c r="C1216" s="52" t="s">
        <v>142</v>
      </c>
      <c r="D1216" s="52" t="s">
        <v>92</v>
      </c>
      <c r="E1216" s="52" t="s">
        <v>23</v>
      </c>
      <c r="F1216" s="53">
        <v>4290</v>
      </c>
      <c r="G1216" s="53">
        <v>17605</v>
      </c>
      <c r="H1216" s="53">
        <v>1123945</v>
      </c>
    </row>
    <row r="1217" spans="1:8" s="56" customFormat="1" ht="11.25" x14ac:dyDescent="0.2">
      <c r="A1217" s="52" t="s">
        <v>146</v>
      </c>
      <c r="B1217" s="52" t="s">
        <v>94</v>
      </c>
      <c r="C1217" s="52" t="s">
        <v>143</v>
      </c>
      <c r="D1217" s="52" t="s">
        <v>69</v>
      </c>
      <c r="E1217" s="52" t="s">
        <v>15</v>
      </c>
      <c r="F1217" s="53">
        <v>60</v>
      </c>
      <c r="G1217" s="53">
        <v>125</v>
      </c>
      <c r="H1217" s="53">
        <v>9885</v>
      </c>
    </row>
    <row r="1218" spans="1:8" s="56" customFormat="1" ht="11.25" x14ac:dyDescent="0.2">
      <c r="A1218" s="52" t="s">
        <v>146</v>
      </c>
      <c r="B1218" s="52" t="s">
        <v>94</v>
      </c>
      <c r="C1218" s="52" t="s">
        <v>143</v>
      </c>
      <c r="D1218" s="52" t="s">
        <v>70</v>
      </c>
      <c r="E1218" s="52" t="s">
        <v>18</v>
      </c>
      <c r="F1218" s="53">
        <v>175</v>
      </c>
      <c r="G1218" s="53">
        <v>720</v>
      </c>
      <c r="H1218" s="53">
        <v>55050</v>
      </c>
    </row>
    <row r="1219" spans="1:8" s="56" customFormat="1" ht="11.25" x14ac:dyDescent="0.2">
      <c r="A1219" s="52" t="s">
        <v>146</v>
      </c>
      <c r="B1219" s="52" t="s">
        <v>94</v>
      </c>
      <c r="C1219" s="52" t="s">
        <v>143</v>
      </c>
      <c r="D1219" s="52" t="s">
        <v>73</v>
      </c>
      <c r="E1219" s="52" t="s">
        <v>17</v>
      </c>
      <c r="F1219" s="53">
        <v>10</v>
      </c>
      <c r="G1219" s="53">
        <v>10</v>
      </c>
      <c r="H1219" s="53">
        <v>840</v>
      </c>
    </row>
    <row r="1220" spans="1:8" s="56" customFormat="1" ht="11.25" x14ac:dyDescent="0.2">
      <c r="A1220" s="52" t="s">
        <v>146</v>
      </c>
      <c r="B1220" s="52" t="s">
        <v>94</v>
      </c>
      <c r="C1220" s="52" t="s">
        <v>143</v>
      </c>
      <c r="D1220" s="52" t="s">
        <v>75</v>
      </c>
      <c r="E1220" s="52" t="s">
        <v>20</v>
      </c>
      <c r="F1220" s="53">
        <v>5</v>
      </c>
      <c r="G1220" s="53">
        <v>175</v>
      </c>
      <c r="H1220" s="53">
        <v>11165</v>
      </c>
    </row>
    <row r="1221" spans="1:8" s="56" customFormat="1" ht="11.25" x14ac:dyDescent="0.2">
      <c r="A1221" s="52" t="s">
        <v>146</v>
      </c>
      <c r="B1221" s="52" t="s">
        <v>94</v>
      </c>
      <c r="C1221" s="52" t="s">
        <v>143</v>
      </c>
      <c r="D1221" s="52" t="s">
        <v>76</v>
      </c>
      <c r="E1221" s="52" t="s">
        <v>25</v>
      </c>
      <c r="F1221" s="53">
        <v>100</v>
      </c>
      <c r="G1221" s="53">
        <v>270</v>
      </c>
      <c r="H1221" s="53">
        <v>21595</v>
      </c>
    </row>
    <row r="1222" spans="1:8" s="56" customFormat="1" ht="11.25" x14ac:dyDescent="0.2">
      <c r="A1222" s="52" t="s">
        <v>146</v>
      </c>
      <c r="B1222" s="52" t="s">
        <v>94</v>
      </c>
      <c r="C1222" s="52" t="s">
        <v>143</v>
      </c>
      <c r="D1222" s="52" t="s">
        <v>78</v>
      </c>
      <c r="E1222" s="52" t="s">
        <v>13</v>
      </c>
      <c r="F1222" s="53">
        <v>20</v>
      </c>
      <c r="G1222" s="53">
        <v>65</v>
      </c>
      <c r="H1222" s="53">
        <v>3985</v>
      </c>
    </row>
    <row r="1223" spans="1:8" s="56" customFormat="1" ht="11.25" x14ac:dyDescent="0.2">
      <c r="A1223" s="52" t="s">
        <v>146</v>
      </c>
      <c r="B1223" s="52" t="s">
        <v>94</v>
      </c>
      <c r="C1223" s="52" t="s">
        <v>143</v>
      </c>
      <c r="D1223" s="52" t="s">
        <v>80</v>
      </c>
      <c r="E1223" s="52" t="s">
        <v>21</v>
      </c>
      <c r="F1223" s="53">
        <v>345</v>
      </c>
      <c r="G1223" s="53">
        <v>820</v>
      </c>
      <c r="H1223" s="53">
        <v>71100</v>
      </c>
    </row>
    <row r="1224" spans="1:8" s="56" customFormat="1" ht="11.25" x14ac:dyDescent="0.2">
      <c r="A1224" s="52" t="s">
        <v>146</v>
      </c>
      <c r="B1224" s="52" t="s">
        <v>94</v>
      </c>
      <c r="C1224" s="52" t="s">
        <v>143</v>
      </c>
      <c r="D1224" s="52" t="s">
        <v>81</v>
      </c>
      <c r="E1224" s="52" t="s">
        <v>26</v>
      </c>
      <c r="F1224" s="53">
        <v>960</v>
      </c>
      <c r="G1224" s="53">
        <v>2655</v>
      </c>
      <c r="H1224" s="53">
        <v>192340</v>
      </c>
    </row>
    <row r="1225" spans="1:8" s="56" customFormat="1" ht="11.25" x14ac:dyDescent="0.2">
      <c r="A1225" s="52" t="s">
        <v>146</v>
      </c>
      <c r="B1225" s="52" t="s">
        <v>94</v>
      </c>
      <c r="C1225" s="52" t="s">
        <v>143</v>
      </c>
      <c r="D1225" s="52" t="s">
        <v>83</v>
      </c>
      <c r="E1225" s="52" t="s">
        <v>24</v>
      </c>
      <c r="F1225" s="53">
        <v>195</v>
      </c>
      <c r="G1225" s="53">
        <v>1260</v>
      </c>
      <c r="H1225" s="53">
        <v>88010</v>
      </c>
    </row>
    <row r="1226" spans="1:8" s="56" customFormat="1" ht="11.25" x14ac:dyDescent="0.2">
      <c r="A1226" s="52" t="s">
        <v>146</v>
      </c>
      <c r="B1226" s="52" t="s">
        <v>94</v>
      </c>
      <c r="C1226" s="52" t="s">
        <v>143</v>
      </c>
      <c r="D1226" s="52" t="s">
        <v>84</v>
      </c>
      <c r="E1226" s="52" t="s">
        <v>27</v>
      </c>
      <c r="F1226" s="53">
        <v>1120</v>
      </c>
      <c r="G1226" s="53">
        <v>4615</v>
      </c>
      <c r="H1226" s="53">
        <v>374580</v>
      </c>
    </row>
    <row r="1227" spans="1:8" s="56" customFormat="1" ht="11.25" x14ac:dyDescent="0.2">
      <c r="A1227" s="52" t="s">
        <v>146</v>
      </c>
      <c r="B1227" s="52" t="s">
        <v>94</v>
      </c>
      <c r="C1227" s="52" t="s">
        <v>143</v>
      </c>
      <c r="D1227" s="52" t="s">
        <v>85</v>
      </c>
      <c r="E1227" s="52" t="s">
        <v>19</v>
      </c>
      <c r="F1227" s="53">
        <v>45</v>
      </c>
      <c r="G1227" s="53">
        <v>170</v>
      </c>
      <c r="H1227" s="53">
        <v>13610</v>
      </c>
    </row>
    <row r="1228" spans="1:8" s="56" customFormat="1" ht="11.25" x14ac:dyDescent="0.2">
      <c r="A1228" s="52" t="s">
        <v>146</v>
      </c>
      <c r="B1228" s="52" t="s">
        <v>94</v>
      </c>
      <c r="C1228" s="52" t="s">
        <v>143</v>
      </c>
      <c r="D1228" s="52" t="s">
        <v>86</v>
      </c>
      <c r="E1228" s="52" t="s">
        <v>16</v>
      </c>
      <c r="F1228" s="53">
        <v>85</v>
      </c>
      <c r="G1228" s="53">
        <v>170</v>
      </c>
      <c r="H1228" s="53">
        <v>13470</v>
      </c>
    </row>
    <row r="1229" spans="1:8" s="56" customFormat="1" ht="11.25" x14ac:dyDescent="0.2">
      <c r="A1229" s="52" t="s">
        <v>146</v>
      </c>
      <c r="B1229" s="52" t="s">
        <v>94</v>
      </c>
      <c r="C1229" s="52" t="s">
        <v>143</v>
      </c>
      <c r="D1229" s="52" t="s">
        <v>87</v>
      </c>
      <c r="E1229" s="52" t="s">
        <v>14</v>
      </c>
      <c r="F1229" s="53">
        <v>130</v>
      </c>
      <c r="G1229" s="53">
        <v>295</v>
      </c>
      <c r="H1229" s="53">
        <v>24515</v>
      </c>
    </row>
    <row r="1230" spans="1:8" s="56" customFormat="1" ht="11.25" x14ac:dyDescent="0.2">
      <c r="A1230" s="52" t="s">
        <v>146</v>
      </c>
      <c r="B1230" s="52" t="s">
        <v>94</v>
      </c>
      <c r="C1230" s="52" t="s">
        <v>143</v>
      </c>
      <c r="D1230" s="52" t="s">
        <v>88</v>
      </c>
      <c r="E1230" s="52" t="s">
        <v>28</v>
      </c>
      <c r="F1230" s="53">
        <v>490</v>
      </c>
      <c r="G1230" s="53">
        <v>1750</v>
      </c>
      <c r="H1230" s="53">
        <v>130200</v>
      </c>
    </row>
    <row r="1231" spans="1:8" s="56" customFormat="1" ht="11.25" x14ac:dyDescent="0.2">
      <c r="A1231" s="52" t="s">
        <v>146</v>
      </c>
      <c r="B1231" s="52" t="s">
        <v>94</v>
      </c>
      <c r="C1231" s="52" t="s">
        <v>143</v>
      </c>
      <c r="D1231" s="52" t="s">
        <v>90</v>
      </c>
      <c r="E1231" s="52" t="s">
        <v>22</v>
      </c>
      <c r="F1231" s="53">
        <v>205</v>
      </c>
      <c r="G1231" s="53">
        <v>840</v>
      </c>
      <c r="H1231" s="53">
        <v>53955</v>
      </c>
    </row>
    <row r="1232" spans="1:8" s="56" customFormat="1" ht="11.25" x14ac:dyDescent="0.2">
      <c r="A1232" s="52" t="s">
        <v>146</v>
      </c>
      <c r="B1232" s="52" t="s">
        <v>94</v>
      </c>
      <c r="C1232" s="52" t="s">
        <v>143</v>
      </c>
      <c r="D1232" s="52" t="s">
        <v>92</v>
      </c>
      <c r="E1232" s="52" t="s">
        <v>23</v>
      </c>
      <c r="F1232" s="53">
        <v>315</v>
      </c>
      <c r="G1232" s="53">
        <v>1090</v>
      </c>
      <c r="H1232" s="53">
        <v>79520</v>
      </c>
    </row>
    <row r="1233" spans="1:8" s="56" customFormat="1" ht="11.25" x14ac:dyDescent="0.2">
      <c r="A1233" s="52" t="s">
        <v>146</v>
      </c>
      <c r="B1233" s="52"/>
      <c r="C1233" s="52"/>
      <c r="D1233" s="52" t="s">
        <v>88</v>
      </c>
      <c r="E1233" s="52" t="s">
        <v>28</v>
      </c>
      <c r="F1233" s="53">
        <v>0</v>
      </c>
      <c r="G1233" s="53">
        <v>0</v>
      </c>
      <c r="H1233" s="53">
        <v>0</v>
      </c>
    </row>
    <row r="1234" spans="1:8" s="56" customFormat="1" ht="11.25" x14ac:dyDescent="0.2">
      <c r="A1234" s="52" t="s">
        <v>152</v>
      </c>
      <c r="B1234" s="52" t="s">
        <v>107</v>
      </c>
      <c r="C1234" s="52" t="s">
        <v>165</v>
      </c>
      <c r="D1234" s="52" t="s">
        <v>69</v>
      </c>
      <c r="E1234" s="52" t="s">
        <v>15</v>
      </c>
      <c r="F1234" s="53">
        <v>10</v>
      </c>
      <c r="G1234" s="53">
        <v>30</v>
      </c>
      <c r="H1234" s="53">
        <v>1950</v>
      </c>
    </row>
    <row r="1235" spans="1:8" s="56" customFormat="1" ht="11.25" x14ac:dyDescent="0.2">
      <c r="A1235" s="52" t="s">
        <v>152</v>
      </c>
      <c r="B1235" s="52" t="s">
        <v>107</v>
      </c>
      <c r="C1235" s="52" t="s">
        <v>165</v>
      </c>
      <c r="D1235" s="52" t="s">
        <v>70</v>
      </c>
      <c r="E1235" s="52" t="s">
        <v>18</v>
      </c>
      <c r="F1235" s="53">
        <v>65</v>
      </c>
      <c r="G1235" s="53">
        <v>250</v>
      </c>
      <c r="H1235" s="53">
        <v>20995</v>
      </c>
    </row>
    <row r="1236" spans="1:8" s="56" customFormat="1" ht="11.25" x14ac:dyDescent="0.2">
      <c r="A1236" s="52" t="s">
        <v>152</v>
      </c>
      <c r="B1236" s="52" t="s">
        <v>107</v>
      </c>
      <c r="C1236" s="52" t="s">
        <v>165</v>
      </c>
      <c r="D1236" s="52" t="s">
        <v>73</v>
      </c>
      <c r="E1236" s="52" t="s">
        <v>17</v>
      </c>
      <c r="F1236" s="53">
        <v>5</v>
      </c>
      <c r="G1236" s="53">
        <v>5</v>
      </c>
      <c r="H1236" s="53">
        <v>345</v>
      </c>
    </row>
    <row r="1237" spans="1:8" s="56" customFormat="1" ht="11.25" x14ac:dyDescent="0.2">
      <c r="A1237" s="52" t="s">
        <v>152</v>
      </c>
      <c r="B1237" s="52" t="s">
        <v>107</v>
      </c>
      <c r="C1237" s="52" t="s">
        <v>165</v>
      </c>
      <c r="D1237" s="52" t="s">
        <v>75</v>
      </c>
      <c r="E1237" s="52" t="s">
        <v>20</v>
      </c>
      <c r="F1237" s="53">
        <v>0</v>
      </c>
      <c r="G1237" s="53">
        <v>5</v>
      </c>
      <c r="H1237" s="53">
        <v>620</v>
      </c>
    </row>
    <row r="1238" spans="1:8" s="56" customFormat="1" ht="11.25" x14ac:dyDescent="0.2">
      <c r="A1238" s="52" t="s">
        <v>152</v>
      </c>
      <c r="B1238" s="52" t="s">
        <v>107</v>
      </c>
      <c r="C1238" s="52" t="s">
        <v>165</v>
      </c>
      <c r="D1238" s="52" t="s">
        <v>76</v>
      </c>
      <c r="E1238" s="52" t="s">
        <v>25</v>
      </c>
      <c r="F1238" s="53">
        <v>50</v>
      </c>
      <c r="G1238" s="53">
        <v>230</v>
      </c>
      <c r="H1238" s="53">
        <v>17490</v>
      </c>
    </row>
    <row r="1239" spans="1:8" s="56" customFormat="1" ht="11.25" x14ac:dyDescent="0.2">
      <c r="A1239" s="52" t="s">
        <v>152</v>
      </c>
      <c r="B1239" s="52" t="s">
        <v>107</v>
      </c>
      <c r="C1239" s="52" t="s">
        <v>165</v>
      </c>
      <c r="D1239" s="52" t="s">
        <v>78</v>
      </c>
      <c r="E1239" s="52" t="s">
        <v>13</v>
      </c>
      <c r="F1239" s="53">
        <v>5</v>
      </c>
      <c r="G1239" s="53">
        <v>40</v>
      </c>
      <c r="H1239" s="53">
        <v>4915</v>
      </c>
    </row>
    <row r="1240" spans="1:8" s="56" customFormat="1" ht="11.25" x14ac:dyDescent="0.2">
      <c r="A1240" s="52" t="s">
        <v>152</v>
      </c>
      <c r="B1240" s="52" t="s">
        <v>107</v>
      </c>
      <c r="C1240" s="52" t="s">
        <v>165</v>
      </c>
      <c r="D1240" s="52" t="s">
        <v>80</v>
      </c>
      <c r="E1240" s="52" t="s">
        <v>21</v>
      </c>
      <c r="F1240" s="53">
        <v>85</v>
      </c>
      <c r="G1240" s="53">
        <v>265</v>
      </c>
      <c r="H1240" s="53">
        <v>28210</v>
      </c>
    </row>
    <row r="1241" spans="1:8" s="56" customFormat="1" ht="11.25" x14ac:dyDescent="0.2">
      <c r="A1241" s="52" t="s">
        <v>152</v>
      </c>
      <c r="B1241" s="52" t="s">
        <v>107</v>
      </c>
      <c r="C1241" s="52" t="s">
        <v>165</v>
      </c>
      <c r="D1241" s="52" t="s">
        <v>81</v>
      </c>
      <c r="E1241" s="52" t="s">
        <v>26</v>
      </c>
      <c r="F1241" s="53">
        <v>305</v>
      </c>
      <c r="G1241" s="53">
        <v>780</v>
      </c>
      <c r="H1241" s="53">
        <v>67875</v>
      </c>
    </row>
    <row r="1242" spans="1:8" s="56" customFormat="1" ht="11.25" x14ac:dyDescent="0.2">
      <c r="A1242" s="52" t="s">
        <v>152</v>
      </c>
      <c r="B1242" s="52" t="s">
        <v>107</v>
      </c>
      <c r="C1242" s="52" t="s">
        <v>165</v>
      </c>
      <c r="D1242" s="52" t="s">
        <v>83</v>
      </c>
      <c r="E1242" s="52" t="s">
        <v>24</v>
      </c>
      <c r="F1242" s="53">
        <v>95</v>
      </c>
      <c r="G1242" s="53">
        <v>735</v>
      </c>
      <c r="H1242" s="53">
        <v>55650</v>
      </c>
    </row>
    <row r="1243" spans="1:8" s="56" customFormat="1" ht="11.25" x14ac:dyDescent="0.2">
      <c r="A1243" s="52" t="s">
        <v>152</v>
      </c>
      <c r="B1243" s="52" t="s">
        <v>107</v>
      </c>
      <c r="C1243" s="52" t="s">
        <v>165</v>
      </c>
      <c r="D1243" s="52" t="s">
        <v>84</v>
      </c>
      <c r="E1243" s="52" t="s">
        <v>27</v>
      </c>
      <c r="F1243" s="53">
        <v>430</v>
      </c>
      <c r="G1243" s="53">
        <v>2885</v>
      </c>
      <c r="H1243" s="53">
        <v>320515</v>
      </c>
    </row>
    <row r="1244" spans="1:8" s="56" customFormat="1" ht="11.25" x14ac:dyDescent="0.2">
      <c r="A1244" s="52" t="s">
        <v>152</v>
      </c>
      <c r="B1244" s="52" t="s">
        <v>107</v>
      </c>
      <c r="C1244" s="52" t="s">
        <v>165</v>
      </c>
      <c r="D1244" s="52" t="s">
        <v>85</v>
      </c>
      <c r="E1244" s="52" t="s">
        <v>19</v>
      </c>
      <c r="F1244" s="53">
        <v>25</v>
      </c>
      <c r="G1244" s="53">
        <v>115</v>
      </c>
      <c r="H1244" s="53">
        <v>9550</v>
      </c>
    </row>
    <row r="1245" spans="1:8" s="56" customFormat="1" ht="11.25" x14ac:dyDescent="0.2">
      <c r="A1245" s="52" t="s">
        <v>152</v>
      </c>
      <c r="B1245" s="52" t="s">
        <v>107</v>
      </c>
      <c r="C1245" s="52" t="s">
        <v>165</v>
      </c>
      <c r="D1245" s="52" t="s">
        <v>86</v>
      </c>
      <c r="E1245" s="52" t="s">
        <v>16</v>
      </c>
      <c r="F1245" s="53">
        <v>30</v>
      </c>
      <c r="G1245" s="53">
        <v>110</v>
      </c>
      <c r="H1245" s="53">
        <v>10845</v>
      </c>
    </row>
    <row r="1246" spans="1:8" s="56" customFormat="1" ht="11.25" x14ac:dyDescent="0.2">
      <c r="A1246" s="52" t="s">
        <v>152</v>
      </c>
      <c r="B1246" s="52" t="s">
        <v>107</v>
      </c>
      <c r="C1246" s="52" t="s">
        <v>165</v>
      </c>
      <c r="D1246" s="52" t="s">
        <v>87</v>
      </c>
      <c r="E1246" s="52" t="s">
        <v>14</v>
      </c>
      <c r="F1246" s="53">
        <v>45</v>
      </c>
      <c r="G1246" s="53">
        <v>110</v>
      </c>
      <c r="H1246" s="53">
        <v>13260</v>
      </c>
    </row>
    <row r="1247" spans="1:8" s="56" customFormat="1" ht="11.25" x14ac:dyDescent="0.2">
      <c r="A1247" s="52" t="s">
        <v>152</v>
      </c>
      <c r="B1247" s="52" t="s">
        <v>107</v>
      </c>
      <c r="C1247" s="52" t="s">
        <v>165</v>
      </c>
      <c r="D1247" s="52" t="s">
        <v>88</v>
      </c>
      <c r="E1247" s="52" t="s">
        <v>28</v>
      </c>
      <c r="F1247" s="53">
        <v>310</v>
      </c>
      <c r="G1247" s="53">
        <v>1190</v>
      </c>
      <c r="H1247" s="53">
        <v>101265</v>
      </c>
    </row>
    <row r="1248" spans="1:8" s="56" customFormat="1" ht="11.25" x14ac:dyDescent="0.2">
      <c r="A1248" s="52" t="s">
        <v>152</v>
      </c>
      <c r="B1248" s="52" t="s">
        <v>107</v>
      </c>
      <c r="C1248" s="52" t="s">
        <v>165</v>
      </c>
      <c r="D1248" s="52" t="s">
        <v>90</v>
      </c>
      <c r="E1248" s="52" t="s">
        <v>22</v>
      </c>
      <c r="F1248" s="53">
        <v>105</v>
      </c>
      <c r="G1248" s="53">
        <v>450</v>
      </c>
      <c r="H1248" s="53">
        <v>31445</v>
      </c>
    </row>
    <row r="1249" spans="1:8" s="56" customFormat="1" ht="11.25" x14ac:dyDescent="0.2">
      <c r="A1249" s="52" t="s">
        <v>152</v>
      </c>
      <c r="B1249" s="52" t="s">
        <v>107</v>
      </c>
      <c r="C1249" s="52" t="s">
        <v>165</v>
      </c>
      <c r="D1249" s="52" t="s">
        <v>92</v>
      </c>
      <c r="E1249" s="52" t="s">
        <v>23</v>
      </c>
      <c r="F1249" s="53">
        <v>140</v>
      </c>
      <c r="G1249" s="53">
        <v>380</v>
      </c>
      <c r="H1249" s="53">
        <v>34785</v>
      </c>
    </row>
    <row r="1250" spans="1:8" s="56" customFormat="1" ht="11.25" x14ac:dyDescent="0.2">
      <c r="A1250" s="52" t="s">
        <v>152</v>
      </c>
      <c r="B1250" s="52" t="s">
        <v>106</v>
      </c>
      <c r="C1250" s="52" t="s">
        <v>112</v>
      </c>
      <c r="D1250" s="52" t="s">
        <v>69</v>
      </c>
      <c r="E1250" s="52" t="s">
        <v>15</v>
      </c>
      <c r="F1250" s="53">
        <v>30</v>
      </c>
      <c r="G1250" s="53">
        <v>305</v>
      </c>
      <c r="H1250" s="53">
        <v>12765</v>
      </c>
    </row>
    <row r="1251" spans="1:8" s="56" customFormat="1" ht="11.25" x14ac:dyDescent="0.2">
      <c r="A1251" s="52" t="s">
        <v>152</v>
      </c>
      <c r="B1251" s="52" t="s">
        <v>106</v>
      </c>
      <c r="C1251" s="52" t="s">
        <v>112</v>
      </c>
      <c r="D1251" s="52" t="s">
        <v>70</v>
      </c>
      <c r="E1251" s="52" t="s">
        <v>18</v>
      </c>
      <c r="F1251" s="53">
        <v>40</v>
      </c>
      <c r="G1251" s="53">
        <v>150</v>
      </c>
      <c r="H1251" s="53">
        <v>9185</v>
      </c>
    </row>
    <row r="1252" spans="1:8" s="56" customFormat="1" ht="11.25" x14ac:dyDescent="0.2">
      <c r="A1252" s="52" t="s">
        <v>152</v>
      </c>
      <c r="B1252" s="52" t="s">
        <v>106</v>
      </c>
      <c r="C1252" s="52" t="s">
        <v>112</v>
      </c>
      <c r="D1252" s="52" t="s">
        <v>72</v>
      </c>
      <c r="E1252" s="52" t="s">
        <v>12</v>
      </c>
      <c r="F1252" s="53">
        <v>0</v>
      </c>
      <c r="G1252" s="53">
        <v>45</v>
      </c>
      <c r="H1252" s="53">
        <v>8050</v>
      </c>
    </row>
    <row r="1253" spans="1:8" s="56" customFormat="1" ht="11.25" x14ac:dyDescent="0.2">
      <c r="A1253" s="52" t="s">
        <v>152</v>
      </c>
      <c r="B1253" s="52" t="s">
        <v>106</v>
      </c>
      <c r="C1253" s="52" t="s">
        <v>112</v>
      </c>
      <c r="D1253" s="52" t="s">
        <v>73</v>
      </c>
      <c r="E1253" s="52" t="s">
        <v>17</v>
      </c>
      <c r="F1253" s="53">
        <v>0</v>
      </c>
      <c r="G1253" s="53">
        <v>5</v>
      </c>
      <c r="H1253" s="53">
        <v>455</v>
      </c>
    </row>
    <row r="1254" spans="1:8" s="56" customFormat="1" ht="11.25" x14ac:dyDescent="0.2">
      <c r="A1254" s="52" t="s">
        <v>152</v>
      </c>
      <c r="B1254" s="52" t="s">
        <v>106</v>
      </c>
      <c r="C1254" s="52" t="s">
        <v>112</v>
      </c>
      <c r="D1254" s="52" t="s">
        <v>75</v>
      </c>
      <c r="E1254" s="52" t="s">
        <v>20</v>
      </c>
      <c r="F1254" s="53">
        <v>0</v>
      </c>
      <c r="G1254" s="53">
        <v>0</v>
      </c>
      <c r="H1254" s="53">
        <v>0</v>
      </c>
    </row>
    <row r="1255" spans="1:8" s="56" customFormat="1" ht="11.25" x14ac:dyDescent="0.2">
      <c r="A1255" s="52" t="s">
        <v>152</v>
      </c>
      <c r="B1255" s="52" t="s">
        <v>106</v>
      </c>
      <c r="C1255" s="52" t="s">
        <v>112</v>
      </c>
      <c r="D1255" s="52" t="s">
        <v>76</v>
      </c>
      <c r="E1255" s="52" t="s">
        <v>25</v>
      </c>
      <c r="F1255" s="53">
        <v>50</v>
      </c>
      <c r="G1255" s="53">
        <v>150</v>
      </c>
      <c r="H1255" s="53">
        <v>11110</v>
      </c>
    </row>
    <row r="1256" spans="1:8" s="56" customFormat="1" ht="11.25" x14ac:dyDescent="0.2">
      <c r="A1256" s="52" t="s">
        <v>152</v>
      </c>
      <c r="B1256" s="52" t="s">
        <v>106</v>
      </c>
      <c r="C1256" s="52" t="s">
        <v>112</v>
      </c>
      <c r="D1256" s="52" t="s">
        <v>78</v>
      </c>
      <c r="E1256" s="52" t="s">
        <v>13</v>
      </c>
      <c r="F1256" s="53">
        <v>5</v>
      </c>
      <c r="G1256" s="53">
        <v>30</v>
      </c>
      <c r="H1256" s="53">
        <v>1150</v>
      </c>
    </row>
    <row r="1257" spans="1:8" s="56" customFormat="1" ht="11.25" x14ac:dyDescent="0.2">
      <c r="A1257" s="52" t="s">
        <v>152</v>
      </c>
      <c r="B1257" s="52" t="s">
        <v>106</v>
      </c>
      <c r="C1257" s="52" t="s">
        <v>112</v>
      </c>
      <c r="D1257" s="52" t="s">
        <v>80</v>
      </c>
      <c r="E1257" s="52" t="s">
        <v>21</v>
      </c>
      <c r="F1257" s="53">
        <v>45</v>
      </c>
      <c r="G1257" s="53">
        <v>155</v>
      </c>
      <c r="H1257" s="53">
        <v>15225</v>
      </c>
    </row>
    <row r="1258" spans="1:8" s="56" customFormat="1" ht="11.25" x14ac:dyDescent="0.2">
      <c r="A1258" s="52" t="s">
        <v>152</v>
      </c>
      <c r="B1258" s="52" t="s">
        <v>106</v>
      </c>
      <c r="C1258" s="52" t="s">
        <v>112</v>
      </c>
      <c r="D1258" s="52" t="s">
        <v>81</v>
      </c>
      <c r="E1258" s="52" t="s">
        <v>26</v>
      </c>
      <c r="F1258" s="53">
        <v>130</v>
      </c>
      <c r="G1258" s="53">
        <v>375</v>
      </c>
      <c r="H1258" s="53">
        <v>30770</v>
      </c>
    </row>
    <row r="1259" spans="1:8" s="56" customFormat="1" ht="11.25" x14ac:dyDescent="0.2">
      <c r="A1259" s="52" t="s">
        <v>152</v>
      </c>
      <c r="B1259" s="52" t="s">
        <v>106</v>
      </c>
      <c r="C1259" s="52" t="s">
        <v>112</v>
      </c>
      <c r="D1259" s="52" t="s">
        <v>83</v>
      </c>
      <c r="E1259" s="52" t="s">
        <v>24</v>
      </c>
      <c r="F1259" s="53">
        <v>100</v>
      </c>
      <c r="G1259" s="53">
        <v>1240</v>
      </c>
      <c r="H1259" s="53">
        <v>67100</v>
      </c>
    </row>
    <row r="1260" spans="1:8" s="56" customFormat="1" ht="11.25" x14ac:dyDescent="0.2">
      <c r="A1260" s="52" t="s">
        <v>152</v>
      </c>
      <c r="B1260" s="52" t="s">
        <v>106</v>
      </c>
      <c r="C1260" s="52" t="s">
        <v>112</v>
      </c>
      <c r="D1260" s="52" t="s">
        <v>84</v>
      </c>
      <c r="E1260" s="52" t="s">
        <v>27</v>
      </c>
      <c r="F1260" s="53">
        <v>245</v>
      </c>
      <c r="G1260" s="53">
        <v>1470</v>
      </c>
      <c r="H1260" s="53">
        <v>126725</v>
      </c>
    </row>
    <row r="1261" spans="1:8" s="56" customFormat="1" ht="11.25" x14ac:dyDescent="0.2">
      <c r="A1261" s="52" t="s">
        <v>152</v>
      </c>
      <c r="B1261" s="52" t="s">
        <v>106</v>
      </c>
      <c r="C1261" s="52" t="s">
        <v>112</v>
      </c>
      <c r="D1261" s="52" t="s">
        <v>85</v>
      </c>
      <c r="E1261" s="52" t="s">
        <v>19</v>
      </c>
      <c r="F1261" s="53">
        <v>15</v>
      </c>
      <c r="G1261" s="53">
        <v>65</v>
      </c>
      <c r="H1261" s="53">
        <v>4650</v>
      </c>
    </row>
    <row r="1262" spans="1:8" s="56" customFormat="1" ht="11.25" x14ac:dyDescent="0.2">
      <c r="A1262" s="52" t="s">
        <v>152</v>
      </c>
      <c r="B1262" s="52" t="s">
        <v>106</v>
      </c>
      <c r="C1262" s="52" t="s">
        <v>112</v>
      </c>
      <c r="D1262" s="52" t="s">
        <v>86</v>
      </c>
      <c r="E1262" s="52" t="s">
        <v>16</v>
      </c>
      <c r="F1262" s="53">
        <v>25</v>
      </c>
      <c r="G1262" s="53">
        <v>50</v>
      </c>
      <c r="H1262" s="53">
        <v>5130</v>
      </c>
    </row>
    <row r="1263" spans="1:8" s="56" customFormat="1" ht="11.25" x14ac:dyDescent="0.2">
      <c r="A1263" s="52" t="s">
        <v>152</v>
      </c>
      <c r="B1263" s="52" t="s">
        <v>106</v>
      </c>
      <c r="C1263" s="52" t="s">
        <v>112</v>
      </c>
      <c r="D1263" s="52" t="s">
        <v>87</v>
      </c>
      <c r="E1263" s="52" t="s">
        <v>14</v>
      </c>
      <c r="F1263" s="53">
        <v>15</v>
      </c>
      <c r="G1263" s="53">
        <v>35</v>
      </c>
      <c r="H1263" s="53">
        <v>2805</v>
      </c>
    </row>
    <row r="1264" spans="1:8" s="56" customFormat="1" ht="11.25" x14ac:dyDescent="0.2">
      <c r="A1264" s="52" t="s">
        <v>152</v>
      </c>
      <c r="B1264" s="52" t="s">
        <v>106</v>
      </c>
      <c r="C1264" s="52" t="s">
        <v>112</v>
      </c>
      <c r="D1264" s="52" t="s">
        <v>88</v>
      </c>
      <c r="E1264" s="52" t="s">
        <v>28</v>
      </c>
      <c r="F1264" s="53">
        <v>205</v>
      </c>
      <c r="G1264" s="53">
        <v>895</v>
      </c>
      <c r="H1264" s="53">
        <v>78685</v>
      </c>
    </row>
    <row r="1265" spans="1:8" s="56" customFormat="1" ht="11.25" x14ac:dyDescent="0.2">
      <c r="A1265" s="52" t="s">
        <v>152</v>
      </c>
      <c r="B1265" s="52" t="s">
        <v>106</v>
      </c>
      <c r="C1265" s="52" t="s">
        <v>112</v>
      </c>
      <c r="D1265" s="52" t="s">
        <v>90</v>
      </c>
      <c r="E1265" s="52" t="s">
        <v>22</v>
      </c>
      <c r="F1265" s="53">
        <v>60</v>
      </c>
      <c r="G1265" s="53">
        <v>220</v>
      </c>
      <c r="H1265" s="53">
        <v>17735</v>
      </c>
    </row>
    <row r="1266" spans="1:8" s="56" customFormat="1" ht="11.25" x14ac:dyDescent="0.2">
      <c r="A1266" s="52" t="s">
        <v>152</v>
      </c>
      <c r="B1266" s="52" t="s">
        <v>106</v>
      </c>
      <c r="C1266" s="52" t="s">
        <v>112</v>
      </c>
      <c r="D1266" s="52" t="s">
        <v>92</v>
      </c>
      <c r="E1266" s="52" t="s">
        <v>23</v>
      </c>
      <c r="F1266" s="53">
        <v>105</v>
      </c>
      <c r="G1266" s="53">
        <v>540</v>
      </c>
      <c r="H1266" s="53">
        <v>35340</v>
      </c>
    </row>
    <row r="1267" spans="1:8" s="56" customFormat="1" ht="11.25" x14ac:dyDescent="0.2">
      <c r="A1267" s="52" t="s">
        <v>152</v>
      </c>
      <c r="B1267" s="52" t="s">
        <v>105</v>
      </c>
      <c r="C1267" s="52" t="s">
        <v>111</v>
      </c>
      <c r="D1267" s="52" t="s">
        <v>69</v>
      </c>
      <c r="E1267" s="52" t="s">
        <v>15</v>
      </c>
      <c r="F1267" s="53">
        <v>10</v>
      </c>
      <c r="G1267" s="53">
        <v>20</v>
      </c>
      <c r="H1267" s="53">
        <v>2550</v>
      </c>
    </row>
    <row r="1268" spans="1:8" s="56" customFormat="1" ht="11.25" x14ac:dyDescent="0.2">
      <c r="A1268" s="52" t="s">
        <v>152</v>
      </c>
      <c r="B1268" s="52" t="s">
        <v>105</v>
      </c>
      <c r="C1268" s="52" t="s">
        <v>111</v>
      </c>
      <c r="D1268" s="52" t="s">
        <v>70</v>
      </c>
      <c r="E1268" s="52" t="s">
        <v>18</v>
      </c>
      <c r="F1268" s="53">
        <v>30</v>
      </c>
      <c r="G1268" s="53">
        <v>180</v>
      </c>
      <c r="H1268" s="53">
        <v>13985</v>
      </c>
    </row>
    <row r="1269" spans="1:8" s="56" customFormat="1" ht="11.25" x14ac:dyDescent="0.2">
      <c r="A1269" s="52" t="s">
        <v>152</v>
      </c>
      <c r="B1269" s="52" t="s">
        <v>105</v>
      </c>
      <c r="C1269" s="52" t="s">
        <v>111</v>
      </c>
      <c r="D1269" s="52" t="s">
        <v>73</v>
      </c>
      <c r="E1269" s="52" t="s">
        <v>17</v>
      </c>
      <c r="F1269" s="53">
        <v>0</v>
      </c>
      <c r="G1269" s="53">
        <v>5</v>
      </c>
      <c r="H1269" s="53">
        <v>85</v>
      </c>
    </row>
    <row r="1270" spans="1:8" s="56" customFormat="1" ht="11.25" x14ac:dyDescent="0.2">
      <c r="A1270" s="52" t="s">
        <v>152</v>
      </c>
      <c r="B1270" s="52" t="s">
        <v>105</v>
      </c>
      <c r="C1270" s="52" t="s">
        <v>111</v>
      </c>
      <c r="D1270" s="52" t="s">
        <v>75</v>
      </c>
      <c r="E1270" s="52" t="s">
        <v>20</v>
      </c>
      <c r="F1270" s="53">
        <v>0</v>
      </c>
      <c r="G1270" s="53">
        <v>15</v>
      </c>
      <c r="H1270" s="53">
        <v>1665</v>
      </c>
    </row>
    <row r="1271" spans="1:8" s="56" customFormat="1" ht="11.25" x14ac:dyDescent="0.2">
      <c r="A1271" s="52" t="s">
        <v>152</v>
      </c>
      <c r="B1271" s="52" t="s">
        <v>105</v>
      </c>
      <c r="C1271" s="52" t="s">
        <v>111</v>
      </c>
      <c r="D1271" s="52" t="s">
        <v>76</v>
      </c>
      <c r="E1271" s="52" t="s">
        <v>25</v>
      </c>
      <c r="F1271" s="53">
        <v>60</v>
      </c>
      <c r="G1271" s="53">
        <v>255</v>
      </c>
      <c r="H1271" s="53">
        <v>20290</v>
      </c>
    </row>
    <row r="1272" spans="1:8" s="56" customFormat="1" ht="11.25" x14ac:dyDescent="0.2">
      <c r="A1272" s="52" t="s">
        <v>152</v>
      </c>
      <c r="B1272" s="52" t="s">
        <v>105</v>
      </c>
      <c r="C1272" s="52" t="s">
        <v>111</v>
      </c>
      <c r="D1272" s="52" t="s">
        <v>78</v>
      </c>
      <c r="E1272" s="52" t="s">
        <v>13</v>
      </c>
      <c r="F1272" s="53">
        <v>10</v>
      </c>
      <c r="G1272" s="53">
        <v>60</v>
      </c>
      <c r="H1272" s="53">
        <v>7475</v>
      </c>
    </row>
    <row r="1273" spans="1:8" s="56" customFormat="1" ht="11.25" x14ac:dyDescent="0.2">
      <c r="A1273" s="52" t="s">
        <v>152</v>
      </c>
      <c r="B1273" s="52" t="s">
        <v>105</v>
      </c>
      <c r="C1273" s="52" t="s">
        <v>111</v>
      </c>
      <c r="D1273" s="52" t="s">
        <v>80</v>
      </c>
      <c r="E1273" s="52" t="s">
        <v>21</v>
      </c>
      <c r="F1273" s="53">
        <v>90</v>
      </c>
      <c r="G1273" s="53">
        <v>300</v>
      </c>
      <c r="H1273" s="53">
        <v>32320</v>
      </c>
    </row>
    <row r="1274" spans="1:8" s="56" customFormat="1" ht="11.25" x14ac:dyDescent="0.2">
      <c r="A1274" s="52" t="s">
        <v>152</v>
      </c>
      <c r="B1274" s="52" t="s">
        <v>105</v>
      </c>
      <c r="C1274" s="52" t="s">
        <v>111</v>
      </c>
      <c r="D1274" s="52" t="s">
        <v>81</v>
      </c>
      <c r="E1274" s="52" t="s">
        <v>26</v>
      </c>
      <c r="F1274" s="53">
        <v>200</v>
      </c>
      <c r="G1274" s="53">
        <v>655</v>
      </c>
      <c r="H1274" s="53">
        <v>44540</v>
      </c>
    </row>
    <row r="1275" spans="1:8" s="56" customFormat="1" ht="11.25" x14ac:dyDescent="0.2">
      <c r="A1275" s="52" t="s">
        <v>152</v>
      </c>
      <c r="B1275" s="52" t="s">
        <v>105</v>
      </c>
      <c r="C1275" s="52" t="s">
        <v>111</v>
      </c>
      <c r="D1275" s="52" t="s">
        <v>83</v>
      </c>
      <c r="E1275" s="52" t="s">
        <v>24</v>
      </c>
      <c r="F1275" s="53">
        <v>90</v>
      </c>
      <c r="G1275" s="53">
        <v>690</v>
      </c>
      <c r="H1275" s="53">
        <v>53245</v>
      </c>
    </row>
    <row r="1276" spans="1:8" s="56" customFormat="1" ht="11.25" x14ac:dyDescent="0.2">
      <c r="A1276" s="52" t="s">
        <v>152</v>
      </c>
      <c r="B1276" s="52" t="s">
        <v>105</v>
      </c>
      <c r="C1276" s="52" t="s">
        <v>111</v>
      </c>
      <c r="D1276" s="52" t="s">
        <v>84</v>
      </c>
      <c r="E1276" s="52" t="s">
        <v>27</v>
      </c>
      <c r="F1276" s="53">
        <v>230</v>
      </c>
      <c r="G1276" s="53">
        <v>1245</v>
      </c>
      <c r="H1276" s="53">
        <v>135900</v>
      </c>
    </row>
    <row r="1277" spans="1:8" s="56" customFormat="1" ht="11.25" x14ac:dyDescent="0.2">
      <c r="A1277" s="52" t="s">
        <v>152</v>
      </c>
      <c r="B1277" s="52" t="s">
        <v>105</v>
      </c>
      <c r="C1277" s="52" t="s">
        <v>111</v>
      </c>
      <c r="D1277" s="52" t="s">
        <v>85</v>
      </c>
      <c r="E1277" s="52" t="s">
        <v>19</v>
      </c>
      <c r="F1277" s="53">
        <v>15</v>
      </c>
      <c r="G1277" s="53">
        <v>45</v>
      </c>
      <c r="H1277" s="53">
        <v>5350</v>
      </c>
    </row>
    <row r="1278" spans="1:8" s="56" customFormat="1" ht="11.25" x14ac:dyDescent="0.2">
      <c r="A1278" s="52" t="s">
        <v>152</v>
      </c>
      <c r="B1278" s="52" t="s">
        <v>105</v>
      </c>
      <c r="C1278" s="52" t="s">
        <v>111</v>
      </c>
      <c r="D1278" s="52" t="s">
        <v>86</v>
      </c>
      <c r="E1278" s="52" t="s">
        <v>16</v>
      </c>
      <c r="F1278" s="53">
        <v>25</v>
      </c>
      <c r="G1278" s="53">
        <v>60</v>
      </c>
      <c r="H1278" s="53">
        <v>5560</v>
      </c>
    </row>
    <row r="1279" spans="1:8" s="56" customFormat="1" ht="11.25" x14ac:dyDescent="0.2">
      <c r="A1279" s="52" t="s">
        <v>152</v>
      </c>
      <c r="B1279" s="52" t="s">
        <v>105</v>
      </c>
      <c r="C1279" s="52" t="s">
        <v>111</v>
      </c>
      <c r="D1279" s="52" t="s">
        <v>87</v>
      </c>
      <c r="E1279" s="52" t="s">
        <v>14</v>
      </c>
      <c r="F1279" s="53">
        <v>10</v>
      </c>
      <c r="G1279" s="53">
        <v>15</v>
      </c>
      <c r="H1279" s="53">
        <v>1345</v>
      </c>
    </row>
    <row r="1280" spans="1:8" s="56" customFormat="1" ht="11.25" x14ac:dyDescent="0.2">
      <c r="A1280" s="52" t="s">
        <v>152</v>
      </c>
      <c r="B1280" s="52" t="s">
        <v>105</v>
      </c>
      <c r="C1280" s="52" t="s">
        <v>111</v>
      </c>
      <c r="D1280" s="52" t="s">
        <v>88</v>
      </c>
      <c r="E1280" s="52" t="s">
        <v>28</v>
      </c>
      <c r="F1280" s="53">
        <v>135</v>
      </c>
      <c r="G1280" s="53">
        <v>595</v>
      </c>
      <c r="H1280" s="53">
        <v>40550</v>
      </c>
    </row>
    <row r="1281" spans="1:8" s="56" customFormat="1" ht="11.25" x14ac:dyDescent="0.2">
      <c r="A1281" s="52" t="s">
        <v>152</v>
      </c>
      <c r="B1281" s="52" t="s">
        <v>105</v>
      </c>
      <c r="C1281" s="52" t="s">
        <v>111</v>
      </c>
      <c r="D1281" s="52" t="s">
        <v>90</v>
      </c>
      <c r="E1281" s="52" t="s">
        <v>22</v>
      </c>
      <c r="F1281" s="53">
        <v>90</v>
      </c>
      <c r="G1281" s="53">
        <v>475</v>
      </c>
      <c r="H1281" s="53">
        <v>39740</v>
      </c>
    </row>
    <row r="1282" spans="1:8" s="56" customFormat="1" ht="11.25" x14ac:dyDescent="0.2">
      <c r="A1282" s="52" t="s">
        <v>152</v>
      </c>
      <c r="B1282" s="52" t="s">
        <v>105</v>
      </c>
      <c r="C1282" s="52" t="s">
        <v>111</v>
      </c>
      <c r="D1282" s="52" t="s">
        <v>92</v>
      </c>
      <c r="E1282" s="52" t="s">
        <v>23</v>
      </c>
      <c r="F1282" s="53">
        <v>115</v>
      </c>
      <c r="G1282" s="53">
        <v>400</v>
      </c>
      <c r="H1282" s="53">
        <v>39315</v>
      </c>
    </row>
    <row r="1283" spans="1:8" s="56" customFormat="1" ht="11.25" x14ac:dyDescent="0.2">
      <c r="A1283" s="52" t="s">
        <v>152</v>
      </c>
      <c r="B1283" s="52" t="s">
        <v>116</v>
      </c>
      <c r="C1283" s="52" t="s">
        <v>130</v>
      </c>
      <c r="D1283" s="52" t="s">
        <v>69</v>
      </c>
      <c r="E1283" s="52" t="s">
        <v>15</v>
      </c>
      <c r="F1283" s="53">
        <v>15</v>
      </c>
      <c r="G1283" s="53">
        <v>50</v>
      </c>
      <c r="H1283" s="53">
        <v>5655</v>
      </c>
    </row>
    <row r="1284" spans="1:8" s="56" customFormat="1" ht="11.25" x14ac:dyDescent="0.2">
      <c r="A1284" s="52" t="s">
        <v>152</v>
      </c>
      <c r="B1284" s="52" t="s">
        <v>116</v>
      </c>
      <c r="C1284" s="52" t="s">
        <v>130</v>
      </c>
      <c r="D1284" s="52" t="s">
        <v>70</v>
      </c>
      <c r="E1284" s="52" t="s">
        <v>18</v>
      </c>
      <c r="F1284" s="53">
        <v>70</v>
      </c>
      <c r="G1284" s="53">
        <v>285</v>
      </c>
      <c r="H1284" s="53">
        <v>26185</v>
      </c>
    </row>
    <row r="1285" spans="1:8" s="56" customFormat="1" ht="11.25" x14ac:dyDescent="0.2">
      <c r="A1285" s="52" t="s">
        <v>152</v>
      </c>
      <c r="B1285" s="52" t="s">
        <v>116</v>
      </c>
      <c r="C1285" s="52" t="s">
        <v>130</v>
      </c>
      <c r="D1285" s="52" t="s">
        <v>73</v>
      </c>
      <c r="E1285" s="52" t="s">
        <v>17</v>
      </c>
      <c r="F1285" s="53">
        <v>5</v>
      </c>
      <c r="G1285" s="53">
        <v>10</v>
      </c>
      <c r="H1285" s="53">
        <v>840</v>
      </c>
    </row>
    <row r="1286" spans="1:8" s="56" customFormat="1" ht="11.25" x14ac:dyDescent="0.2">
      <c r="A1286" s="52" t="s">
        <v>152</v>
      </c>
      <c r="B1286" s="52" t="s">
        <v>116</v>
      </c>
      <c r="C1286" s="52" t="s">
        <v>130</v>
      </c>
      <c r="D1286" s="52" t="s">
        <v>75</v>
      </c>
      <c r="E1286" s="52" t="s">
        <v>20</v>
      </c>
      <c r="F1286" s="53">
        <v>0</v>
      </c>
      <c r="G1286" s="53">
        <v>5</v>
      </c>
      <c r="H1286" s="53">
        <v>325</v>
      </c>
    </row>
    <row r="1287" spans="1:8" s="56" customFormat="1" ht="11.25" x14ac:dyDescent="0.2">
      <c r="A1287" s="52" t="s">
        <v>152</v>
      </c>
      <c r="B1287" s="52" t="s">
        <v>116</v>
      </c>
      <c r="C1287" s="52" t="s">
        <v>130</v>
      </c>
      <c r="D1287" s="52" t="s">
        <v>76</v>
      </c>
      <c r="E1287" s="52" t="s">
        <v>25</v>
      </c>
      <c r="F1287" s="53">
        <v>70</v>
      </c>
      <c r="G1287" s="53">
        <v>205</v>
      </c>
      <c r="H1287" s="53">
        <v>17905</v>
      </c>
    </row>
    <row r="1288" spans="1:8" s="56" customFormat="1" ht="11.25" x14ac:dyDescent="0.2">
      <c r="A1288" s="52" t="s">
        <v>152</v>
      </c>
      <c r="B1288" s="52" t="s">
        <v>116</v>
      </c>
      <c r="C1288" s="52" t="s">
        <v>130</v>
      </c>
      <c r="D1288" s="52" t="s">
        <v>78</v>
      </c>
      <c r="E1288" s="52" t="s">
        <v>13</v>
      </c>
      <c r="F1288" s="53">
        <v>15</v>
      </c>
      <c r="G1288" s="53">
        <v>35</v>
      </c>
      <c r="H1288" s="53">
        <v>3025</v>
      </c>
    </row>
    <row r="1289" spans="1:8" s="56" customFormat="1" ht="11.25" x14ac:dyDescent="0.2">
      <c r="A1289" s="52" t="s">
        <v>152</v>
      </c>
      <c r="B1289" s="52" t="s">
        <v>116</v>
      </c>
      <c r="C1289" s="52" t="s">
        <v>130</v>
      </c>
      <c r="D1289" s="52" t="s">
        <v>80</v>
      </c>
      <c r="E1289" s="52" t="s">
        <v>21</v>
      </c>
      <c r="F1289" s="53">
        <v>115</v>
      </c>
      <c r="G1289" s="53">
        <v>385</v>
      </c>
      <c r="H1289" s="53">
        <v>35065</v>
      </c>
    </row>
    <row r="1290" spans="1:8" s="56" customFormat="1" ht="11.25" x14ac:dyDescent="0.2">
      <c r="A1290" s="52" t="s">
        <v>152</v>
      </c>
      <c r="B1290" s="52" t="s">
        <v>116</v>
      </c>
      <c r="C1290" s="52" t="s">
        <v>130</v>
      </c>
      <c r="D1290" s="52" t="s">
        <v>81</v>
      </c>
      <c r="E1290" s="52" t="s">
        <v>26</v>
      </c>
      <c r="F1290" s="53">
        <v>250</v>
      </c>
      <c r="G1290" s="53">
        <v>815</v>
      </c>
      <c r="H1290" s="53">
        <v>60460</v>
      </c>
    </row>
    <row r="1291" spans="1:8" s="56" customFormat="1" ht="11.25" x14ac:dyDescent="0.2">
      <c r="A1291" s="52" t="s">
        <v>152</v>
      </c>
      <c r="B1291" s="52" t="s">
        <v>116</v>
      </c>
      <c r="C1291" s="52" t="s">
        <v>130</v>
      </c>
      <c r="D1291" s="52" t="s">
        <v>83</v>
      </c>
      <c r="E1291" s="52" t="s">
        <v>24</v>
      </c>
      <c r="F1291" s="53">
        <v>115</v>
      </c>
      <c r="G1291" s="53">
        <v>1310</v>
      </c>
      <c r="H1291" s="53">
        <v>78620</v>
      </c>
    </row>
    <row r="1292" spans="1:8" s="56" customFormat="1" ht="11.25" x14ac:dyDescent="0.2">
      <c r="A1292" s="52" t="s">
        <v>152</v>
      </c>
      <c r="B1292" s="52" t="s">
        <v>116</v>
      </c>
      <c r="C1292" s="52" t="s">
        <v>130</v>
      </c>
      <c r="D1292" s="52" t="s">
        <v>84</v>
      </c>
      <c r="E1292" s="52" t="s">
        <v>27</v>
      </c>
      <c r="F1292" s="53">
        <v>420</v>
      </c>
      <c r="G1292" s="53">
        <v>2155</v>
      </c>
      <c r="H1292" s="53">
        <v>172460</v>
      </c>
    </row>
    <row r="1293" spans="1:8" s="56" customFormat="1" ht="11.25" x14ac:dyDescent="0.2">
      <c r="A1293" s="52" t="s">
        <v>152</v>
      </c>
      <c r="B1293" s="52" t="s">
        <v>116</v>
      </c>
      <c r="C1293" s="52" t="s">
        <v>130</v>
      </c>
      <c r="D1293" s="52" t="s">
        <v>85</v>
      </c>
      <c r="E1293" s="52" t="s">
        <v>19</v>
      </c>
      <c r="F1293" s="53">
        <v>40</v>
      </c>
      <c r="G1293" s="53">
        <v>150</v>
      </c>
      <c r="H1293" s="53">
        <v>13445</v>
      </c>
    </row>
    <row r="1294" spans="1:8" s="56" customFormat="1" ht="11.25" x14ac:dyDescent="0.2">
      <c r="A1294" s="52" t="s">
        <v>152</v>
      </c>
      <c r="B1294" s="52" t="s">
        <v>116</v>
      </c>
      <c r="C1294" s="52" t="s">
        <v>130</v>
      </c>
      <c r="D1294" s="52" t="s">
        <v>86</v>
      </c>
      <c r="E1294" s="52" t="s">
        <v>16</v>
      </c>
      <c r="F1294" s="53">
        <v>30</v>
      </c>
      <c r="G1294" s="53">
        <v>50</v>
      </c>
      <c r="H1294" s="53">
        <v>3290</v>
      </c>
    </row>
    <row r="1295" spans="1:8" s="56" customFormat="1" ht="11.25" x14ac:dyDescent="0.2">
      <c r="A1295" s="52" t="s">
        <v>152</v>
      </c>
      <c r="B1295" s="52" t="s">
        <v>116</v>
      </c>
      <c r="C1295" s="52" t="s">
        <v>130</v>
      </c>
      <c r="D1295" s="52" t="s">
        <v>87</v>
      </c>
      <c r="E1295" s="52" t="s">
        <v>14</v>
      </c>
      <c r="F1295" s="53">
        <v>25</v>
      </c>
      <c r="G1295" s="53">
        <v>95</v>
      </c>
      <c r="H1295" s="53">
        <v>5780</v>
      </c>
    </row>
    <row r="1296" spans="1:8" s="56" customFormat="1" ht="11.25" x14ac:dyDescent="0.2">
      <c r="A1296" s="52" t="s">
        <v>152</v>
      </c>
      <c r="B1296" s="52" t="s">
        <v>116</v>
      </c>
      <c r="C1296" s="52" t="s">
        <v>130</v>
      </c>
      <c r="D1296" s="52" t="s">
        <v>88</v>
      </c>
      <c r="E1296" s="52" t="s">
        <v>28</v>
      </c>
      <c r="F1296" s="53">
        <v>275</v>
      </c>
      <c r="G1296" s="53">
        <v>1480</v>
      </c>
      <c r="H1296" s="53">
        <v>111485</v>
      </c>
    </row>
    <row r="1297" spans="1:8" s="56" customFormat="1" ht="11.25" x14ac:dyDescent="0.2">
      <c r="A1297" s="52" t="s">
        <v>152</v>
      </c>
      <c r="B1297" s="52" t="s">
        <v>116</v>
      </c>
      <c r="C1297" s="52" t="s">
        <v>130</v>
      </c>
      <c r="D1297" s="52" t="s">
        <v>90</v>
      </c>
      <c r="E1297" s="52" t="s">
        <v>22</v>
      </c>
      <c r="F1297" s="53">
        <v>140</v>
      </c>
      <c r="G1297" s="53">
        <v>355</v>
      </c>
      <c r="H1297" s="53">
        <v>24240</v>
      </c>
    </row>
    <row r="1298" spans="1:8" s="56" customFormat="1" ht="11.25" x14ac:dyDescent="0.2">
      <c r="A1298" s="52" t="s">
        <v>152</v>
      </c>
      <c r="B1298" s="52" t="s">
        <v>116</v>
      </c>
      <c r="C1298" s="52" t="s">
        <v>130</v>
      </c>
      <c r="D1298" s="52" t="s">
        <v>92</v>
      </c>
      <c r="E1298" s="52" t="s">
        <v>23</v>
      </c>
      <c r="F1298" s="53">
        <v>205</v>
      </c>
      <c r="G1298" s="53">
        <v>675</v>
      </c>
      <c r="H1298" s="53">
        <v>49750</v>
      </c>
    </row>
    <row r="1299" spans="1:8" s="56" customFormat="1" ht="11.25" x14ac:dyDescent="0.2">
      <c r="A1299" s="52" t="s">
        <v>152</v>
      </c>
      <c r="B1299" s="52" t="s">
        <v>151</v>
      </c>
      <c r="C1299" s="52" t="s">
        <v>437</v>
      </c>
      <c r="D1299" s="52" t="s">
        <v>81</v>
      </c>
      <c r="E1299" s="52" t="s">
        <v>26</v>
      </c>
      <c r="F1299" s="53">
        <v>0</v>
      </c>
      <c r="G1299" s="53">
        <v>0</v>
      </c>
      <c r="H1299" s="53">
        <v>0</v>
      </c>
    </row>
    <row r="1300" spans="1:8" s="56" customFormat="1" ht="11.25" x14ac:dyDescent="0.2">
      <c r="A1300" s="52" t="s">
        <v>152</v>
      </c>
      <c r="B1300" s="52" t="s">
        <v>151</v>
      </c>
      <c r="C1300" s="52" t="s">
        <v>437</v>
      </c>
      <c r="D1300" s="52" t="s">
        <v>83</v>
      </c>
      <c r="E1300" s="52" t="s">
        <v>24</v>
      </c>
      <c r="F1300" s="53">
        <v>0</v>
      </c>
      <c r="G1300" s="53">
        <v>30</v>
      </c>
      <c r="H1300" s="53">
        <v>2565</v>
      </c>
    </row>
    <row r="1301" spans="1:8" s="56" customFormat="1" ht="11.25" x14ac:dyDescent="0.2">
      <c r="A1301" s="52" t="s">
        <v>152</v>
      </c>
      <c r="B1301" s="52" t="s">
        <v>151</v>
      </c>
      <c r="C1301" s="52" t="s">
        <v>437</v>
      </c>
      <c r="D1301" s="52" t="s">
        <v>84</v>
      </c>
      <c r="E1301" s="52" t="s">
        <v>27</v>
      </c>
      <c r="F1301" s="53">
        <v>5</v>
      </c>
      <c r="G1301" s="53">
        <v>15</v>
      </c>
      <c r="H1301" s="53">
        <v>1595</v>
      </c>
    </row>
    <row r="1302" spans="1:8" s="56" customFormat="1" ht="11.25" x14ac:dyDescent="0.2">
      <c r="A1302" s="52" t="s">
        <v>152</v>
      </c>
      <c r="B1302" s="52" t="s">
        <v>151</v>
      </c>
      <c r="C1302" s="52" t="s">
        <v>437</v>
      </c>
      <c r="D1302" s="52" t="s">
        <v>88</v>
      </c>
      <c r="E1302" s="52" t="s">
        <v>28</v>
      </c>
      <c r="F1302" s="53">
        <v>5</v>
      </c>
      <c r="G1302" s="53">
        <v>10</v>
      </c>
      <c r="H1302" s="53">
        <v>780</v>
      </c>
    </row>
    <row r="1303" spans="1:8" s="56" customFormat="1" ht="11.25" x14ac:dyDescent="0.2">
      <c r="A1303" s="52" t="s">
        <v>152</v>
      </c>
      <c r="B1303" s="52" t="s">
        <v>151</v>
      </c>
      <c r="C1303" s="52" t="s">
        <v>437</v>
      </c>
      <c r="D1303" s="52" t="s">
        <v>90</v>
      </c>
      <c r="E1303" s="52" t="s">
        <v>22</v>
      </c>
      <c r="F1303" s="53">
        <v>0</v>
      </c>
      <c r="G1303" s="53">
        <v>0</v>
      </c>
      <c r="H1303" s="53">
        <v>190</v>
      </c>
    </row>
    <row r="1304" spans="1:8" s="56" customFormat="1" ht="11.25" x14ac:dyDescent="0.2">
      <c r="A1304" s="52" t="s">
        <v>152</v>
      </c>
      <c r="B1304" s="52" t="s">
        <v>104</v>
      </c>
      <c r="C1304" s="52" t="s">
        <v>110</v>
      </c>
      <c r="D1304" s="52" t="s">
        <v>69</v>
      </c>
      <c r="E1304" s="52" t="s">
        <v>15</v>
      </c>
      <c r="F1304" s="53">
        <v>10</v>
      </c>
      <c r="G1304" s="53">
        <v>25</v>
      </c>
      <c r="H1304" s="53">
        <v>2275</v>
      </c>
    </row>
    <row r="1305" spans="1:8" s="56" customFormat="1" ht="11.25" x14ac:dyDescent="0.2">
      <c r="A1305" s="52" t="s">
        <v>152</v>
      </c>
      <c r="B1305" s="52" t="s">
        <v>104</v>
      </c>
      <c r="C1305" s="52" t="s">
        <v>110</v>
      </c>
      <c r="D1305" s="52" t="s">
        <v>70</v>
      </c>
      <c r="E1305" s="52" t="s">
        <v>18</v>
      </c>
      <c r="F1305" s="53">
        <v>10</v>
      </c>
      <c r="G1305" s="53">
        <v>110</v>
      </c>
      <c r="H1305" s="53">
        <v>5550</v>
      </c>
    </row>
    <row r="1306" spans="1:8" s="56" customFormat="1" ht="11.25" x14ac:dyDescent="0.2">
      <c r="A1306" s="52" t="s">
        <v>152</v>
      </c>
      <c r="B1306" s="52" t="s">
        <v>104</v>
      </c>
      <c r="C1306" s="52" t="s">
        <v>110</v>
      </c>
      <c r="D1306" s="52" t="s">
        <v>76</v>
      </c>
      <c r="E1306" s="52" t="s">
        <v>25</v>
      </c>
      <c r="F1306" s="53">
        <v>5</v>
      </c>
      <c r="G1306" s="53">
        <v>25</v>
      </c>
      <c r="H1306" s="53">
        <v>1975</v>
      </c>
    </row>
    <row r="1307" spans="1:8" s="56" customFormat="1" ht="11.25" x14ac:dyDescent="0.2">
      <c r="A1307" s="52" t="s">
        <v>152</v>
      </c>
      <c r="B1307" s="52" t="s">
        <v>104</v>
      </c>
      <c r="C1307" s="52" t="s">
        <v>110</v>
      </c>
      <c r="D1307" s="52" t="s">
        <v>78</v>
      </c>
      <c r="E1307" s="52" t="s">
        <v>13</v>
      </c>
      <c r="F1307" s="53">
        <v>0</v>
      </c>
      <c r="G1307" s="53">
        <v>5</v>
      </c>
      <c r="H1307" s="53">
        <v>970</v>
      </c>
    </row>
    <row r="1308" spans="1:8" s="56" customFormat="1" ht="11.25" x14ac:dyDescent="0.2">
      <c r="A1308" s="52" t="s">
        <v>152</v>
      </c>
      <c r="B1308" s="52" t="s">
        <v>104</v>
      </c>
      <c r="C1308" s="52" t="s">
        <v>110</v>
      </c>
      <c r="D1308" s="52" t="s">
        <v>80</v>
      </c>
      <c r="E1308" s="52" t="s">
        <v>21</v>
      </c>
      <c r="F1308" s="53">
        <v>45</v>
      </c>
      <c r="G1308" s="53">
        <v>250</v>
      </c>
      <c r="H1308" s="53">
        <v>32215</v>
      </c>
    </row>
    <row r="1309" spans="1:8" s="56" customFormat="1" ht="11.25" x14ac:dyDescent="0.2">
      <c r="A1309" s="52" t="s">
        <v>152</v>
      </c>
      <c r="B1309" s="52" t="s">
        <v>104</v>
      </c>
      <c r="C1309" s="52" t="s">
        <v>110</v>
      </c>
      <c r="D1309" s="52" t="s">
        <v>81</v>
      </c>
      <c r="E1309" s="52" t="s">
        <v>26</v>
      </c>
      <c r="F1309" s="53">
        <v>45</v>
      </c>
      <c r="G1309" s="53">
        <v>115</v>
      </c>
      <c r="H1309" s="53">
        <v>9345</v>
      </c>
    </row>
    <row r="1310" spans="1:8" s="56" customFormat="1" ht="11.25" x14ac:dyDescent="0.2">
      <c r="A1310" s="52" t="s">
        <v>152</v>
      </c>
      <c r="B1310" s="52" t="s">
        <v>104</v>
      </c>
      <c r="C1310" s="52" t="s">
        <v>110</v>
      </c>
      <c r="D1310" s="52" t="s">
        <v>83</v>
      </c>
      <c r="E1310" s="52" t="s">
        <v>24</v>
      </c>
      <c r="F1310" s="53">
        <v>30</v>
      </c>
      <c r="G1310" s="53">
        <v>370</v>
      </c>
      <c r="H1310" s="53">
        <v>35765</v>
      </c>
    </row>
    <row r="1311" spans="1:8" s="56" customFormat="1" ht="11.25" x14ac:dyDescent="0.2">
      <c r="A1311" s="52" t="s">
        <v>152</v>
      </c>
      <c r="B1311" s="52" t="s">
        <v>104</v>
      </c>
      <c r="C1311" s="52" t="s">
        <v>110</v>
      </c>
      <c r="D1311" s="52" t="s">
        <v>84</v>
      </c>
      <c r="E1311" s="52" t="s">
        <v>27</v>
      </c>
      <c r="F1311" s="53">
        <v>80</v>
      </c>
      <c r="G1311" s="53">
        <v>425</v>
      </c>
      <c r="H1311" s="53">
        <v>42010</v>
      </c>
    </row>
    <row r="1312" spans="1:8" s="56" customFormat="1" ht="11.25" x14ac:dyDescent="0.2">
      <c r="A1312" s="52" t="s">
        <v>152</v>
      </c>
      <c r="B1312" s="52" t="s">
        <v>104</v>
      </c>
      <c r="C1312" s="52" t="s">
        <v>110</v>
      </c>
      <c r="D1312" s="52" t="s">
        <v>85</v>
      </c>
      <c r="E1312" s="52" t="s">
        <v>19</v>
      </c>
      <c r="F1312" s="53">
        <v>5</v>
      </c>
      <c r="G1312" s="53">
        <v>35</v>
      </c>
      <c r="H1312" s="53">
        <v>3815</v>
      </c>
    </row>
    <row r="1313" spans="1:8" s="56" customFormat="1" ht="11.25" x14ac:dyDescent="0.2">
      <c r="A1313" s="52" t="s">
        <v>152</v>
      </c>
      <c r="B1313" s="52" t="s">
        <v>104</v>
      </c>
      <c r="C1313" s="52" t="s">
        <v>110</v>
      </c>
      <c r="D1313" s="52" t="s">
        <v>86</v>
      </c>
      <c r="E1313" s="52" t="s">
        <v>16</v>
      </c>
      <c r="F1313" s="53">
        <v>0</v>
      </c>
      <c r="G1313" s="53">
        <v>5</v>
      </c>
      <c r="H1313" s="53">
        <v>215</v>
      </c>
    </row>
    <row r="1314" spans="1:8" s="56" customFormat="1" ht="11.25" x14ac:dyDescent="0.2">
      <c r="A1314" s="52" t="s">
        <v>152</v>
      </c>
      <c r="B1314" s="52" t="s">
        <v>104</v>
      </c>
      <c r="C1314" s="52" t="s">
        <v>110</v>
      </c>
      <c r="D1314" s="52" t="s">
        <v>87</v>
      </c>
      <c r="E1314" s="52" t="s">
        <v>14</v>
      </c>
      <c r="F1314" s="53">
        <v>0</v>
      </c>
      <c r="G1314" s="53">
        <v>0</v>
      </c>
      <c r="H1314" s="53">
        <v>0</v>
      </c>
    </row>
    <row r="1315" spans="1:8" s="56" customFormat="1" ht="11.25" x14ac:dyDescent="0.2">
      <c r="A1315" s="52" t="s">
        <v>152</v>
      </c>
      <c r="B1315" s="52" t="s">
        <v>104</v>
      </c>
      <c r="C1315" s="52" t="s">
        <v>110</v>
      </c>
      <c r="D1315" s="52" t="s">
        <v>88</v>
      </c>
      <c r="E1315" s="52" t="s">
        <v>28</v>
      </c>
      <c r="F1315" s="53">
        <v>45</v>
      </c>
      <c r="G1315" s="53">
        <v>240</v>
      </c>
      <c r="H1315" s="53">
        <v>25070</v>
      </c>
    </row>
    <row r="1316" spans="1:8" s="56" customFormat="1" ht="11.25" x14ac:dyDescent="0.2">
      <c r="A1316" s="52" t="s">
        <v>152</v>
      </c>
      <c r="B1316" s="52" t="s">
        <v>104</v>
      </c>
      <c r="C1316" s="52" t="s">
        <v>110</v>
      </c>
      <c r="D1316" s="52" t="s">
        <v>90</v>
      </c>
      <c r="E1316" s="52" t="s">
        <v>22</v>
      </c>
      <c r="F1316" s="53">
        <v>35</v>
      </c>
      <c r="G1316" s="53">
        <v>175</v>
      </c>
      <c r="H1316" s="53">
        <v>9840</v>
      </c>
    </row>
    <row r="1317" spans="1:8" s="56" customFormat="1" ht="11.25" x14ac:dyDescent="0.2">
      <c r="A1317" s="52" t="s">
        <v>152</v>
      </c>
      <c r="B1317" s="52" t="s">
        <v>104</v>
      </c>
      <c r="C1317" s="52" t="s">
        <v>110</v>
      </c>
      <c r="D1317" s="52" t="s">
        <v>92</v>
      </c>
      <c r="E1317" s="52" t="s">
        <v>23</v>
      </c>
      <c r="F1317" s="53">
        <v>30</v>
      </c>
      <c r="G1317" s="53">
        <v>135</v>
      </c>
      <c r="H1317" s="53">
        <v>10550</v>
      </c>
    </row>
    <row r="1318" spans="1:8" s="56" customFormat="1" ht="11.25" x14ac:dyDescent="0.2">
      <c r="A1318" s="52" t="s">
        <v>152</v>
      </c>
      <c r="B1318" s="52" t="s">
        <v>115</v>
      </c>
      <c r="C1318" s="52" t="s">
        <v>131</v>
      </c>
      <c r="D1318" s="52" t="s">
        <v>69</v>
      </c>
      <c r="E1318" s="52" t="s">
        <v>15</v>
      </c>
      <c r="F1318" s="53">
        <v>25</v>
      </c>
      <c r="G1318" s="53">
        <v>160</v>
      </c>
      <c r="H1318" s="53">
        <v>16560</v>
      </c>
    </row>
    <row r="1319" spans="1:8" s="56" customFormat="1" ht="11.25" x14ac:dyDescent="0.2">
      <c r="A1319" s="52" t="s">
        <v>152</v>
      </c>
      <c r="B1319" s="52" t="s">
        <v>115</v>
      </c>
      <c r="C1319" s="52" t="s">
        <v>131</v>
      </c>
      <c r="D1319" s="52" t="s">
        <v>70</v>
      </c>
      <c r="E1319" s="52" t="s">
        <v>18</v>
      </c>
      <c r="F1319" s="53">
        <v>1120</v>
      </c>
      <c r="G1319" s="53">
        <v>5955</v>
      </c>
      <c r="H1319" s="53">
        <v>515285</v>
      </c>
    </row>
    <row r="1320" spans="1:8" s="56" customFormat="1" ht="11.25" x14ac:dyDescent="0.2">
      <c r="A1320" s="52" t="s">
        <v>152</v>
      </c>
      <c r="B1320" s="52" t="s">
        <v>115</v>
      </c>
      <c r="C1320" s="52" t="s">
        <v>131</v>
      </c>
      <c r="D1320" s="52" t="s">
        <v>72</v>
      </c>
      <c r="E1320" s="52" t="s">
        <v>12</v>
      </c>
      <c r="F1320" s="53">
        <v>0</v>
      </c>
      <c r="G1320" s="53">
        <v>0</v>
      </c>
      <c r="H1320" s="53">
        <v>0</v>
      </c>
    </row>
    <row r="1321" spans="1:8" s="56" customFormat="1" ht="11.25" x14ac:dyDescent="0.2">
      <c r="A1321" s="52" t="s">
        <v>152</v>
      </c>
      <c r="B1321" s="52" t="s">
        <v>115</v>
      </c>
      <c r="C1321" s="52" t="s">
        <v>131</v>
      </c>
      <c r="D1321" s="52" t="s">
        <v>73</v>
      </c>
      <c r="E1321" s="52" t="s">
        <v>17</v>
      </c>
      <c r="F1321" s="53">
        <v>365</v>
      </c>
      <c r="G1321" s="53">
        <v>7905</v>
      </c>
      <c r="H1321" s="53">
        <v>366455</v>
      </c>
    </row>
    <row r="1322" spans="1:8" s="56" customFormat="1" ht="11.25" x14ac:dyDescent="0.2">
      <c r="A1322" s="52" t="s">
        <v>152</v>
      </c>
      <c r="B1322" s="52" t="s">
        <v>115</v>
      </c>
      <c r="C1322" s="52" t="s">
        <v>131</v>
      </c>
      <c r="D1322" s="52" t="s">
        <v>75</v>
      </c>
      <c r="E1322" s="52" t="s">
        <v>20</v>
      </c>
      <c r="F1322" s="53">
        <v>80</v>
      </c>
      <c r="G1322" s="53">
        <v>16530</v>
      </c>
      <c r="H1322" s="53">
        <v>770145</v>
      </c>
    </row>
    <row r="1323" spans="1:8" s="56" customFormat="1" ht="11.25" x14ac:dyDescent="0.2">
      <c r="A1323" s="52" t="s">
        <v>152</v>
      </c>
      <c r="B1323" s="52" t="s">
        <v>115</v>
      </c>
      <c r="C1323" s="52" t="s">
        <v>131</v>
      </c>
      <c r="D1323" s="52" t="s">
        <v>76</v>
      </c>
      <c r="E1323" s="52" t="s">
        <v>25</v>
      </c>
      <c r="F1323" s="53">
        <v>2000</v>
      </c>
      <c r="G1323" s="53">
        <v>19355</v>
      </c>
      <c r="H1323" s="53">
        <v>1177525</v>
      </c>
    </row>
    <row r="1324" spans="1:8" s="56" customFormat="1" ht="11.25" x14ac:dyDescent="0.2">
      <c r="A1324" s="52" t="s">
        <v>152</v>
      </c>
      <c r="B1324" s="52" t="s">
        <v>115</v>
      </c>
      <c r="C1324" s="52" t="s">
        <v>131</v>
      </c>
      <c r="D1324" s="52" t="s">
        <v>78</v>
      </c>
      <c r="E1324" s="52" t="s">
        <v>13</v>
      </c>
      <c r="F1324" s="53">
        <v>130</v>
      </c>
      <c r="G1324" s="53">
        <v>775</v>
      </c>
      <c r="H1324" s="53">
        <v>64465</v>
      </c>
    </row>
    <row r="1325" spans="1:8" s="56" customFormat="1" ht="11.25" x14ac:dyDescent="0.2">
      <c r="A1325" s="52" t="s">
        <v>152</v>
      </c>
      <c r="B1325" s="52" t="s">
        <v>115</v>
      </c>
      <c r="C1325" s="52" t="s">
        <v>131</v>
      </c>
      <c r="D1325" s="52" t="s">
        <v>80</v>
      </c>
      <c r="E1325" s="52" t="s">
        <v>21</v>
      </c>
      <c r="F1325" s="53">
        <v>3375</v>
      </c>
      <c r="G1325" s="53">
        <v>14005</v>
      </c>
      <c r="H1325" s="53">
        <v>1522755</v>
      </c>
    </row>
    <row r="1326" spans="1:8" s="56" customFormat="1" ht="11.25" x14ac:dyDescent="0.2">
      <c r="A1326" s="52" t="s">
        <v>152</v>
      </c>
      <c r="B1326" s="52" t="s">
        <v>115</v>
      </c>
      <c r="C1326" s="52" t="s">
        <v>131</v>
      </c>
      <c r="D1326" s="52" t="s">
        <v>81</v>
      </c>
      <c r="E1326" s="52" t="s">
        <v>26</v>
      </c>
      <c r="F1326" s="53">
        <v>10475</v>
      </c>
      <c r="G1326" s="53">
        <v>55860</v>
      </c>
      <c r="H1326" s="53">
        <v>3884520</v>
      </c>
    </row>
    <row r="1327" spans="1:8" s="56" customFormat="1" ht="11.25" x14ac:dyDescent="0.2">
      <c r="A1327" s="52" t="s">
        <v>152</v>
      </c>
      <c r="B1327" s="52" t="s">
        <v>115</v>
      </c>
      <c r="C1327" s="52" t="s">
        <v>131</v>
      </c>
      <c r="D1327" s="52" t="s">
        <v>83</v>
      </c>
      <c r="E1327" s="52" t="s">
        <v>24</v>
      </c>
      <c r="F1327" s="53">
        <v>3920</v>
      </c>
      <c r="G1327" s="53">
        <v>74055</v>
      </c>
      <c r="H1327" s="53">
        <v>5328060</v>
      </c>
    </row>
    <row r="1328" spans="1:8" s="56" customFormat="1" ht="11.25" x14ac:dyDescent="0.2">
      <c r="A1328" s="52" t="s">
        <v>152</v>
      </c>
      <c r="B1328" s="52" t="s">
        <v>115</v>
      </c>
      <c r="C1328" s="52" t="s">
        <v>131</v>
      </c>
      <c r="D1328" s="52" t="s">
        <v>84</v>
      </c>
      <c r="E1328" s="52" t="s">
        <v>27</v>
      </c>
      <c r="F1328" s="53">
        <v>19355</v>
      </c>
      <c r="G1328" s="53">
        <v>143250</v>
      </c>
      <c r="H1328" s="53">
        <v>13203480</v>
      </c>
    </row>
    <row r="1329" spans="1:8" s="56" customFormat="1" ht="11.25" x14ac:dyDescent="0.2">
      <c r="A1329" s="52" t="s">
        <v>152</v>
      </c>
      <c r="B1329" s="52" t="s">
        <v>115</v>
      </c>
      <c r="C1329" s="52" t="s">
        <v>131</v>
      </c>
      <c r="D1329" s="52" t="s">
        <v>85</v>
      </c>
      <c r="E1329" s="52" t="s">
        <v>19</v>
      </c>
      <c r="F1329" s="53">
        <v>4245</v>
      </c>
      <c r="G1329" s="53">
        <v>36815</v>
      </c>
      <c r="H1329" s="53">
        <v>2929215</v>
      </c>
    </row>
    <row r="1330" spans="1:8" s="56" customFormat="1" ht="11.25" x14ac:dyDescent="0.2">
      <c r="A1330" s="52" t="s">
        <v>152</v>
      </c>
      <c r="B1330" s="52" t="s">
        <v>115</v>
      </c>
      <c r="C1330" s="52" t="s">
        <v>131</v>
      </c>
      <c r="D1330" s="52" t="s">
        <v>86</v>
      </c>
      <c r="E1330" s="52" t="s">
        <v>16</v>
      </c>
      <c r="F1330" s="53">
        <v>1270</v>
      </c>
      <c r="G1330" s="53">
        <v>6470</v>
      </c>
      <c r="H1330" s="53">
        <v>545320</v>
      </c>
    </row>
    <row r="1331" spans="1:8" s="56" customFormat="1" ht="11.25" x14ac:dyDescent="0.2">
      <c r="A1331" s="52" t="s">
        <v>152</v>
      </c>
      <c r="B1331" s="52" t="s">
        <v>115</v>
      </c>
      <c r="C1331" s="52" t="s">
        <v>131</v>
      </c>
      <c r="D1331" s="52" t="s">
        <v>87</v>
      </c>
      <c r="E1331" s="52" t="s">
        <v>14</v>
      </c>
      <c r="F1331" s="53">
        <v>800</v>
      </c>
      <c r="G1331" s="53">
        <v>3190</v>
      </c>
      <c r="H1331" s="53">
        <v>298775</v>
      </c>
    </row>
    <row r="1332" spans="1:8" s="56" customFormat="1" ht="11.25" x14ac:dyDescent="0.2">
      <c r="A1332" s="52" t="s">
        <v>152</v>
      </c>
      <c r="B1332" s="52" t="s">
        <v>115</v>
      </c>
      <c r="C1332" s="52" t="s">
        <v>131</v>
      </c>
      <c r="D1332" s="52" t="s">
        <v>88</v>
      </c>
      <c r="E1332" s="52" t="s">
        <v>28</v>
      </c>
      <c r="F1332" s="53">
        <v>12820</v>
      </c>
      <c r="G1332" s="53">
        <v>114585</v>
      </c>
      <c r="H1332" s="53">
        <v>8911430</v>
      </c>
    </row>
    <row r="1333" spans="1:8" s="56" customFormat="1" ht="11.25" x14ac:dyDescent="0.2">
      <c r="A1333" s="52" t="s">
        <v>152</v>
      </c>
      <c r="B1333" s="52" t="s">
        <v>115</v>
      </c>
      <c r="C1333" s="52" t="s">
        <v>131</v>
      </c>
      <c r="D1333" s="52" t="s">
        <v>90</v>
      </c>
      <c r="E1333" s="52" t="s">
        <v>22</v>
      </c>
      <c r="F1333" s="53">
        <v>2845</v>
      </c>
      <c r="G1333" s="53">
        <v>13555</v>
      </c>
      <c r="H1333" s="53">
        <v>813060</v>
      </c>
    </row>
    <row r="1334" spans="1:8" s="56" customFormat="1" ht="11.25" x14ac:dyDescent="0.2">
      <c r="A1334" s="52" t="s">
        <v>152</v>
      </c>
      <c r="B1334" s="52" t="s">
        <v>115</v>
      </c>
      <c r="C1334" s="52" t="s">
        <v>131</v>
      </c>
      <c r="D1334" s="52" t="s">
        <v>92</v>
      </c>
      <c r="E1334" s="52" t="s">
        <v>23</v>
      </c>
      <c r="F1334" s="53">
        <v>5745</v>
      </c>
      <c r="G1334" s="53">
        <v>42885</v>
      </c>
      <c r="H1334" s="53">
        <v>3128680</v>
      </c>
    </row>
    <row r="1335" spans="1:8" s="56" customFormat="1" ht="11.25" x14ac:dyDescent="0.2">
      <c r="A1335" s="52" t="s">
        <v>152</v>
      </c>
      <c r="B1335" s="52" t="s">
        <v>103</v>
      </c>
      <c r="C1335" s="52" t="s">
        <v>132</v>
      </c>
      <c r="D1335" s="52" t="s">
        <v>69</v>
      </c>
      <c r="E1335" s="52" t="s">
        <v>15</v>
      </c>
      <c r="F1335" s="53">
        <v>50</v>
      </c>
      <c r="G1335" s="53">
        <v>145</v>
      </c>
      <c r="H1335" s="53">
        <v>16205</v>
      </c>
    </row>
    <row r="1336" spans="1:8" s="56" customFormat="1" ht="11.25" x14ac:dyDescent="0.2">
      <c r="A1336" s="52" t="s">
        <v>152</v>
      </c>
      <c r="B1336" s="52" t="s">
        <v>103</v>
      </c>
      <c r="C1336" s="52" t="s">
        <v>132</v>
      </c>
      <c r="D1336" s="52" t="s">
        <v>70</v>
      </c>
      <c r="E1336" s="52" t="s">
        <v>18</v>
      </c>
      <c r="F1336" s="53">
        <v>155</v>
      </c>
      <c r="G1336" s="53">
        <v>790</v>
      </c>
      <c r="H1336" s="53">
        <v>41265</v>
      </c>
    </row>
    <row r="1337" spans="1:8" s="56" customFormat="1" ht="11.25" x14ac:dyDescent="0.2">
      <c r="A1337" s="52" t="s">
        <v>152</v>
      </c>
      <c r="B1337" s="52" t="s">
        <v>103</v>
      </c>
      <c r="C1337" s="52" t="s">
        <v>132</v>
      </c>
      <c r="D1337" s="52" t="s">
        <v>73</v>
      </c>
      <c r="E1337" s="52" t="s">
        <v>17</v>
      </c>
      <c r="F1337" s="53">
        <v>120</v>
      </c>
      <c r="G1337" s="53">
        <v>2610</v>
      </c>
      <c r="H1337" s="53">
        <v>107370</v>
      </c>
    </row>
    <row r="1338" spans="1:8" s="56" customFormat="1" ht="11.25" x14ac:dyDescent="0.2">
      <c r="A1338" s="52" t="s">
        <v>152</v>
      </c>
      <c r="B1338" s="52" t="s">
        <v>103</v>
      </c>
      <c r="C1338" s="52" t="s">
        <v>132</v>
      </c>
      <c r="D1338" s="52" t="s">
        <v>75</v>
      </c>
      <c r="E1338" s="52" t="s">
        <v>20</v>
      </c>
      <c r="F1338" s="53">
        <v>30</v>
      </c>
      <c r="G1338" s="53">
        <v>1965</v>
      </c>
      <c r="H1338" s="53">
        <v>99860</v>
      </c>
    </row>
    <row r="1339" spans="1:8" s="56" customFormat="1" ht="11.25" x14ac:dyDescent="0.2">
      <c r="A1339" s="52" t="s">
        <v>152</v>
      </c>
      <c r="B1339" s="52" t="s">
        <v>103</v>
      </c>
      <c r="C1339" s="52" t="s">
        <v>132</v>
      </c>
      <c r="D1339" s="52" t="s">
        <v>76</v>
      </c>
      <c r="E1339" s="52" t="s">
        <v>25</v>
      </c>
      <c r="F1339" s="53">
        <v>590</v>
      </c>
      <c r="G1339" s="53">
        <v>7635</v>
      </c>
      <c r="H1339" s="53">
        <v>398890</v>
      </c>
    </row>
    <row r="1340" spans="1:8" s="56" customFormat="1" ht="11.25" x14ac:dyDescent="0.2">
      <c r="A1340" s="52" t="s">
        <v>152</v>
      </c>
      <c r="B1340" s="52" t="s">
        <v>103</v>
      </c>
      <c r="C1340" s="52" t="s">
        <v>132</v>
      </c>
      <c r="D1340" s="52" t="s">
        <v>78</v>
      </c>
      <c r="E1340" s="52" t="s">
        <v>13</v>
      </c>
      <c r="F1340" s="53">
        <v>30</v>
      </c>
      <c r="G1340" s="53">
        <v>60</v>
      </c>
      <c r="H1340" s="53">
        <v>2610</v>
      </c>
    </row>
    <row r="1341" spans="1:8" s="56" customFormat="1" ht="11.25" x14ac:dyDescent="0.2">
      <c r="A1341" s="52" t="s">
        <v>152</v>
      </c>
      <c r="B1341" s="52" t="s">
        <v>103</v>
      </c>
      <c r="C1341" s="52" t="s">
        <v>132</v>
      </c>
      <c r="D1341" s="52" t="s">
        <v>80</v>
      </c>
      <c r="E1341" s="52" t="s">
        <v>21</v>
      </c>
      <c r="F1341" s="53">
        <v>320</v>
      </c>
      <c r="G1341" s="53">
        <v>870</v>
      </c>
      <c r="H1341" s="53">
        <v>62240</v>
      </c>
    </row>
    <row r="1342" spans="1:8" s="56" customFormat="1" ht="11.25" x14ac:dyDescent="0.2">
      <c r="A1342" s="52" t="s">
        <v>152</v>
      </c>
      <c r="B1342" s="52" t="s">
        <v>103</v>
      </c>
      <c r="C1342" s="52" t="s">
        <v>132</v>
      </c>
      <c r="D1342" s="52" t="s">
        <v>81</v>
      </c>
      <c r="E1342" s="52" t="s">
        <v>26</v>
      </c>
      <c r="F1342" s="53">
        <v>955</v>
      </c>
      <c r="G1342" s="53">
        <v>3815</v>
      </c>
      <c r="H1342" s="53">
        <v>214435</v>
      </c>
    </row>
    <row r="1343" spans="1:8" s="56" customFormat="1" ht="11.25" x14ac:dyDescent="0.2">
      <c r="A1343" s="52" t="s">
        <v>152</v>
      </c>
      <c r="B1343" s="52" t="s">
        <v>103</v>
      </c>
      <c r="C1343" s="52" t="s">
        <v>132</v>
      </c>
      <c r="D1343" s="52" t="s">
        <v>83</v>
      </c>
      <c r="E1343" s="52" t="s">
        <v>24</v>
      </c>
      <c r="F1343" s="53">
        <v>320</v>
      </c>
      <c r="G1343" s="53">
        <v>2125</v>
      </c>
      <c r="H1343" s="53">
        <v>96560</v>
      </c>
    </row>
    <row r="1344" spans="1:8" s="56" customFormat="1" ht="11.25" x14ac:dyDescent="0.2">
      <c r="A1344" s="52" t="s">
        <v>152</v>
      </c>
      <c r="B1344" s="52" t="s">
        <v>103</v>
      </c>
      <c r="C1344" s="52" t="s">
        <v>132</v>
      </c>
      <c r="D1344" s="52" t="s">
        <v>84</v>
      </c>
      <c r="E1344" s="52" t="s">
        <v>27</v>
      </c>
      <c r="F1344" s="53">
        <v>1655</v>
      </c>
      <c r="G1344" s="53">
        <v>6460</v>
      </c>
      <c r="H1344" s="53">
        <v>377465</v>
      </c>
    </row>
    <row r="1345" spans="1:8" s="56" customFormat="1" ht="11.25" x14ac:dyDescent="0.2">
      <c r="A1345" s="52" t="s">
        <v>152</v>
      </c>
      <c r="B1345" s="52" t="s">
        <v>103</v>
      </c>
      <c r="C1345" s="52" t="s">
        <v>132</v>
      </c>
      <c r="D1345" s="52" t="s">
        <v>85</v>
      </c>
      <c r="E1345" s="52" t="s">
        <v>19</v>
      </c>
      <c r="F1345" s="53">
        <v>150</v>
      </c>
      <c r="G1345" s="53">
        <v>740</v>
      </c>
      <c r="H1345" s="53">
        <v>48040</v>
      </c>
    </row>
    <row r="1346" spans="1:8" s="56" customFormat="1" ht="11.25" x14ac:dyDescent="0.2">
      <c r="A1346" s="52" t="s">
        <v>152</v>
      </c>
      <c r="B1346" s="52" t="s">
        <v>103</v>
      </c>
      <c r="C1346" s="52" t="s">
        <v>132</v>
      </c>
      <c r="D1346" s="52" t="s">
        <v>86</v>
      </c>
      <c r="E1346" s="52" t="s">
        <v>16</v>
      </c>
      <c r="F1346" s="53">
        <v>110</v>
      </c>
      <c r="G1346" s="53">
        <v>240</v>
      </c>
      <c r="H1346" s="53">
        <v>14745</v>
      </c>
    </row>
    <row r="1347" spans="1:8" s="56" customFormat="1" ht="11.25" x14ac:dyDescent="0.2">
      <c r="A1347" s="52" t="s">
        <v>152</v>
      </c>
      <c r="B1347" s="52" t="s">
        <v>103</v>
      </c>
      <c r="C1347" s="52" t="s">
        <v>132</v>
      </c>
      <c r="D1347" s="52" t="s">
        <v>87</v>
      </c>
      <c r="E1347" s="52" t="s">
        <v>14</v>
      </c>
      <c r="F1347" s="53">
        <v>45</v>
      </c>
      <c r="G1347" s="53">
        <v>65</v>
      </c>
      <c r="H1347" s="53">
        <v>5335</v>
      </c>
    </row>
    <row r="1348" spans="1:8" s="56" customFormat="1" ht="11.25" x14ac:dyDescent="0.2">
      <c r="A1348" s="52" t="s">
        <v>152</v>
      </c>
      <c r="B1348" s="52" t="s">
        <v>103</v>
      </c>
      <c r="C1348" s="52" t="s">
        <v>132</v>
      </c>
      <c r="D1348" s="52" t="s">
        <v>88</v>
      </c>
      <c r="E1348" s="52" t="s">
        <v>28</v>
      </c>
      <c r="F1348" s="53">
        <v>865</v>
      </c>
      <c r="G1348" s="53">
        <v>4045</v>
      </c>
      <c r="H1348" s="53">
        <v>248135</v>
      </c>
    </row>
    <row r="1349" spans="1:8" s="56" customFormat="1" ht="11.25" x14ac:dyDescent="0.2">
      <c r="A1349" s="52" t="s">
        <v>152</v>
      </c>
      <c r="B1349" s="52" t="s">
        <v>103</v>
      </c>
      <c r="C1349" s="52" t="s">
        <v>132</v>
      </c>
      <c r="D1349" s="52" t="s">
        <v>90</v>
      </c>
      <c r="E1349" s="52" t="s">
        <v>22</v>
      </c>
      <c r="F1349" s="53">
        <v>435</v>
      </c>
      <c r="G1349" s="53">
        <v>1980</v>
      </c>
      <c r="H1349" s="53">
        <v>89335</v>
      </c>
    </row>
    <row r="1350" spans="1:8" s="56" customFormat="1" ht="11.25" x14ac:dyDescent="0.2">
      <c r="A1350" s="52" t="s">
        <v>152</v>
      </c>
      <c r="B1350" s="52" t="s">
        <v>103</v>
      </c>
      <c r="C1350" s="52" t="s">
        <v>132</v>
      </c>
      <c r="D1350" s="52" t="s">
        <v>92</v>
      </c>
      <c r="E1350" s="52" t="s">
        <v>23</v>
      </c>
      <c r="F1350" s="53">
        <v>830</v>
      </c>
      <c r="G1350" s="53">
        <v>2805</v>
      </c>
      <c r="H1350" s="53">
        <v>159760</v>
      </c>
    </row>
    <row r="1351" spans="1:8" s="56" customFormat="1" ht="11.25" x14ac:dyDescent="0.2">
      <c r="A1351" s="52" t="s">
        <v>152</v>
      </c>
      <c r="B1351" s="52" t="s">
        <v>102</v>
      </c>
      <c r="C1351" s="52" t="s">
        <v>133</v>
      </c>
      <c r="D1351" s="52" t="s">
        <v>69</v>
      </c>
      <c r="E1351" s="52" t="s">
        <v>15</v>
      </c>
      <c r="F1351" s="53">
        <v>45</v>
      </c>
      <c r="G1351" s="53">
        <v>110</v>
      </c>
      <c r="H1351" s="53">
        <v>7120</v>
      </c>
    </row>
    <row r="1352" spans="1:8" s="56" customFormat="1" ht="11.25" x14ac:dyDescent="0.2">
      <c r="A1352" s="52" t="s">
        <v>152</v>
      </c>
      <c r="B1352" s="52" t="s">
        <v>102</v>
      </c>
      <c r="C1352" s="52" t="s">
        <v>133</v>
      </c>
      <c r="D1352" s="52" t="s">
        <v>70</v>
      </c>
      <c r="E1352" s="52" t="s">
        <v>18</v>
      </c>
      <c r="F1352" s="53">
        <v>210</v>
      </c>
      <c r="G1352" s="53">
        <v>965</v>
      </c>
      <c r="H1352" s="53">
        <v>55865</v>
      </c>
    </row>
    <row r="1353" spans="1:8" s="56" customFormat="1" ht="11.25" x14ac:dyDescent="0.2">
      <c r="A1353" s="52" t="s">
        <v>152</v>
      </c>
      <c r="B1353" s="52" t="s">
        <v>102</v>
      </c>
      <c r="C1353" s="52" t="s">
        <v>133</v>
      </c>
      <c r="D1353" s="52" t="s">
        <v>72</v>
      </c>
      <c r="E1353" s="52" t="s">
        <v>12</v>
      </c>
      <c r="F1353" s="53">
        <v>0</v>
      </c>
      <c r="G1353" s="53">
        <v>0</v>
      </c>
      <c r="H1353" s="53">
        <v>0</v>
      </c>
    </row>
    <row r="1354" spans="1:8" s="56" customFormat="1" ht="11.25" x14ac:dyDescent="0.2">
      <c r="A1354" s="52" t="s">
        <v>152</v>
      </c>
      <c r="B1354" s="52" t="s">
        <v>102</v>
      </c>
      <c r="C1354" s="52" t="s">
        <v>133</v>
      </c>
      <c r="D1354" s="52" t="s">
        <v>73</v>
      </c>
      <c r="E1354" s="52" t="s">
        <v>17</v>
      </c>
      <c r="F1354" s="53">
        <v>115</v>
      </c>
      <c r="G1354" s="53">
        <v>2165</v>
      </c>
      <c r="H1354" s="53">
        <v>96835</v>
      </c>
    </row>
    <row r="1355" spans="1:8" s="56" customFormat="1" ht="11.25" x14ac:dyDescent="0.2">
      <c r="A1355" s="52" t="s">
        <v>152</v>
      </c>
      <c r="B1355" s="52" t="s">
        <v>102</v>
      </c>
      <c r="C1355" s="52" t="s">
        <v>133</v>
      </c>
      <c r="D1355" s="52" t="s">
        <v>75</v>
      </c>
      <c r="E1355" s="52" t="s">
        <v>20</v>
      </c>
      <c r="F1355" s="53">
        <v>50</v>
      </c>
      <c r="G1355" s="53">
        <v>3540</v>
      </c>
      <c r="H1355" s="53">
        <v>137105</v>
      </c>
    </row>
    <row r="1356" spans="1:8" s="56" customFormat="1" ht="11.25" x14ac:dyDescent="0.2">
      <c r="A1356" s="52" t="s">
        <v>152</v>
      </c>
      <c r="B1356" s="52" t="s">
        <v>102</v>
      </c>
      <c r="C1356" s="52" t="s">
        <v>133</v>
      </c>
      <c r="D1356" s="52" t="s">
        <v>76</v>
      </c>
      <c r="E1356" s="52" t="s">
        <v>25</v>
      </c>
      <c r="F1356" s="53">
        <v>795</v>
      </c>
      <c r="G1356" s="53">
        <v>12560</v>
      </c>
      <c r="H1356" s="53">
        <v>515440</v>
      </c>
    </row>
    <row r="1357" spans="1:8" s="56" customFormat="1" ht="11.25" x14ac:dyDescent="0.2">
      <c r="A1357" s="52" t="s">
        <v>152</v>
      </c>
      <c r="B1357" s="52" t="s">
        <v>102</v>
      </c>
      <c r="C1357" s="52" t="s">
        <v>133</v>
      </c>
      <c r="D1357" s="52" t="s">
        <v>78</v>
      </c>
      <c r="E1357" s="52" t="s">
        <v>13</v>
      </c>
      <c r="F1357" s="53">
        <v>20</v>
      </c>
      <c r="G1357" s="53">
        <v>185</v>
      </c>
      <c r="H1357" s="53">
        <v>12010</v>
      </c>
    </row>
    <row r="1358" spans="1:8" s="56" customFormat="1" ht="11.25" x14ac:dyDescent="0.2">
      <c r="A1358" s="52" t="s">
        <v>152</v>
      </c>
      <c r="B1358" s="52" t="s">
        <v>102</v>
      </c>
      <c r="C1358" s="52" t="s">
        <v>133</v>
      </c>
      <c r="D1358" s="52" t="s">
        <v>80</v>
      </c>
      <c r="E1358" s="52" t="s">
        <v>21</v>
      </c>
      <c r="F1358" s="53">
        <v>250</v>
      </c>
      <c r="G1358" s="53">
        <v>760</v>
      </c>
      <c r="H1358" s="53">
        <v>52135</v>
      </c>
    </row>
    <row r="1359" spans="1:8" s="56" customFormat="1" ht="11.25" x14ac:dyDescent="0.2">
      <c r="A1359" s="52" t="s">
        <v>152</v>
      </c>
      <c r="B1359" s="52" t="s">
        <v>102</v>
      </c>
      <c r="C1359" s="52" t="s">
        <v>133</v>
      </c>
      <c r="D1359" s="52" t="s">
        <v>81</v>
      </c>
      <c r="E1359" s="52" t="s">
        <v>26</v>
      </c>
      <c r="F1359" s="53">
        <v>1095</v>
      </c>
      <c r="G1359" s="53">
        <v>3425</v>
      </c>
      <c r="H1359" s="53">
        <v>205205</v>
      </c>
    </row>
    <row r="1360" spans="1:8" s="56" customFormat="1" ht="11.25" x14ac:dyDescent="0.2">
      <c r="A1360" s="52" t="s">
        <v>152</v>
      </c>
      <c r="B1360" s="52" t="s">
        <v>102</v>
      </c>
      <c r="C1360" s="52" t="s">
        <v>133</v>
      </c>
      <c r="D1360" s="52" t="s">
        <v>83</v>
      </c>
      <c r="E1360" s="52" t="s">
        <v>24</v>
      </c>
      <c r="F1360" s="53">
        <v>320</v>
      </c>
      <c r="G1360" s="53">
        <v>2150</v>
      </c>
      <c r="H1360" s="53">
        <v>89570</v>
      </c>
    </row>
    <row r="1361" spans="1:8" s="56" customFormat="1" ht="11.25" x14ac:dyDescent="0.2">
      <c r="A1361" s="52" t="s">
        <v>152</v>
      </c>
      <c r="B1361" s="52" t="s">
        <v>102</v>
      </c>
      <c r="C1361" s="52" t="s">
        <v>133</v>
      </c>
      <c r="D1361" s="52" t="s">
        <v>84</v>
      </c>
      <c r="E1361" s="52" t="s">
        <v>27</v>
      </c>
      <c r="F1361" s="53">
        <v>1760</v>
      </c>
      <c r="G1361" s="53">
        <v>7430</v>
      </c>
      <c r="H1361" s="53">
        <v>396800</v>
      </c>
    </row>
    <row r="1362" spans="1:8" s="56" customFormat="1" ht="11.25" x14ac:dyDescent="0.2">
      <c r="A1362" s="52" t="s">
        <v>152</v>
      </c>
      <c r="B1362" s="52" t="s">
        <v>102</v>
      </c>
      <c r="C1362" s="52" t="s">
        <v>133</v>
      </c>
      <c r="D1362" s="52" t="s">
        <v>85</v>
      </c>
      <c r="E1362" s="52" t="s">
        <v>19</v>
      </c>
      <c r="F1362" s="53">
        <v>105</v>
      </c>
      <c r="G1362" s="53">
        <v>305</v>
      </c>
      <c r="H1362" s="53">
        <v>20965</v>
      </c>
    </row>
    <row r="1363" spans="1:8" s="56" customFormat="1" ht="11.25" x14ac:dyDescent="0.2">
      <c r="A1363" s="52" t="s">
        <v>152</v>
      </c>
      <c r="B1363" s="52" t="s">
        <v>102</v>
      </c>
      <c r="C1363" s="52" t="s">
        <v>133</v>
      </c>
      <c r="D1363" s="52" t="s">
        <v>86</v>
      </c>
      <c r="E1363" s="52" t="s">
        <v>16</v>
      </c>
      <c r="F1363" s="53">
        <v>120</v>
      </c>
      <c r="G1363" s="53">
        <v>315</v>
      </c>
      <c r="H1363" s="53">
        <v>19715</v>
      </c>
    </row>
    <row r="1364" spans="1:8" s="56" customFormat="1" ht="11.25" x14ac:dyDescent="0.2">
      <c r="A1364" s="52" t="s">
        <v>152</v>
      </c>
      <c r="B1364" s="52" t="s">
        <v>102</v>
      </c>
      <c r="C1364" s="52" t="s">
        <v>133</v>
      </c>
      <c r="D1364" s="52" t="s">
        <v>87</v>
      </c>
      <c r="E1364" s="52" t="s">
        <v>14</v>
      </c>
      <c r="F1364" s="53">
        <v>50</v>
      </c>
      <c r="G1364" s="53">
        <v>145</v>
      </c>
      <c r="H1364" s="53">
        <v>14330</v>
      </c>
    </row>
    <row r="1365" spans="1:8" s="56" customFormat="1" ht="11.25" x14ac:dyDescent="0.2">
      <c r="A1365" s="52" t="s">
        <v>152</v>
      </c>
      <c r="B1365" s="52" t="s">
        <v>102</v>
      </c>
      <c r="C1365" s="52" t="s">
        <v>133</v>
      </c>
      <c r="D1365" s="52" t="s">
        <v>88</v>
      </c>
      <c r="E1365" s="52" t="s">
        <v>28</v>
      </c>
      <c r="F1365" s="53">
        <v>960</v>
      </c>
      <c r="G1365" s="53">
        <v>5285</v>
      </c>
      <c r="H1365" s="53">
        <v>340010</v>
      </c>
    </row>
    <row r="1366" spans="1:8" s="56" customFormat="1" ht="11.25" x14ac:dyDescent="0.2">
      <c r="A1366" s="52" t="s">
        <v>152</v>
      </c>
      <c r="B1366" s="52" t="s">
        <v>102</v>
      </c>
      <c r="C1366" s="52" t="s">
        <v>133</v>
      </c>
      <c r="D1366" s="52" t="s">
        <v>90</v>
      </c>
      <c r="E1366" s="52" t="s">
        <v>22</v>
      </c>
      <c r="F1366" s="53">
        <v>400</v>
      </c>
      <c r="G1366" s="53">
        <v>1245</v>
      </c>
      <c r="H1366" s="53">
        <v>67720</v>
      </c>
    </row>
    <row r="1367" spans="1:8" s="56" customFormat="1" ht="11.25" x14ac:dyDescent="0.2">
      <c r="A1367" s="52" t="s">
        <v>152</v>
      </c>
      <c r="B1367" s="52" t="s">
        <v>102</v>
      </c>
      <c r="C1367" s="52" t="s">
        <v>133</v>
      </c>
      <c r="D1367" s="52" t="s">
        <v>92</v>
      </c>
      <c r="E1367" s="52" t="s">
        <v>23</v>
      </c>
      <c r="F1367" s="53">
        <v>895</v>
      </c>
      <c r="G1367" s="53">
        <v>3215</v>
      </c>
      <c r="H1367" s="53">
        <v>167105</v>
      </c>
    </row>
    <row r="1368" spans="1:8" s="56" customFormat="1" ht="11.25" x14ac:dyDescent="0.2">
      <c r="A1368" s="52" t="s">
        <v>152</v>
      </c>
      <c r="B1368" s="52" t="s">
        <v>101</v>
      </c>
      <c r="C1368" s="52" t="s">
        <v>134</v>
      </c>
      <c r="D1368" s="52" t="s">
        <v>69</v>
      </c>
      <c r="E1368" s="52" t="s">
        <v>15</v>
      </c>
      <c r="F1368" s="53">
        <v>150</v>
      </c>
      <c r="G1368" s="53">
        <v>510</v>
      </c>
      <c r="H1368" s="53">
        <v>39505</v>
      </c>
    </row>
    <row r="1369" spans="1:8" s="56" customFormat="1" ht="11.25" x14ac:dyDescent="0.2">
      <c r="A1369" s="52" t="s">
        <v>152</v>
      </c>
      <c r="B1369" s="52" t="s">
        <v>101</v>
      </c>
      <c r="C1369" s="52" t="s">
        <v>134</v>
      </c>
      <c r="D1369" s="52" t="s">
        <v>70</v>
      </c>
      <c r="E1369" s="52" t="s">
        <v>18</v>
      </c>
      <c r="F1369" s="53">
        <v>240</v>
      </c>
      <c r="G1369" s="53">
        <v>1775</v>
      </c>
      <c r="H1369" s="53">
        <v>77510</v>
      </c>
    </row>
    <row r="1370" spans="1:8" s="56" customFormat="1" ht="11.25" x14ac:dyDescent="0.2">
      <c r="A1370" s="52" t="s">
        <v>152</v>
      </c>
      <c r="B1370" s="52" t="s">
        <v>101</v>
      </c>
      <c r="C1370" s="52" t="s">
        <v>134</v>
      </c>
      <c r="D1370" s="52" t="s">
        <v>72</v>
      </c>
      <c r="E1370" s="52" t="s">
        <v>12</v>
      </c>
      <c r="F1370" s="53">
        <v>0</v>
      </c>
      <c r="G1370" s="53">
        <v>0</v>
      </c>
      <c r="H1370" s="53">
        <v>0</v>
      </c>
    </row>
    <row r="1371" spans="1:8" s="56" customFormat="1" ht="11.25" x14ac:dyDescent="0.2">
      <c r="A1371" s="52" t="s">
        <v>152</v>
      </c>
      <c r="B1371" s="52" t="s">
        <v>101</v>
      </c>
      <c r="C1371" s="52" t="s">
        <v>134</v>
      </c>
      <c r="D1371" s="52" t="s">
        <v>73</v>
      </c>
      <c r="E1371" s="52" t="s">
        <v>17</v>
      </c>
      <c r="F1371" s="53">
        <v>95</v>
      </c>
      <c r="G1371" s="53">
        <v>1860</v>
      </c>
      <c r="H1371" s="53">
        <v>61860</v>
      </c>
    </row>
    <row r="1372" spans="1:8" s="56" customFormat="1" ht="11.25" x14ac:dyDescent="0.2">
      <c r="A1372" s="52" t="s">
        <v>152</v>
      </c>
      <c r="B1372" s="52" t="s">
        <v>101</v>
      </c>
      <c r="C1372" s="52" t="s">
        <v>134</v>
      </c>
      <c r="D1372" s="52" t="s">
        <v>75</v>
      </c>
      <c r="E1372" s="52" t="s">
        <v>20</v>
      </c>
      <c r="F1372" s="53">
        <v>45</v>
      </c>
      <c r="G1372" s="53">
        <v>3770</v>
      </c>
      <c r="H1372" s="53">
        <v>170970</v>
      </c>
    </row>
    <row r="1373" spans="1:8" s="56" customFormat="1" ht="11.25" x14ac:dyDescent="0.2">
      <c r="A1373" s="52" t="s">
        <v>152</v>
      </c>
      <c r="B1373" s="52" t="s">
        <v>101</v>
      </c>
      <c r="C1373" s="52" t="s">
        <v>134</v>
      </c>
      <c r="D1373" s="52" t="s">
        <v>76</v>
      </c>
      <c r="E1373" s="52" t="s">
        <v>25</v>
      </c>
      <c r="F1373" s="53">
        <v>650</v>
      </c>
      <c r="G1373" s="53">
        <v>9280</v>
      </c>
      <c r="H1373" s="53">
        <v>441025</v>
      </c>
    </row>
    <row r="1374" spans="1:8" s="56" customFormat="1" ht="11.25" x14ac:dyDescent="0.2">
      <c r="A1374" s="52" t="s">
        <v>152</v>
      </c>
      <c r="B1374" s="52" t="s">
        <v>101</v>
      </c>
      <c r="C1374" s="52" t="s">
        <v>134</v>
      </c>
      <c r="D1374" s="52" t="s">
        <v>78</v>
      </c>
      <c r="E1374" s="52" t="s">
        <v>13</v>
      </c>
      <c r="F1374" s="53">
        <v>35</v>
      </c>
      <c r="G1374" s="53">
        <v>85</v>
      </c>
      <c r="H1374" s="53">
        <v>7640</v>
      </c>
    </row>
    <row r="1375" spans="1:8" s="56" customFormat="1" ht="11.25" x14ac:dyDescent="0.2">
      <c r="A1375" s="52" t="s">
        <v>152</v>
      </c>
      <c r="B1375" s="52" t="s">
        <v>101</v>
      </c>
      <c r="C1375" s="52" t="s">
        <v>134</v>
      </c>
      <c r="D1375" s="52" t="s">
        <v>80</v>
      </c>
      <c r="E1375" s="52" t="s">
        <v>21</v>
      </c>
      <c r="F1375" s="53">
        <v>480</v>
      </c>
      <c r="G1375" s="53">
        <v>1340</v>
      </c>
      <c r="H1375" s="53">
        <v>106530</v>
      </c>
    </row>
    <row r="1376" spans="1:8" s="56" customFormat="1" ht="11.25" x14ac:dyDescent="0.2">
      <c r="A1376" s="52" t="s">
        <v>152</v>
      </c>
      <c r="B1376" s="52" t="s">
        <v>101</v>
      </c>
      <c r="C1376" s="52" t="s">
        <v>134</v>
      </c>
      <c r="D1376" s="52" t="s">
        <v>81</v>
      </c>
      <c r="E1376" s="52" t="s">
        <v>26</v>
      </c>
      <c r="F1376" s="53">
        <v>1195</v>
      </c>
      <c r="G1376" s="53">
        <v>4325</v>
      </c>
      <c r="H1376" s="53">
        <v>236140</v>
      </c>
    </row>
    <row r="1377" spans="1:8" s="56" customFormat="1" ht="11.25" x14ac:dyDescent="0.2">
      <c r="A1377" s="52" t="s">
        <v>152</v>
      </c>
      <c r="B1377" s="52" t="s">
        <v>101</v>
      </c>
      <c r="C1377" s="52" t="s">
        <v>134</v>
      </c>
      <c r="D1377" s="52" t="s">
        <v>83</v>
      </c>
      <c r="E1377" s="52" t="s">
        <v>24</v>
      </c>
      <c r="F1377" s="53">
        <v>420</v>
      </c>
      <c r="G1377" s="53">
        <v>3625</v>
      </c>
      <c r="H1377" s="53">
        <v>170565</v>
      </c>
    </row>
    <row r="1378" spans="1:8" s="56" customFormat="1" ht="11.25" x14ac:dyDescent="0.2">
      <c r="A1378" s="52" t="s">
        <v>152</v>
      </c>
      <c r="B1378" s="52" t="s">
        <v>101</v>
      </c>
      <c r="C1378" s="52" t="s">
        <v>134</v>
      </c>
      <c r="D1378" s="52" t="s">
        <v>84</v>
      </c>
      <c r="E1378" s="52" t="s">
        <v>27</v>
      </c>
      <c r="F1378" s="53">
        <v>2105</v>
      </c>
      <c r="G1378" s="53">
        <v>8555</v>
      </c>
      <c r="H1378" s="53">
        <v>501505</v>
      </c>
    </row>
    <row r="1379" spans="1:8" s="56" customFormat="1" ht="11.25" x14ac:dyDescent="0.2">
      <c r="A1379" s="52" t="s">
        <v>152</v>
      </c>
      <c r="B1379" s="52" t="s">
        <v>101</v>
      </c>
      <c r="C1379" s="52" t="s">
        <v>134</v>
      </c>
      <c r="D1379" s="52" t="s">
        <v>85</v>
      </c>
      <c r="E1379" s="52" t="s">
        <v>19</v>
      </c>
      <c r="F1379" s="53">
        <v>165</v>
      </c>
      <c r="G1379" s="53">
        <v>755</v>
      </c>
      <c r="H1379" s="53">
        <v>45175</v>
      </c>
    </row>
    <row r="1380" spans="1:8" s="56" customFormat="1" ht="11.25" x14ac:dyDescent="0.2">
      <c r="A1380" s="52" t="s">
        <v>152</v>
      </c>
      <c r="B1380" s="52" t="s">
        <v>101</v>
      </c>
      <c r="C1380" s="52" t="s">
        <v>134</v>
      </c>
      <c r="D1380" s="52" t="s">
        <v>86</v>
      </c>
      <c r="E1380" s="52" t="s">
        <v>16</v>
      </c>
      <c r="F1380" s="53">
        <v>125</v>
      </c>
      <c r="G1380" s="53">
        <v>405</v>
      </c>
      <c r="H1380" s="53">
        <v>24675</v>
      </c>
    </row>
    <row r="1381" spans="1:8" s="56" customFormat="1" ht="11.25" x14ac:dyDescent="0.2">
      <c r="A1381" s="52" t="s">
        <v>152</v>
      </c>
      <c r="B1381" s="52" t="s">
        <v>101</v>
      </c>
      <c r="C1381" s="52" t="s">
        <v>134</v>
      </c>
      <c r="D1381" s="52" t="s">
        <v>87</v>
      </c>
      <c r="E1381" s="52" t="s">
        <v>14</v>
      </c>
      <c r="F1381" s="53">
        <v>55</v>
      </c>
      <c r="G1381" s="53">
        <v>180</v>
      </c>
      <c r="H1381" s="53">
        <v>16715</v>
      </c>
    </row>
    <row r="1382" spans="1:8" s="56" customFormat="1" ht="11.25" x14ac:dyDescent="0.2">
      <c r="A1382" s="52" t="s">
        <v>152</v>
      </c>
      <c r="B1382" s="52" t="s">
        <v>101</v>
      </c>
      <c r="C1382" s="52" t="s">
        <v>134</v>
      </c>
      <c r="D1382" s="52" t="s">
        <v>88</v>
      </c>
      <c r="E1382" s="52" t="s">
        <v>28</v>
      </c>
      <c r="F1382" s="53">
        <v>1215</v>
      </c>
      <c r="G1382" s="53">
        <v>6030</v>
      </c>
      <c r="H1382" s="53">
        <v>353580</v>
      </c>
    </row>
    <row r="1383" spans="1:8" s="56" customFormat="1" ht="11.25" x14ac:dyDescent="0.2">
      <c r="A1383" s="52" t="s">
        <v>152</v>
      </c>
      <c r="B1383" s="52" t="s">
        <v>101</v>
      </c>
      <c r="C1383" s="52" t="s">
        <v>134</v>
      </c>
      <c r="D1383" s="52" t="s">
        <v>90</v>
      </c>
      <c r="E1383" s="52" t="s">
        <v>22</v>
      </c>
      <c r="F1383" s="53">
        <v>500</v>
      </c>
      <c r="G1383" s="53">
        <v>2015</v>
      </c>
      <c r="H1383" s="53">
        <v>96780</v>
      </c>
    </row>
    <row r="1384" spans="1:8" s="56" customFormat="1" ht="11.25" x14ac:dyDescent="0.2">
      <c r="A1384" s="52" t="s">
        <v>152</v>
      </c>
      <c r="B1384" s="52" t="s">
        <v>101</v>
      </c>
      <c r="C1384" s="52" t="s">
        <v>134</v>
      </c>
      <c r="D1384" s="52" t="s">
        <v>92</v>
      </c>
      <c r="E1384" s="52" t="s">
        <v>23</v>
      </c>
      <c r="F1384" s="53">
        <v>955</v>
      </c>
      <c r="G1384" s="53">
        <v>3805</v>
      </c>
      <c r="H1384" s="53">
        <v>182970</v>
      </c>
    </row>
    <row r="1385" spans="1:8" s="56" customFormat="1" ht="11.25" x14ac:dyDescent="0.2">
      <c r="A1385" s="52" t="s">
        <v>152</v>
      </c>
      <c r="B1385" s="52" t="s">
        <v>100</v>
      </c>
      <c r="C1385" s="52" t="s">
        <v>135</v>
      </c>
      <c r="D1385" s="52" t="s">
        <v>69</v>
      </c>
      <c r="E1385" s="52" t="s">
        <v>15</v>
      </c>
      <c r="F1385" s="53">
        <v>100</v>
      </c>
      <c r="G1385" s="53">
        <v>260</v>
      </c>
      <c r="H1385" s="53">
        <v>18220</v>
      </c>
    </row>
    <row r="1386" spans="1:8" s="56" customFormat="1" ht="11.25" x14ac:dyDescent="0.2">
      <c r="A1386" s="52" t="s">
        <v>152</v>
      </c>
      <c r="B1386" s="52" t="s">
        <v>100</v>
      </c>
      <c r="C1386" s="52" t="s">
        <v>135</v>
      </c>
      <c r="D1386" s="52" t="s">
        <v>70</v>
      </c>
      <c r="E1386" s="52" t="s">
        <v>18</v>
      </c>
      <c r="F1386" s="53">
        <v>315</v>
      </c>
      <c r="G1386" s="53">
        <v>1835</v>
      </c>
      <c r="H1386" s="53">
        <v>89105</v>
      </c>
    </row>
    <row r="1387" spans="1:8" s="56" customFormat="1" ht="11.25" x14ac:dyDescent="0.2">
      <c r="A1387" s="52" t="s">
        <v>152</v>
      </c>
      <c r="B1387" s="52" t="s">
        <v>100</v>
      </c>
      <c r="C1387" s="52" t="s">
        <v>135</v>
      </c>
      <c r="D1387" s="52" t="s">
        <v>72</v>
      </c>
      <c r="E1387" s="52" t="s">
        <v>12</v>
      </c>
      <c r="F1387" s="53">
        <v>0</v>
      </c>
      <c r="G1387" s="53">
        <v>0</v>
      </c>
      <c r="H1387" s="53">
        <v>0</v>
      </c>
    </row>
    <row r="1388" spans="1:8" s="56" customFormat="1" ht="11.25" x14ac:dyDescent="0.2">
      <c r="A1388" s="52" t="s">
        <v>152</v>
      </c>
      <c r="B1388" s="52" t="s">
        <v>100</v>
      </c>
      <c r="C1388" s="52" t="s">
        <v>135</v>
      </c>
      <c r="D1388" s="52" t="s">
        <v>73</v>
      </c>
      <c r="E1388" s="52" t="s">
        <v>17</v>
      </c>
      <c r="F1388" s="53">
        <v>130</v>
      </c>
      <c r="G1388" s="53">
        <v>2720</v>
      </c>
      <c r="H1388" s="53">
        <v>113275</v>
      </c>
    </row>
    <row r="1389" spans="1:8" s="56" customFormat="1" ht="11.25" x14ac:dyDescent="0.2">
      <c r="A1389" s="52" t="s">
        <v>152</v>
      </c>
      <c r="B1389" s="52" t="s">
        <v>100</v>
      </c>
      <c r="C1389" s="52" t="s">
        <v>135</v>
      </c>
      <c r="D1389" s="52" t="s">
        <v>75</v>
      </c>
      <c r="E1389" s="52" t="s">
        <v>20</v>
      </c>
      <c r="F1389" s="53">
        <v>55</v>
      </c>
      <c r="G1389" s="53">
        <v>4015</v>
      </c>
      <c r="H1389" s="53">
        <v>135300</v>
      </c>
    </row>
    <row r="1390" spans="1:8" s="56" customFormat="1" ht="11.25" x14ac:dyDescent="0.2">
      <c r="A1390" s="52" t="s">
        <v>152</v>
      </c>
      <c r="B1390" s="52" t="s">
        <v>100</v>
      </c>
      <c r="C1390" s="52" t="s">
        <v>135</v>
      </c>
      <c r="D1390" s="52" t="s">
        <v>76</v>
      </c>
      <c r="E1390" s="52" t="s">
        <v>25</v>
      </c>
      <c r="F1390" s="53">
        <v>1120</v>
      </c>
      <c r="G1390" s="53">
        <v>16650</v>
      </c>
      <c r="H1390" s="53">
        <v>736355</v>
      </c>
    </row>
    <row r="1391" spans="1:8" s="56" customFormat="1" ht="11.25" x14ac:dyDescent="0.2">
      <c r="A1391" s="52" t="s">
        <v>152</v>
      </c>
      <c r="B1391" s="52" t="s">
        <v>100</v>
      </c>
      <c r="C1391" s="52" t="s">
        <v>135</v>
      </c>
      <c r="D1391" s="52" t="s">
        <v>78</v>
      </c>
      <c r="E1391" s="52" t="s">
        <v>13</v>
      </c>
      <c r="F1391" s="53">
        <v>70</v>
      </c>
      <c r="G1391" s="53">
        <v>460</v>
      </c>
      <c r="H1391" s="53">
        <v>21285</v>
      </c>
    </row>
    <row r="1392" spans="1:8" s="56" customFormat="1" ht="11.25" x14ac:dyDescent="0.2">
      <c r="A1392" s="52" t="s">
        <v>152</v>
      </c>
      <c r="B1392" s="52" t="s">
        <v>100</v>
      </c>
      <c r="C1392" s="52" t="s">
        <v>135</v>
      </c>
      <c r="D1392" s="52" t="s">
        <v>80</v>
      </c>
      <c r="E1392" s="52" t="s">
        <v>21</v>
      </c>
      <c r="F1392" s="53">
        <v>835</v>
      </c>
      <c r="G1392" s="53">
        <v>2445</v>
      </c>
      <c r="H1392" s="53">
        <v>194515</v>
      </c>
    </row>
    <row r="1393" spans="1:8" s="56" customFormat="1" ht="11.25" x14ac:dyDescent="0.2">
      <c r="A1393" s="52" t="s">
        <v>152</v>
      </c>
      <c r="B1393" s="52" t="s">
        <v>100</v>
      </c>
      <c r="C1393" s="52" t="s">
        <v>135</v>
      </c>
      <c r="D1393" s="52" t="s">
        <v>81</v>
      </c>
      <c r="E1393" s="52" t="s">
        <v>26</v>
      </c>
      <c r="F1393" s="53">
        <v>2455</v>
      </c>
      <c r="G1393" s="53">
        <v>8265</v>
      </c>
      <c r="H1393" s="53">
        <v>478005</v>
      </c>
    </row>
    <row r="1394" spans="1:8" s="56" customFormat="1" ht="11.25" x14ac:dyDescent="0.2">
      <c r="A1394" s="52" t="s">
        <v>152</v>
      </c>
      <c r="B1394" s="52" t="s">
        <v>100</v>
      </c>
      <c r="C1394" s="52" t="s">
        <v>135</v>
      </c>
      <c r="D1394" s="52" t="s">
        <v>83</v>
      </c>
      <c r="E1394" s="52" t="s">
        <v>24</v>
      </c>
      <c r="F1394" s="53">
        <v>765</v>
      </c>
      <c r="G1394" s="53">
        <v>6125</v>
      </c>
      <c r="H1394" s="53">
        <v>297620</v>
      </c>
    </row>
    <row r="1395" spans="1:8" s="56" customFormat="1" ht="11.25" x14ac:dyDescent="0.2">
      <c r="A1395" s="52" t="s">
        <v>152</v>
      </c>
      <c r="B1395" s="52" t="s">
        <v>100</v>
      </c>
      <c r="C1395" s="52" t="s">
        <v>135</v>
      </c>
      <c r="D1395" s="52" t="s">
        <v>84</v>
      </c>
      <c r="E1395" s="52" t="s">
        <v>27</v>
      </c>
      <c r="F1395" s="53">
        <v>3515</v>
      </c>
      <c r="G1395" s="53">
        <v>16800</v>
      </c>
      <c r="H1395" s="53">
        <v>1014835</v>
      </c>
    </row>
    <row r="1396" spans="1:8" s="56" customFormat="1" ht="11.25" x14ac:dyDescent="0.2">
      <c r="A1396" s="52" t="s">
        <v>152</v>
      </c>
      <c r="B1396" s="52" t="s">
        <v>100</v>
      </c>
      <c r="C1396" s="52" t="s">
        <v>135</v>
      </c>
      <c r="D1396" s="52" t="s">
        <v>85</v>
      </c>
      <c r="E1396" s="52" t="s">
        <v>19</v>
      </c>
      <c r="F1396" s="53">
        <v>435</v>
      </c>
      <c r="G1396" s="53">
        <v>3110</v>
      </c>
      <c r="H1396" s="53">
        <v>222185</v>
      </c>
    </row>
    <row r="1397" spans="1:8" s="56" customFormat="1" ht="11.25" x14ac:dyDescent="0.2">
      <c r="A1397" s="52" t="s">
        <v>152</v>
      </c>
      <c r="B1397" s="52" t="s">
        <v>100</v>
      </c>
      <c r="C1397" s="52" t="s">
        <v>135</v>
      </c>
      <c r="D1397" s="52" t="s">
        <v>86</v>
      </c>
      <c r="E1397" s="52" t="s">
        <v>16</v>
      </c>
      <c r="F1397" s="53">
        <v>265</v>
      </c>
      <c r="G1397" s="53">
        <v>690</v>
      </c>
      <c r="H1397" s="53">
        <v>49130</v>
      </c>
    </row>
    <row r="1398" spans="1:8" s="56" customFormat="1" ht="11.25" x14ac:dyDescent="0.2">
      <c r="A1398" s="52" t="s">
        <v>152</v>
      </c>
      <c r="B1398" s="52" t="s">
        <v>100</v>
      </c>
      <c r="C1398" s="52" t="s">
        <v>135</v>
      </c>
      <c r="D1398" s="52" t="s">
        <v>87</v>
      </c>
      <c r="E1398" s="52" t="s">
        <v>14</v>
      </c>
      <c r="F1398" s="53">
        <v>115</v>
      </c>
      <c r="G1398" s="53">
        <v>260</v>
      </c>
      <c r="H1398" s="53">
        <v>20440</v>
      </c>
    </row>
    <row r="1399" spans="1:8" s="56" customFormat="1" ht="11.25" x14ac:dyDescent="0.2">
      <c r="A1399" s="52" t="s">
        <v>152</v>
      </c>
      <c r="B1399" s="52" t="s">
        <v>100</v>
      </c>
      <c r="C1399" s="52" t="s">
        <v>135</v>
      </c>
      <c r="D1399" s="52" t="s">
        <v>88</v>
      </c>
      <c r="E1399" s="52" t="s">
        <v>28</v>
      </c>
      <c r="F1399" s="53">
        <v>2300</v>
      </c>
      <c r="G1399" s="53">
        <v>13410</v>
      </c>
      <c r="H1399" s="53">
        <v>849675</v>
      </c>
    </row>
    <row r="1400" spans="1:8" s="56" customFormat="1" ht="11.25" x14ac:dyDescent="0.2">
      <c r="A1400" s="52" t="s">
        <v>152</v>
      </c>
      <c r="B1400" s="52" t="s">
        <v>100</v>
      </c>
      <c r="C1400" s="52" t="s">
        <v>135</v>
      </c>
      <c r="D1400" s="52" t="s">
        <v>90</v>
      </c>
      <c r="E1400" s="52" t="s">
        <v>22</v>
      </c>
      <c r="F1400" s="53">
        <v>1015</v>
      </c>
      <c r="G1400" s="53">
        <v>3850</v>
      </c>
      <c r="H1400" s="53">
        <v>202545</v>
      </c>
    </row>
    <row r="1401" spans="1:8" s="56" customFormat="1" ht="11.25" x14ac:dyDescent="0.2">
      <c r="A1401" s="52" t="s">
        <v>152</v>
      </c>
      <c r="B1401" s="52" t="s">
        <v>100</v>
      </c>
      <c r="C1401" s="52" t="s">
        <v>135</v>
      </c>
      <c r="D1401" s="52" t="s">
        <v>92</v>
      </c>
      <c r="E1401" s="52" t="s">
        <v>23</v>
      </c>
      <c r="F1401" s="53">
        <v>1565</v>
      </c>
      <c r="G1401" s="53">
        <v>5615</v>
      </c>
      <c r="H1401" s="53">
        <v>308685</v>
      </c>
    </row>
    <row r="1402" spans="1:8" s="56" customFormat="1" ht="11.25" x14ac:dyDescent="0.2">
      <c r="A1402" s="52" t="s">
        <v>152</v>
      </c>
      <c r="B1402" s="52" t="s">
        <v>114</v>
      </c>
      <c r="C1402" s="52" t="s">
        <v>136</v>
      </c>
      <c r="D1402" s="52" t="s">
        <v>69</v>
      </c>
      <c r="E1402" s="52" t="s">
        <v>15</v>
      </c>
      <c r="F1402" s="53">
        <v>165</v>
      </c>
      <c r="G1402" s="53">
        <v>355</v>
      </c>
      <c r="H1402" s="53">
        <v>23350</v>
      </c>
    </row>
    <row r="1403" spans="1:8" s="56" customFormat="1" ht="11.25" x14ac:dyDescent="0.2">
      <c r="A1403" s="52" t="s">
        <v>152</v>
      </c>
      <c r="B1403" s="52" t="s">
        <v>114</v>
      </c>
      <c r="C1403" s="52" t="s">
        <v>136</v>
      </c>
      <c r="D1403" s="52" t="s">
        <v>70</v>
      </c>
      <c r="E1403" s="52" t="s">
        <v>18</v>
      </c>
      <c r="F1403" s="53">
        <v>615</v>
      </c>
      <c r="G1403" s="53">
        <v>3020</v>
      </c>
      <c r="H1403" s="53">
        <v>146055</v>
      </c>
    </row>
    <row r="1404" spans="1:8" s="56" customFormat="1" ht="11.25" x14ac:dyDescent="0.2">
      <c r="A1404" s="52" t="s">
        <v>152</v>
      </c>
      <c r="B1404" s="52" t="s">
        <v>114</v>
      </c>
      <c r="C1404" s="52" t="s">
        <v>136</v>
      </c>
      <c r="D1404" s="52" t="s">
        <v>72</v>
      </c>
      <c r="E1404" s="52" t="s">
        <v>12</v>
      </c>
      <c r="F1404" s="53">
        <v>0</v>
      </c>
      <c r="G1404" s="53">
        <v>10</v>
      </c>
      <c r="H1404" s="53">
        <v>1365</v>
      </c>
    </row>
    <row r="1405" spans="1:8" s="56" customFormat="1" ht="11.25" x14ac:dyDescent="0.2">
      <c r="A1405" s="52" t="s">
        <v>152</v>
      </c>
      <c r="B1405" s="52" t="s">
        <v>114</v>
      </c>
      <c r="C1405" s="52" t="s">
        <v>136</v>
      </c>
      <c r="D1405" s="52" t="s">
        <v>73</v>
      </c>
      <c r="E1405" s="52" t="s">
        <v>17</v>
      </c>
      <c r="F1405" s="53">
        <v>240</v>
      </c>
      <c r="G1405" s="53">
        <v>5730</v>
      </c>
      <c r="H1405" s="53">
        <v>197975</v>
      </c>
    </row>
    <row r="1406" spans="1:8" s="56" customFormat="1" ht="11.25" x14ac:dyDescent="0.2">
      <c r="A1406" s="52" t="s">
        <v>152</v>
      </c>
      <c r="B1406" s="52" t="s">
        <v>114</v>
      </c>
      <c r="C1406" s="52" t="s">
        <v>136</v>
      </c>
      <c r="D1406" s="52" t="s">
        <v>75</v>
      </c>
      <c r="E1406" s="52" t="s">
        <v>20</v>
      </c>
      <c r="F1406" s="53">
        <v>75</v>
      </c>
      <c r="G1406" s="53">
        <v>6835</v>
      </c>
      <c r="H1406" s="53">
        <v>249590</v>
      </c>
    </row>
    <row r="1407" spans="1:8" s="56" customFormat="1" ht="11.25" x14ac:dyDescent="0.2">
      <c r="A1407" s="52" t="s">
        <v>152</v>
      </c>
      <c r="B1407" s="52" t="s">
        <v>114</v>
      </c>
      <c r="C1407" s="52" t="s">
        <v>136</v>
      </c>
      <c r="D1407" s="52" t="s">
        <v>76</v>
      </c>
      <c r="E1407" s="52" t="s">
        <v>25</v>
      </c>
      <c r="F1407" s="53">
        <v>1250</v>
      </c>
      <c r="G1407" s="53">
        <v>16730</v>
      </c>
      <c r="H1407" s="53">
        <v>734285</v>
      </c>
    </row>
    <row r="1408" spans="1:8" s="56" customFormat="1" ht="11.25" x14ac:dyDescent="0.2">
      <c r="A1408" s="52" t="s">
        <v>152</v>
      </c>
      <c r="B1408" s="52" t="s">
        <v>114</v>
      </c>
      <c r="C1408" s="52" t="s">
        <v>136</v>
      </c>
      <c r="D1408" s="52" t="s">
        <v>78</v>
      </c>
      <c r="E1408" s="52" t="s">
        <v>13</v>
      </c>
      <c r="F1408" s="53">
        <v>60</v>
      </c>
      <c r="G1408" s="53">
        <v>250</v>
      </c>
      <c r="H1408" s="53">
        <v>17190</v>
      </c>
    </row>
    <row r="1409" spans="1:8" s="56" customFormat="1" ht="11.25" x14ac:dyDescent="0.2">
      <c r="A1409" s="52" t="s">
        <v>152</v>
      </c>
      <c r="B1409" s="52" t="s">
        <v>114</v>
      </c>
      <c r="C1409" s="52" t="s">
        <v>136</v>
      </c>
      <c r="D1409" s="52" t="s">
        <v>80</v>
      </c>
      <c r="E1409" s="52" t="s">
        <v>21</v>
      </c>
      <c r="F1409" s="53">
        <v>745</v>
      </c>
      <c r="G1409" s="53">
        <v>1885</v>
      </c>
      <c r="H1409" s="53">
        <v>157780</v>
      </c>
    </row>
    <row r="1410" spans="1:8" s="56" customFormat="1" ht="11.25" x14ac:dyDescent="0.2">
      <c r="A1410" s="52" t="s">
        <v>152</v>
      </c>
      <c r="B1410" s="52" t="s">
        <v>114</v>
      </c>
      <c r="C1410" s="52" t="s">
        <v>136</v>
      </c>
      <c r="D1410" s="52" t="s">
        <v>81</v>
      </c>
      <c r="E1410" s="52" t="s">
        <v>26</v>
      </c>
      <c r="F1410" s="53">
        <v>3045</v>
      </c>
      <c r="G1410" s="53">
        <v>10975</v>
      </c>
      <c r="H1410" s="53">
        <v>598000</v>
      </c>
    </row>
    <row r="1411" spans="1:8" s="56" customFormat="1" ht="11.25" x14ac:dyDescent="0.2">
      <c r="A1411" s="52" t="s">
        <v>152</v>
      </c>
      <c r="B1411" s="52" t="s">
        <v>114</v>
      </c>
      <c r="C1411" s="52" t="s">
        <v>136</v>
      </c>
      <c r="D1411" s="52" t="s">
        <v>83</v>
      </c>
      <c r="E1411" s="52" t="s">
        <v>24</v>
      </c>
      <c r="F1411" s="53">
        <v>670</v>
      </c>
      <c r="G1411" s="53">
        <v>7245</v>
      </c>
      <c r="H1411" s="53">
        <v>563755</v>
      </c>
    </row>
    <row r="1412" spans="1:8" s="56" customFormat="1" ht="11.25" x14ac:dyDescent="0.2">
      <c r="A1412" s="52" t="s">
        <v>152</v>
      </c>
      <c r="B1412" s="52" t="s">
        <v>114</v>
      </c>
      <c r="C1412" s="52" t="s">
        <v>136</v>
      </c>
      <c r="D1412" s="52" t="s">
        <v>84</v>
      </c>
      <c r="E1412" s="52" t="s">
        <v>27</v>
      </c>
      <c r="F1412" s="53">
        <v>4085</v>
      </c>
      <c r="G1412" s="53">
        <v>19385</v>
      </c>
      <c r="H1412" s="53">
        <v>1220555</v>
      </c>
    </row>
    <row r="1413" spans="1:8" s="56" customFormat="1" ht="11.25" x14ac:dyDescent="0.2">
      <c r="A1413" s="52" t="s">
        <v>152</v>
      </c>
      <c r="B1413" s="52" t="s">
        <v>114</v>
      </c>
      <c r="C1413" s="52" t="s">
        <v>136</v>
      </c>
      <c r="D1413" s="52" t="s">
        <v>85</v>
      </c>
      <c r="E1413" s="52" t="s">
        <v>19</v>
      </c>
      <c r="F1413" s="53">
        <v>345</v>
      </c>
      <c r="G1413" s="53">
        <v>1650</v>
      </c>
      <c r="H1413" s="53">
        <v>96685</v>
      </c>
    </row>
    <row r="1414" spans="1:8" s="56" customFormat="1" ht="11.25" x14ac:dyDescent="0.2">
      <c r="A1414" s="52" t="s">
        <v>152</v>
      </c>
      <c r="B1414" s="52" t="s">
        <v>114</v>
      </c>
      <c r="C1414" s="52" t="s">
        <v>136</v>
      </c>
      <c r="D1414" s="52" t="s">
        <v>86</v>
      </c>
      <c r="E1414" s="52" t="s">
        <v>16</v>
      </c>
      <c r="F1414" s="53">
        <v>255</v>
      </c>
      <c r="G1414" s="53">
        <v>655</v>
      </c>
      <c r="H1414" s="53">
        <v>43105</v>
      </c>
    </row>
    <row r="1415" spans="1:8" s="56" customFormat="1" ht="11.25" x14ac:dyDescent="0.2">
      <c r="A1415" s="52" t="s">
        <v>152</v>
      </c>
      <c r="B1415" s="52" t="s">
        <v>114</v>
      </c>
      <c r="C1415" s="52" t="s">
        <v>136</v>
      </c>
      <c r="D1415" s="52" t="s">
        <v>87</v>
      </c>
      <c r="E1415" s="52" t="s">
        <v>14</v>
      </c>
      <c r="F1415" s="53">
        <v>130</v>
      </c>
      <c r="G1415" s="53">
        <v>335</v>
      </c>
      <c r="H1415" s="53">
        <v>25190</v>
      </c>
    </row>
    <row r="1416" spans="1:8" s="56" customFormat="1" ht="11.25" x14ac:dyDescent="0.2">
      <c r="A1416" s="52" t="s">
        <v>152</v>
      </c>
      <c r="B1416" s="52" t="s">
        <v>114</v>
      </c>
      <c r="C1416" s="52" t="s">
        <v>136</v>
      </c>
      <c r="D1416" s="52" t="s">
        <v>88</v>
      </c>
      <c r="E1416" s="52" t="s">
        <v>28</v>
      </c>
      <c r="F1416" s="53">
        <v>2225</v>
      </c>
      <c r="G1416" s="53">
        <v>11930</v>
      </c>
      <c r="H1416" s="53">
        <v>676320</v>
      </c>
    </row>
    <row r="1417" spans="1:8" s="56" customFormat="1" ht="11.25" x14ac:dyDescent="0.2">
      <c r="A1417" s="52" t="s">
        <v>152</v>
      </c>
      <c r="B1417" s="52" t="s">
        <v>114</v>
      </c>
      <c r="C1417" s="52" t="s">
        <v>136</v>
      </c>
      <c r="D1417" s="52" t="s">
        <v>90</v>
      </c>
      <c r="E1417" s="52" t="s">
        <v>22</v>
      </c>
      <c r="F1417" s="53">
        <v>1230</v>
      </c>
      <c r="G1417" s="53">
        <v>5330</v>
      </c>
      <c r="H1417" s="53">
        <v>216755</v>
      </c>
    </row>
    <row r="1418" spans="1:8" s="56" customFormat="1" ht="11.25" x14ac:dyDescent="0.2">
      <c r="A1418" s="52" t="s">
        <v>152</v>
      </c>
      <c r="B1418" s="52" t="s">
        <v>114</v>
      </c>
      <c r="C1418" s="52" t="s">
        <v>136</v>
      </c>
      <c r="D1418" s="52" t="s">
        <v>92</v>
      </c>
      <c r="E1418" s="52" t="s">
        <v>23</v>
      </c>
      <c r="F1418" s="53">
        <v>1570</v>
      </c>
      <c r="G1418" s="53">
        <v>6850</v>
      </c>
      <c r="H1418" s="53">
        <v>356275</v>
      </c>
    </row>
    <row r="1419" spans="1:8" s="56" customFormat="1" ht="11.25" x14ac:dyDescent="0.2">
      <c r="A1419" s="52" t="s">
        <v>152</v>
      </c>
      <c r="B1419" s="52" t="s">
        <v>99</v>
      </c>
      <c r="C1419" s="52" t="s">
        <v>137</v>
      </c>
      <c r="D1419" s="52" t="s">
        <v>69</v>
      </c>
      <c r="E1419" s="52" t="s">
        <v>15</v>
      </c>
      <c r="F1419" s="53">
        <v>100</v>
      </c>
      <c r="G1419" s="53">
        <v>295</v>
      </c>
      <c r="H1419" s="53">
        <v>18240</v>
      </c>
    </row>
    <row r="1420" spans="1:8" s="56" customFormat="1" ht="11.25" x14ac:dyDescent="0.2">
      <c r="A1420" s="52" t="s">
        <v>152</v>
      </c>
      <c r="B1420" s="52" t="s">
        <v>99</v>
      </c>
      <c r="C1420" s="52" t="s">
        <v>137</v>
      </c>
      <c r="D1420" s="52" t="s">
        <v>70</v>
      </c>
      <c r="E1420" s="52" t="s">
        <v>18</v>
      </c>
      <c r="F1420" s="53">
        <v>310</v>
      </c>
      <c r="G1420" s="53">
        <v>2150</v>
      </c>
      <c r="H1420" s="53">
        <v>84930</v>
      </c>
    </row>
    <row r="1421" spans="1:8" s="56" customFormat="1" ht="11.25" x14ac:dyDescent="0.2">
      <c r="A1421" s="52" t="s">
        <v>152</v>
      </c>
      <c r="B1421" s="52" t="s">
        <v>99</v>
      </c>
      <c r="C1421" s="52" t="s">
        <v>137</v>
      </c>
      <c r="D1421" s="52" t="s">
        <v>72</v>
      </c>
      <c r="E1421" s="52" t="s">
        <v>12</v>
      </c>
      <c r="F1421" s="53">
        <v>0</v>
      </c>
      <c r="G1421" s="53">
        <v>0</v>
      </c>
      <c r="H1421" s="53">
        <v>0</v>
      </c>
    </row>
    <row r="1422" spans="1:8" s="56" customFormat="1" ht="11.25" x14ac:dyDescent="0.2">
      <c r="A1422" s="52" t="s">
        <v>152</v>
      </c>
      <c r="B1422" s="52" t="s">
        <v>99</v>
      </c>
      <c r="C1422" s="52" t="s">
        <v>137</v>
      </c>
      <c r="D1422" s="52" t="s">
        <v>73</v>
      </c>
      <c r="E1422" s="52" t="s">
        <v>17</v>
      </c>
      <c r="F1422" s="53">
        <v>165</v>
      </c>
      <c r="G1422" s="53">
        <v>6040</v>
      </c>
      <c r="H1422" s="53">
        <v>188575</v>
      </c>
    </row>
    <row r="1423" spans="1:8" s="56" customFormat="1" ht="11.25" x14ac:dyDescent="0.2">
      <c r="A1423" s="52" t="s">
        <v>152</v>
      </c>
      <c r="B1423" s="52" t="s">
        <v>99</v>
      </c>
      <c r="C1423" s="52" t="s">
        <v>137</v>
      </c>
      <c r="D1423" s="52" t="s">
        <v>75</v>
      </c>
      <c r="E1423" s="52" t="s">
        <v>20</v>
      </c>
      <c r="F1423" s="53">
        <v>60</v>
      </c>
      <c r="G1423" s="53">
        <v>8180</v>
      </c>
      <c r="H1423" s="53">
        <v>294685</v>
      </c>
    </row>
    <row r="1424" spans="1:8" s="56" customFormat="1" ht="11.25" x14ac:dyDescent="0.2">
      <c r="A1424" s="52" t="s">
        <v>152</v>
      </c>
      <c r="B1424" s="52" t="s">
        <v>99</v>
      </c>
      <c r="C1424" s="52" t="s">
        <v>137</v>
      </c>
      <c r="D1424" s="52" t="s">
        <v>76</v>
      </c>
      <c r="E1424" s="52" t="s">
        <v>25</v>
      </c>
      <c r="F1424" s="53">
        <v>930</v>
      </c>
      <c r="G1424" s="53">
        <v>13400</v>
      </c>
      <c r="H1424" s="53">
        <v>493165</v>
      </c>
    </row>
    <row r="1425" spans="1:8" s="56" customFormat="1" ht="11.25" x14ac:dyDescent="0.2">
      <c r="A1425" s="52" t="s">
        <v>152</v>
      </c>
      <c r="B1425" s="52" t="s">
        <v>99</v>
      </c>
      <c r="C1425" s="52" t="s">
        <v>137</v>
      </c>
      <c r="D1425" s="52" t="s">
        <v>78</v>
      </c>
      <c r="E1425" s="52" t="s">
        <v>13</v>
      </c>
      <c r="F1425" s="53">
        <v>30</v>
      </c>
      <c r="G1425" s="53">
        <v>85</v>
      </c>
      <c r="H1425" s="53">
        <v>5165</v>
      </c>
    </row>
    <row r="1426" spans="1:8" s="56" customFormat="1" ht="11.25" x14ac:dyDescent="0.2">
      <c r="A1426" s="52" t="s">
        <v>152</v>
      </c>
      <c r="B1426" s="52" t="s">
        <v>99</v>
      </c>
      <c r="C1426" s="52" t="s">
        <v>137</v>
      </c>
      <c r="D1426" s="52" t="s">
        <v>80</v>
      </c>
      <c r="E1426" s="52" t="s">
        <v>21</v>
      </c>
      <c r="F1426" s="53">
        <v>480</v>
      </c>
      <c r="G1426" s="53">
        <v>1625</v>
      </c>
      <c r="H1426" s="53">
        <v>104895</v>
      </c>
    </row>
    <row r="1427" spans="1:8" s="56" customFormat="1" ht="11.25" x14ac:dyDescent="0.2">
      <c r="A1427" s="52" t="s">
        <v>152</v>
      </c>
      <c r="B1427" s="52" t="s">
        <v>99</v>
      </c>
      <c r="C1427" s="52" t="s">
        <v>137</v>
      </c>
      <c r="D1427" s="52" t="s">
        <v>81</v>
      </c>
      <c r="E1427" s="52" t="s">
        <v>26</v>
      </c>
      <c r="F1427" s="53">
        <v>1420</v>
      </c>
      <c r="G1427" s="53">
        <v>5625</v>
      </c>
      <c r="H1427" s="53">
        <v>264935</v>
      </c>
    </row>
    <row r="1428" spans="1:8" s="56" customFormat="1" ht="11.25" x14ac:dyDescent="0.2">
      <c r="A1428" s="52" t="s">
        <v>152</v>
      </c>
      <c r="B1428" s="52" t="s">
        <v>99</v>
      </c>
      <c r="C1428" s="52" t="s">
        <v>137</v>
      </c>
      <c r="D1428" s="52" t="s">
        <v>83</v>
      </c>
      <c r="E1428" s="52" t="s">
        <v>24</v>
      </c>
      <c r="F1428" s="53">
        <v>335</v>
      </c>
      <c r="G1428" s="53">
        <v>5620</v>
      </c>
      <c r="H1428" s="53">
        <v>265250</v>
      </c>
    </row>
    <row r="1429" spans="1:8" s="56" customFormat="1" ht="11.25" x14ac:dyDescent="0.2">
      <c r="A1429" s="52" t="s">
        <v>152</v>
      </c>
      <c r="B1429" s="52" t="s">
        <v>99</v>
      </c>
      <c r="C1429" s="52" t="s">
        <v>137</v>
      </c>
      <c r="D1429" s="52" t="s">
        <v>84</v>
      </c>
      <c r="E1429" s="52" t="s">
        <v>27</v>
      </c>
      <c r="F1429" s="53">
        <v>2655</v>
      </c>
      <c r="G1429" s="53">
        <v>11315</v>
      </c>
      <c r="H1429" s="53">
        <v>637495</v>
      </c>
    </row>
    <row r="1430" spans="1:8" s="56" customFormat="1" ht="11.25" x14ac:dyDescent="0.2">
      <c r="A1430" s="52" t="s">
        <v>152</v>
      </c>
      <c r="B1430" s="52" t="s">
        <v>99</v>
      </c>
      <c r="C1430" s="52" t="s">
        <v>137</v>
      </c>
      <c r="D1430" s="52" t="s">
        <v>85</v>
      </c>
      <c r="E1430" s="52" t="s">
        <v>19</v>
      </c>
      <c r="F1430" s="53">
        <v>305</v>
      </c>
      <c r="G1430" s="53">
        <v>2455</v>
      </c>
      <c r="H1430" s="53">
        <v>158560</v>
      </c>
    </row>
    <row r="1431" spans="1:8" s="56" customFormat="1" ht="11.25" x14ac:dyDescent="0.2">
      <c r="A1431" s="52" t="s">
        <v>152</v>
      </c>
      <c r="B1431" s="52" t="s">
        <v>99</v>
      </c>
      <c r="C1431" s="52" t="s">
        <v>137</v>
      </c>
      <c r="D1431" s="52" t="s">
        <v>86</v>
      </c>
      <c r="E1431" s="52" t="s">
        <v>16</v>
      </c>
      <c r="F1431" s="53">
        <v>195</v>
      </c>
      <c r="G1431" s="53">
        <v>580</v>
      </c>
      <c r="H1431" s="53">
        <v>28695</v>
      </c>
    </row>
    <row r="1432" spans="1:8" s="56" customFormat="1" ht="11.25" x14ac:dyDescent="0.2">
      <c r="A1432" s="52" t="s">
        <v>152</v>
      </c>
      <c r="B1432" s="52" t="s">
        <v>99</v>
      </c>
      <c r="C1432" s="52" t="s">
        <v>137</v>
      </c>
      <c r="D1432" s="52" t="s">
        <v>87</v>
      </c>
      <c r="E1432" s="52" t="s">
        <v>14</v>
      </c>
      <c r="F1432" s="53">
        <v>80</v>
      </c>
      <c r="G1432" s="53">
        <v>180</v>
      </c>
      <c r="H1432" s="53">
        <v>11450</v>
      </c>
    </row>
    <row r="1433" spans="1:8" s="56" customFormat="1" ht="11.25" x14ac:dyDescent="0.2">
      <c r="A1433" s="52" t="s">
        <v>152</v>
      </c>
      <c r="B1433" s="52" t="s">
        <v>99</v>
      </c>
      <c r="C1433" s="52" t="s">
        <v>137</v>
      </c>
      <c r="D1433" s="52" t="s">
        <v>88</v>
      </c>
      <c r="E1433" s="52" t="s">
        <v>28</v>
      </c>
      <c r="F1433" s="53">
        <v>1865</v>
      </c>
      <c r="G1433" s="53">
        <v>11390</v>
      </c>
      <c r="H1433" s="53">
        <v>658690</v>
      </c>
    </row>
    <row r="1434" spans="1:8" s="56" customFormat="1" ht="11.25" x14ac:dyDescent="0.2">
      <c r="A1434" s="52" t="s">
        <v>152</v>
      </c>
      <c r="B1434" s="52" t="s">
        <v>99</v>
      </c>
      <c r="C1434" s="52" t="s">
        <v>137</v>
      </c>
      <c r="D1434" s="52" t="s">
        <v>90</v>
      </c>
      <c r="E1434" s="52" t="s">
        <v>22</v>
      </c>
      <c r="F1434" s="53">
        <v>695</v>
      </c>
      <c r="G1434" s="53">
        <v>3350</v>
      </c>
      <c r="H1434" s="53">
        <v>128330</v>
      </c>
    </row>
    <row r="1435" spans="1:8" s="56" customFormat="1" ht="11.25" x14ac:dyDescent="0.2">
      <c r="A1435" s="52" t="s">
        <v>152</v>
      </c>
      <c r="B1435" s="52" t="s">
        <v>99</v>
      </c>
      <c r="C1435" s="52" t="s">
        <v>137</v>
      </c>
      <c r="D1435" s="52" t="s">
        <v>92</v>
      </c>
      <c r="E1435" s="52" t="s">
        <v>23</v>
      </c>
      <c r="F1435" s="53">
        <v>1310</v>
      </c>
      <c r="G1435" s="53">
        <v>4840</v>
      </c>
      <c r="H1435" s="53">
        <v>228100</v>
      </c>
    </row>
    <row r="1436" spans="1:8" s="56" customFormat="1" ht="11.25" x14ac:dyDescent="0.2">
      <c r="A1436" s="52" t="s">
        <v>152</v>
      </c>
      <c r="B1436" s="52" t="s">
        <v>98</v>
      </c>
      <c r="C1436" s="52" t="s">
        <v>138</v>
      </c>
      <c r="D1436" s="52" t="s">
        <v>69</v>
      </c>
      <c r="E1436" s="52" t="s">
        <v>15</v>
      </c>
      <c r="F1436" s="53">
        <v>95</v>
      </c>
      <c r="G1436" s="53">
        <v>260</v>
      </c>
      <c r="H1436" s="53">
        <v>14905</v>
      </c>
    </row>
    <row r="1437" spans="1:8" s="56" customFormat="1" ht="11.25" x14ac:dyDescent="0.2">
      <c r="A1437" s="52" t="s">
        <v>152</v>
      </c>
      <c r="B1437" s="52" t="s">
        <v>98</v>
      </c>
      <c r="C1437" s="52" t="s">
        <v>138</v>
      </c>
      <c r="D1437" s="52" t="s">
        <v>70</v>
      </c>
      <c r="E1437" s="52" t="s">
        <v>18</v>
      </c>
      <c r="F1437" s="53">
        <v>280</v>
      </c>
      <c r="G1437" s="53">
        <v>1755</v>
      </c>
      <c r="H1437" s="53">
        <v>70325</v>
      </c>
    </row>
    <row r="1438" spans="1:8" s="56" customFormat="1" ht="11.25" x14ac:dyDescent="0.2">
      <c r="A1438" s="52" t="s">
        <v>152</v>
      </c>
      <c r="B1438" s="52" t="s">
        <v>98</v>
      </c>
      <c r="C1438" s="52" t="s">
        <v>138</v>
      </c>
      <c r="D1438" s="52" t="s">
        <v>73</v>
      </c>
      <c r="E1438" s="52" t="s">
        <v>17</v>
      </c>
      <c r="F1438" s="53">
        <v>80</v>
      </c>
      <c r="G1438" s="53">
        <v>1505</v>
      </c>
      <c r="H1438" s="53">
        <v>58700</v>
      </c>
    </row>
    <row r="1439" spans="1:8" s="56" customFormat="1" ht="11.25" x14ac:dyDescent="0.2">
      <c r="A1439" s="52" t="s">
        <v>152</v>
      </c>
      <c r="B1439" s="52" t="s">
        <v>98</v>
      </c>
      <c r="C1439" s="52" t="s">
        <v>138</v>
      </c>
      <c r="D1439" s="52" t="s">
        <v>75</v>
      </c>
      <c r="E1439" s="52" t="s">
        <v>20</v>
      </c>
      <c r="F1439" s="53">
        <v>30</v>
      </c>
      <c r="G1439" s="53">
        <v>750</v>
      </c>
      <c r="H1439" s="53">
        <v>24465</v>
      </c>
    </row>
    <row r="1440" spans="1:8" s="56" customFormat="1" ht="11.25" x14ac:dyDescent="0.2">
      <c r="A1440" s="52" t="s">
        <v>152</v>
      </c>
      <c r="B1440" s="52" t="s">
        <v>98</v>
      </c>
      <c r="C1440" s="52" t="s">
        <v>138</v>
      </c>
      <c r="D1440" s="52" t="s">
        <v>76</v>
      </c>
      <c r="E1440" s="52" t="s">
        <v>25</v>
      </c>
      <c r="F1440" s="53">
        <v>385</v>
      </c>
      <c r="G1440" s="53">
        <v>3395</v>
      </c>
      <c r="H1440" s="53">
        <v>142085</v>
      </c>
    </row>
    <row r="1441" spans="1:8" s="56" customFormat="1" ht="11.25" x14ac:dyDescent="0.2">
      <c r="A1441" s="52" t="s">
        <v>152</v>
      </c>
      <c r="B1441" s="52" t="s">
        <v>98</v>
      </c>
      <c r="C1441" s="52" t="s">
        <v>138</v>
      </c>
      <c r="D1441" s="52" t="s">
        <v>78</v>
      </c>
      <c r="E1441" s="52" t="s">
        <v>13</v>
      </c>
      <c r="F1441" s="53">
        <v>30</v>
      </c>
      <c r="G1441" s="53">
        <v>75</v>
      </c>
      <c r="H1441" s="53">
        <v>3880</v>
      </c>
    </row>
    <row r="1442" spans="1:8" s="56" customFormat="1" ht="11.25" x14ac:dyDescent="0.2">
      <c r="A1442" s="52" t="s">
        <v>152</v>
      </c>
      <c r="B1442" s="52" t="s">
        <v>98</v>
      </c>
      <c r="C1442" s="52" t="s">
        <v>138</v>
      </c>
      <c r="D1442" s="52" t="s">
        <v>80</v>
      </c>
      <c r="E1442" s="52" t="s">
        <v>21</v>
      </c>
      <c r="F1442" s="53">
        <v>330</v>
      </c>
      <c r="G1442" s="53">
        <v>755</v>
      </c>
      <c r="H1442" s="53">
        <v>58725</v>
      </c>
    </row>
    <row r="1443" spans="1:8" s="56" customFormat="1" ht="11.25" x14ac:dyDescent="0.2">
      <c r="A1443" s="52" t="s">
        <v>152</v>
      </c>
      <c r="B1443" s="52" t="s">
        <v>98</v>
      </c>
      <c r="C1443" s="52" t="s">
        <v>138</v>
      </c>
      <c r="D1443" s="52" t="s">
        <v>81</v>
      </c>
      <c r="E1443" s="52" t="s">
        <v>26</v>
      </c>
      <c r="F1443" s="53">
        <v>1295</v>
      </c>
      <c r="G1443" s="53">
        <v>4140</v>
      </c>
      <c r="H1443" s="53">
        <v>205815</v>
      </c>
    </row>
    <row r="1444" spans="1:8" s="56" customFormat="1" ht="11.25" x14ac:dyDescent="0.2">
      <c r="A1444" s="52" t="s">
        <v>152</v>
      </c>
      <c r="B1444" s="52" t="s">
        <v>98</v>
      </c>
      <c r="C1444" s="52" t="s">
        <v>138</v>
      </c>
      <c r="D1444" s="52" t="s">
        <v>83</v>
      </c>
      <c r="E1444" s="52" t="s">
        <v>24</v>
      </c>
      <c r="F1444" s="53">
        <v>315</v>
      </c>
      <c r="G1444" s="53">
        <v>3465</v>
      </c>
      <c r="H1444" s="53">
        <v>183225</v>
      </c>
    </row>
    <row r="1445" spans="1:8" s="56" customFormat="1" ht="11.25" x14ac:dyDescent="0.2">
      <c r="A1445" s="52" t="s">
        <v>152</v>
      </c>
      <c r="B1445" s="52" t="s">
        <v>98</v>
      </c>
      <c r="C1445" s="52" t="s">
        <v>138</v>
      </c>
      <c r="D1445" s="52" t="s">
        <v>84</v>
      </c>
      <c r="E1445" s="52" t="s">
        <v>27</v>
      </c>
      <c r="F1445" s="53">
        <v>2305</v>
      </c>
      <c r="G1445" s="53">
        <v>9105</v>
      </c>
      <c r="H1445" s="53">
        <v>483950</v>
      </c>
    </row>
    <row r="1446" spans="1:8" s="56" customFormat="1" ht="11.25" x14ac:dyDescent="0.2">
      <c r="A1446" s="52" t="s">
        <v>152</v>
      </c>
      <c r="B1446" s="52" t="s">
        <v>98</v>
      </c>
      <c r="C1446" s="52" t="s">
        <v>138</v>
      </c>
      <c r="D1446" s="52" t="s">
        <v>85</v>
      </c>
      <c r="E1446" s="52" t="s">
        <v>19</v>
      </c>
      <c r="F1446" s="53">
        <v>220</v>
      </c>
      <c r="G1446" s="53">
        <v>1315</v>
      </c>
      <c r="H1446" s="53">
        <v>79120</v>
      </c>
    </row>
    <row r="1447" spans="1:8" s="56" customFormat="1" ht="11.25" x14ac:dyDescent="0.2">
      <c r="A1447" s="52" t="s">
        <v>152</v>
      </c>
      <c r="B1447" s="52" t="s">
        <v>98</v>
      </c>
      <c r="C1447" s="52" t="s">
        <v>138</v>
      </c>
      <c r="D1447" s="52" t="s">
        <v>86</v>
      </c>
      <c r="E1447" s="52" t="s">
        <v>16</v>
      </c>
      <c r="F1447" s="53">
        <v>130</v>
      </c>
      <c r="G1447" s="53">
        <v>315</v>
      </c>
      <c r="H1447" s="53">
        <v>19415</v>
      </c>
    </row>
    <row r="1448" spans="1:8" s="56" customFormat="1" ht="11.25" x14ac:dyDescent="0.2">
      <c r="A1448" s="52" t="s">
        <v>152</v>
      </c>
      <c r="B1448" s="52" t="s">
        <v>98</v>
      </c>
      <c r="C1448" s="52" t="s">
        <v>138</v>
      </c>
      <c r="D1448" s="52" t="s">
        <v>87</v>
      </c>
      <c r="E1448" s="52" t="s">
        <v>14</v>
      </c>
      <c r="F1448" s="53">
        <v>45</v>
      </c>
      <c r="G1448" s="53">
        <v>100</v>
      </c>
      <c r="H1448" s="53">
        <v>7965</v>
      </c>
    </row>
    <row r="1449" spans="1:8" s="56" customFormat="1" ht="11.25" x14ac:dyDescent="0.2">
      <c r="A1449" s="52" t="s">
        <v>152</v>
      </c>
      <c r="B1449" s="52" t="s">
        <v>98</v>
      </c>
      <c r="C1449" s="52" t="s">
        <v>138</v>
      </c>
      <c r="D1449" s="52" t="s">
        <v>88</v>
      </c>
      <c r="E1449" s="52" t="s">
        <v>28</v>
      </c>
      <c r="F1449" s="53">
        <v>1230</v>
      </c>
      <c r="G1449" s="53">
        <v>5155</v>
      </c>
      <c r="H1449" s="53">
        <v>317940</v>
      </c>
    </row>
    <row r="1450" spans="1:8" s="56" customFormat="1" ht="11.25" x14ac:dyDescent="0.2">
      <c r="A1450" s="52" t="s">
        <v>152</v>
      </c>
      <c r="B1450" s="52" t="s">
        <v>98</v>
      </c>
      <c r="C1450" s="52" t="s">
        <v>138</v>
      </c>
      <c r="D1450" s="52" t="s">
        <v>90</v>
      </c>
      <c r="E1450" s="52" t="s">
        <v>22</v>
      </c>
      <c r="F1450" s="53">
        <v>530</v>
      </c>
      <c r="G1450" s="53">
        <v>1895</v>
      </c>
      <c r="H1450" s="53">
        <v>80405</v>
      </c>
    </row>
    <row r="1451" spans="1:8" s="56" customFormat="1" ht="11.25" x14ac:dyDescent="0.2">
      <c r="A1451" s="52" t="s">
        <v>152</v>
      </c>
      <c r="B1451" s="52" t="s">
        <v>98</v>
      </c>
      <c r="C1451" s="52" t="s">
        <v>138</v>
      </c>
      <c r="D1451" s="52" t="s">
        <v>92</v>
      </c>
      <c r="E1451" s="52" t="s">
        <v>23</v>
      </c>
      <c r="F1451" s="53">
        <v>1020</v>
      </c>
      <c r="G1451" s="53">
        <v>3835</v>
      </c>
      <c r="H1451" s="53">
        <v>191045</v>
      </c>
    </row>
    <row r="1452" spans="1:8" s="56" customFormat="1" ht="11.25" x14ac:dyDescent="0.2">
      <c r="A1452" s="52" t="s">
        <v>152</v>
      </c>
      <c r="B1452" s="52" t="s">
        <v>97</v>
      </c>
      <c r="C1452" s="52" t="s">
        <v>139</v>
      </c>
      <c r="D1452" s="52" t="s">
        <v>69</v>
      </c>
      <c r="E1452" s="52" t="s">
        <v>15</v>
      </c>
      <c r="F1452" s="53">
        <v>280</v>
      </c>
      <c r="G1452" s="53">
        <v>650</v>
      </c>
      <c r="H1452" s="53">
        <v>47220</v>
      </c>
    </row>
    <row r="1453" spans="1:8" s="56" customFormat="1" ht="11.25" x14ac:dyDescent="0.2">
      <c r="A1453" s="52" t="s">
        <v>152</v>
      </c>
      <c r="B1453" s="52" t="s">
        <v>97</v>
      </c>
      <c r="C1453" s="52" t="s">
        <v>139</v>
      </c>
      <c r="D1453" s="52" t="s">
        <v>70</v>
      </c>
      <c r="E1453" s="52" t="s">
        <v>18</v>
      </c>
      <c r="F1453" s="53">
        <v>440</v>
      </c>
      <c r="G1453" s="53">
        <v>2625</v>
      </c>
      <c r="H1453" s="53">
        <v>108695</v>
      </c>
    </row>
    <row r="1454" spans="1:8" s="56" customFormat="1" ht="11.25" x14ac:dyDescent="0.2">
      <c r="A1454" s="52" t="s">
        <v>152</v>
      </c>
      <c r="B1454" s="52" t="s">
        <v>97</v>
      </c>
      <c r="C1454" s="52" t="s">
        <v>139</v>
      </c>
      <c r="D1454" s="52" t="s">
        <v>72</v>
      </c>
      <c r="E1454" s="52" t="s">
        <v>12</v>
      </c>
      <c r="F1454" s="53">
        <v>0</v>
      </c>
      <c r="G1454" s="53">
        <v>0</v>
      </c>
      <c r="H1454" s="53">
        <v>0</v>
      </c>
    </row>
    <row r="1455" spans="1:8" s="56" customFormat="1" ht="11.25" x14ac:dyDescent="0.2">
      <c r="A1455" s="52" t="s">
        <v>152</v>
      </c>
      <c r="B1455" s="52" t="s">
        <v>97</v>
      </c>
      <c r="C1455" s="52" t="s">
        <v>139</v>
      </c>
      <c r="D1455" s="52" t="s">
        <v>73</v>
      </c>
      <c r="E1455" s="52" t="s">
        <v>17</v>
      </c>
      <c r="F1455" s="53">
        <v>145</v>
      </c>
      <c r="G1455" s="53">
        <v>2095</v>
      </c>
      <c r="H1455" s="53">
        <v>90460</v>
      </c>
    </row>
    <row r="1456" spans="1:8" s="56" customFormat="1" ht="11.25" x14ac:dyDescent="0.2">
      <c r="A1456" s="52" t="s">
        <v>152</v>
      </c>
      <c r="B1456" s="52" t="s">
        <v>97</v>
      </c>
      <c r="C1456" s="52" t="s">
        <v>139</v>
      </c>
      <c r="D1456" s="52" t="s">
        <v>75</v>
      </c>
      <c r="E1456" s="52" t="s">
        <v>20</v>
      </c>
      <c r="F1456" s="53">
        <v>65</v>
      </c>
      <c r="G1456" s="53">
        <v>4455</v>
      </c>
      <c r="H1456" s="53">
        <v>230590</v>
      </c>
    </row>
    <row r="1457" spans="1:8" s="56" customFormat="1" ht="11.25" x14ac:dyDescent="0.2">
      <c r="A1457" s="52" t="s">
        <v>152</v>
      </c>
      <c r="B1457" s="52" t="s">
        <v>97</v>
      </c>
      <c r="C1457" s="52" t="s">
        <v>139</v>
      </c>
      <c r="D1457" s="52" t="s">
        <v>76</v>
      </c>
      <c r="E1457" s="52" t="s">
        <v>25</v>
      </c>
      <c r="F1457" s="53">
        <v>1015</v>
      </c>
      <c r="G1457" s="53">
        <v>12970</v>
      </c>
      <c r="H1457" s="53">
        <v>702090</v>
      </c>
    </row>
    <row r="1458" spans="1:8" s="56" customFormat="1" ht="11.25" x14ac:dyDescent="0.2">
      <c r="A1458" s="52" t="s">
        <v>152</v>
      </c>
      <c r="B1458" s="52" t="s">
        <v>97</v>
      </c>
      <c r="C1458" s="52" t="s">
        <v>139</v>
      </c>
      <c r="D1458" s="52" t="s">
        <v>78</v>
      </c>
      <c r="E1458" s="52" t="s">
        <v>13</v>
      </c>
      <c r="F1458" s="53">
        <v>55</v>
      </c>
      <c r="G1458" s="53">
        <v>180</v>
      </c>
      <c r="H1458" s="53">
        <v>13470</v>
      </c>
    </row>
    <row r="1459" spans="1:8" s="56" customFormat="1" ht="11.25" x14ac:dyDescent="0.2">
      <c r="A1459" s="52" t="s">
        <v>152</v>
      </c>
      <c r="B1459" s="52" t="s">
        <v>97</v>
      </c>
      <c r="C1459" s="52" t="s">
        <v>139</v>
      </c>
      <c r="D1459" s="52" t="s">
        <v>80</v>
      </c>
      <c r="E1459" s="52" t="s">
        <v>21</v>
      </c>
      <c r="F1459" s="53">
        <v>755</v>
      </c>
      <c r="G1459" s="53">
        <v>1800</v>
      </c>
      <c r="H1459" s="53">
        <v>145450</v>
      </c>
    </row>
    <row r="1460" spans="1:8" s="56" customFormat="1" ht="11.25" x14ac:dyDescent="0.2">
      <c r="A1460" s="52" t="s">
        <v>152</v>
      </c>
      <c r="B1460" s="52" t="s">
        <v>97</v>
      </c>
      <c r="C1460" s="52" t="s">
        <v>139</v>
      </c>
      <c r="D1460" s="52" t="s">
        <v>81</v>
      </c>
      <c r="E1460" s="52" t="s">
        <v>26</v>
      </c>
      <c r="F1460" s="53">
        <v>2680</v>
      </c>
      <c r="G1460" s="53">
        <v>8035</v>
      </c>
      <c r="H1460" s="53">
        <v>453370</v>
      </c>
    </row>
    <row r="1461" spans="1:8" s="56" customFormat="1" ht="11.25" x14ac:dyDescent="0.2">
      <c r="A1461" s="52" t="s">
        <v>152</v>
      </c>
      <c r="B1461" s="52" t="s">
        <v>97</v>
      </c>
      <c r="C1461" s="52" t="s">
        <v>139</v>
      </c>
      <c r="D1461" s="52" t="s">
        <v>83</v>
      </c>
      <c r="E1461" s="52" t="s">
        <v>24</v>
      </c>
      <c r="F1461" s="53">
        <v>670</v>
      </c>
      <c r="G1461" s="53">
        <v>5430</v>
      </c>
      <c r="H1461" s="53">
        <v>280245</v>
      </c>
    </row>
    <row r="1462" spans="1:8" s="56" customFormat="1" ht="11.25" x14ac:dyDescent="0.2">
      <c r="A1462" s="52" t="s">
        <v>152</v>
      </c>
      <c r="B1462" s="52" t="s">
        <v>97</v>
      </c>
      <c r="C1462" s="52" t="s">
        <v>139</v>
      </c>
      <c r="D1462" s="52" t="s">
        <v>84</v>
      </c>
      <c r="E1462" s="52" t="s">
        <v>27</v>
      </c>
      <c r="F1462" s="53">
        <v>4065</v>
      </c>
      <c r="G1462" s="53">
        <v>17395</v>
      </c>
      <c r="H1462" s="53">
        <v>1034990</v>
      </c>
    </row>
    <row r="1463" spans="1:8" s="56" customFormat="1" ht="11.25" x14ac:dyDescent="0.2">
      <c r="A1463" s="52" t="s">
        <v>152</v>
      </c>
      <c r="B1463" s="52" t="s">
        <v>97</v>
      </c>
      <c r="C1463" s="52" t="s">
        <v>139</v>
      </c>
      <c r="D1463" s="52" t="s">
        <v>85</v>
      </c>
      <c r="E1463" s="52" t="s">
        <v>19</v>
      </c>
      <c r="F1463" s="53">
        <v>450</v>
      </c>
      <c r="G1463" s="53">
        <v>2620</v>
      </c>
      <c r="H1463" s="53">
        <v>164210</v>
      </c>
    </row>
    <row r="1464" spans="1:8" s="56" customFormat="1" ht="11.25" x14ac:dyDescent="0.2">
      <c r="A1464" s="52" t="s">
        <v>152</v>
      </c>
      <c r="B1464" s="52" t="s">
        <v>97</v>
      </c>
      <c r="C1464" s="52" t="s">
        <v>139</v>
      </c>
      <c r="D1464" s="52" t="s">
        <v>86</v>
      </c>
      <c r="E1464" s="52" t="s">
        <v>16</v>
      </c>
      <c r="F1464" s="53">
        <v>285</v>
      </c>
      <c r="G1464" s="53">
        <v>860</v>
      </c>
      <c r="H1464" s="53">
        <v>53005</v>
      </c>
    </row>
    <row r="1465" spans="1:8" s="56" customFormat="1" ht="11.25" x14ac:dyDescent="0.2">
      <c r="A1465" s="52" t="s">
        <v>152</v>
      </c>
      <c r="B1465" s="52" t="s">
        <v>97</v>
      </c>
      <c r="C1465" s="52" t="s">
        <v>139</v>
      </c>
      <c r="D1465" s="52" t="s">
        <v>87</v>
      </c>
      <c r="E1465" s="52" t="s">
        <v>14</v>
      </c>
      <c r="F1465" s="53">
        <v>200</v>
      </c>
      <c r="G1465" s="53">
        <v>405</v>
      </c>
      <c r="H1465" s="53">
        <v>23525</v>
      </c>
    </row>
    <row r="1466" spans="1:8" s="56" customFormat="1" ht="11.25" x14ac:dyDescent="0.2">
      <c r="A1466" s="52" t="s">
        <v>152</v>
      </c>
      <c r="B1466" s="52" t="s">
        <v>97</v>
      </c>
      <c r="C1466" s="52" t="s">
        <v>139</v>
      </c>
      <c r="D1466" s="52" t="s">
        <v>88</v>
      </c>
      <c r="E1466" s="52" t="s">
        <v>28</v>
      </c>
      <c r="F1466" s="53">
        <v>2445</v>
      </c>
      <c r="G1466" s="53">
        <v>10600</v>
      </c>
      <c r="H1466" s="53">
        <v>650355</v>
      </c>
    </row>
    <row r="1467" spans="1:8" s="56" customFormat="1" ht="11.25" x14ac:dyDescent="0.2">
      <c r="A1467" s="52" t="s">
        <v>152</v>
      </c>
      <c r="B1467" s="52" t="s">
        <v>97</v>
      </c>
      <c r="C1467" s="52" t="s">
        <v>139</v>
      </c>
      <c r="D1467" s="52" t="s">
        <v>90</v>
      </c>
      <c r="E1467" s="52" t="s">
        <v>22</v>
      </c>
      <c r="F1467" s="53">
        <v>1075</v>
      </c>
      <c r="G1467" s="53">
        <v>3415</v>
      </c>
      <c r="H1467" s="53">
        <v>165165</v>
      </c>
    </row>
    <row r="1468" spans="1:8" s="56" customFormat="1" ht="11.25" x14ac:dyDescent="0.2">
      <c r="A1468" s="52" t="s">
        <v>152</v>
      </c>
      <c r="B1468" s="52" t="s">
        <v>97</v>
      </c>
      <c r="C1468" s="52" t="s">
        <v>139</v>
      </c>
      <c r="D1468" s="52" t="s">
        <v>92</v>
      </c>
      <c r="E1468" s="52" t="s">
        <v>23</v>
      </c>
      <c r="F1468" s="53">
        <v>2115</v>
      </c>
      <c r="G1468" s="53">
        <v>7910</v>
      </c>
      <c r="H1468" s="53">
        <v>412330</v>
      </c>
    </row>
    <row r="1469" spans="1:8" s="56" customFormat="1" ht="11.25" x14ac:dyDescent="0.2">
      <c r="A1469" s="52" t="s">
        <v>152</v>
      </c>
      <c r="B1469" s="52" t="s">
        <v>113</v>
      </c>
      <c r="C1469" s="52" t="s">
        <v>140</v>
      </c>
      <c r="D1469" s="52" t="s">
        <v>69</v>
      </c>
      <c r="E1469" s="52" t="s">
        <v>15</v>
      </c>
      <c r="F1469" s="53">
        <v>170</v>
      </c>
      <c r="G1469" s="53">
        <v>305</v>
      </c>
      <c r="H1469" s="53">
        <v>22590</v>
      </c>
    </row>
    <row r="1470" spans="1:8" s="56" customFormat="1" ht="11.25" x14ac:dyDescent="0.2">
      <c r="A1470" s="52" t="s">
        <v>152</v>
      </c>
      <c r="B1470" s="52" t="s">
        <v>113</v>
      </c>
      <c r="C1470" s="52" t="s">
        <v>140</v>
      </c>
      <c r="D1470" s="52" t="s">
        <v>70</v>
      </c>
      <c r="E1470" s="52" t="s">
        <v>18</v>
      </c>
      <c r="F1470" s="53">
        <v>470</v>
      </c>
      <c r="G1470" s="53">
        <v>1985</v>
      </c>
      <c r="H1470" s="53">
        <v>98825</v>
      </c>
    </row>
    <row r="1471" spans="1:8" s="56" customFormat="1" ht="11.25" x14ac:dyDescent="0.2">
      <c r="A1471" s="52" t="s">
        <v>152</v>
      </c>
      <c r="B1471" s="52" t="s">
        <v>113</v>
      </c>
      <c r="C1471" s="52" t="s">
        <v>140</v>
      </c>
      <c r="D1471" s="52" t="s">
        <v>72</v>
      </c>
      <c r="E1471" s="52" t="s">
        <v>12</v>
      </c>
      <c r="F1471" s="53">
        <v>0</v>
      </c>
      <c r="G1471" s="53">
        <v>0</v>
      </c>
      <c r="H1471" s="53">
        <v>0</v>
      </c>
    </row>
    <row r="1472" spans="1:8" s="56" customFormat="1" ht="11.25" x14ac:dyDescent="0.2">
      <c r="A1472" s="52" t="s">
        <v>152</v>
      </c>
      <c r="B1472" s="52" t="s">
        <v>113</v>
      </c>
      <c r="C1472" s="52" t="s">
        <v>140</v>
      </c>
      <c r="D1472" s="52" t="s">
        <v>73</v>
      </c>
      <c r="E1472" s="52" t="s">
        <v>17</v>
      </c>
      <c r="F1472" s="53">
        <v>145</v>
      </c>
      <c r="G1472" s="53">
        <v>3885</v>
      </c>
      <c r="H1472" s="53">
        <v>155655</v>
      </c>
    </row>
    <row r="1473" spans="1:8" s="56" customFormat="1" ht="11.25" x14ac:dyDescent="0.2">
      <c r="A1473" s="52" t="s">
        <v>152</v>
      </c>
      <c r="B1473" s="52" t="s">
        <v>113</v>
      </c>
      <c r="C1473" s="52" t="s">
        <v>140</v>
      </c>
      <c r="D1473" s="52" t="s">
        <v>75</v>
      </c>
      <c r="E1473" s="52" t="s">
        <v>20</v>
      </c>
      <c r="F1473" s="53">
        <v>70</v>
      </c>
      <c r="G1473" s="53">
        <v>21430</v>
      </c>
      <c r="H1473" s="53">
        <v>792300</v>
      </c>
    </row>
    <row r="1474" spans="1:8" s="56" customFormat="1" ht="11.25" x14ac:dyDescent="0.2">
      <c r="A1474" s="52" t="s">
        <v>152</v>
      </c>
      <c r="B1474" s="52" t="s">
        <v>113</v>
      </c>
      <c r="C1474" s="52" t="s">
        <v>140</v>
      </c>
      <c r="D1474" s="52" t="s">
        <v>76</v>
      </c>
      <c r="E1474" s="52" t="s">
        <v>25</v>
      </c>
      <c r="F1474" s="53">
        <v>910</v>
      </c>
      <c r="G1474" s="53">
        <v>10905</v>
      </c>
      <c r="H1474" s="53">
        <v>613965</v>
      </c>
    </row>
    <row r="1475" spans="1:8" s="56" customFormat="1" ht="11.25" x14ac:dyDescent="0.2">
      <c r="A1475" s="52" t="s">
        <v>152</v>
      </c>
      <c r="B1475" s="52" t="s">
        <v>113</v>
      </c>
      <c r="C1475" s="52" t="s">
        <v>140</v>
      </c>
      <c r="D1475" s="52" t="s">
        <v>78</v>
      </c>
      <c r="E1475" s="52" t="s">
        <v>13</v>
      </c>
      <c r="F1475" s="53">
        <v>65</v>
      </c>
      <c r="G1475" s="53">
        <v>175</v>
      </c>
      <c r="H1475" s="53">
        <v>10385</v>
      </c>
    </row>
    <row r="1476" spans="1:8" s="56" customFormat="1" ht="11.25" x14ac:dyDescent="0.2">
      <c r="A1476" s="52" t="s">
        <v>152</v>
      </c>
      <c r="B1476" s="52" t="s">
        <v>113</v>
      </c>
      <c r="C1476" s="52" t="s">
        <v>140</v>
      </c>
      <c r="D1476" s="52" t="s">
        <v>80</v>
      </c>
      <c r="E1476" s="52" t="s">
        <v>21</v>
      </c>
      <c r="F1476" s="53">
        <v>845</v>
      </c>
      <c r="G1476" s="53">
        <v>2425</v>
      </c>
      <c r="H1476" s="53">
        <v>195745</v>
      </c>
    </row>
    <row r="1477" spans="1:8" s="56" customFormat="1" ht="11.25" x14ac:dyDescent="0.2">
      <c r="A1477" s="52" t="s">
        <v>152</v>
      </c>
      <c r="B1477" s="52" t="s">
        <v>113</v>
      </c>
      <c r="C1477" s="52" t="s">
        <v>140</v>
      </c>
      <c r="D1477" s="52" t="s">
        <v>81</v>
      </c>
      <c r="E1477" s="52" t="s">
        <v>26</v>
      </c>
      <c r="F1477" s="53">
        <v>2815</v>
      </c>
      <c r="G1477" s="53">
        <v>8600</v>
      </c>
      <c r="H1477" s="53">
        <v>523750</v>
      </c>
    </row>
    <row r="1478" spans="1:8" s="56" customFormat="1" ht="11.25" x14ac:dyDescent="0.2">
      <c r="A1478" s="52" t="s">
        <v>152</v>
      </c>
      <c r="B1478" s="52" t="s">
        <v>113</v>
      </c>
      <c r="C1478" s="52" t="s">
        <v>140</v>
      </c>
      <c r="D1478" s="52" t="s">
        <v>83</v>
      </c>
      <c r="E1478" s="52" t="s">
        <v>24</v>
      </c>
      <c r="F1478" s="53">
        <v>700</v>
      </c>
      <c r="G1478" s="53">
        <v>6500</v>
      </c>
      <c r="H1478" s="53">
        <v>357170</v>
      </c>
    </row>
    <row r="1479" spans="1:8" s="56" customFormat="1" ht="11.25" x14ac:dyDescent="0.2">
      <c r="A1479" s="52" t="s">
        <v>152</v>
      </c>
      <c r="B1479" s="52" t="s">
        <v>113</v>
      </c>
      <c r="C1479" s="52" t="s">
        <v>140</v>
      </c>
      <c r="D1479" s="52" t="s">
        <v>84</v>
      </c>
      <c r="E1479" s="52" t="s">
        <v>27</v>
      </c>
      <c r="F1479" s="53">
        <v>4445</v>
      </c>
      <c r="G1479" s="53">
        <v>19225</v>
      </c>
      <c r="H1479" s="53">
        <v>1276025</v>
      </c>
    </row>
    <row r="1480" spans="1:8" s="56" customFormat="1" ht="11.25" x14ac:dyDescent="0.2">
      <c r="A1480" s="52" t="s">
        <v>152</v>
      </c>
      <c r="B1480" s="52" t="s">
        <v>113</v>
      </c>
      <c r="C1480" s="52" t="s">
        <v>140</v>
      </c>
      <c r="D1480" s="52" t="s">
        <v>85</v>
      </c>
      <c r="E1480" s="52" t="s">
        <v>19</v>
      </c>
      <c r="F1480" s="53">
        <v>615</v>
      </c>
      <c r="G1480" s="53">
        <v>5140</v>
      </c>
      <c r="H1480" s="53">
        <v>399030</v>
      </c>
    </row>
    <row r="1481" spans="1:8" s="56" customFormat="1" ht="11.25" x14ac:dyDescent="0.2">
      <c r="A1481" s="52" t="s">
        <v>152</v>
      </c>
      <c r="B1481" s="52" t="s">
        <v>113</v>
      </c>
      <c r="C1481" s="52" t="s">
        <v>140</v>
      </c>
      <c r="D1481" s="52" t="s">
        <v>86</v>
      </c>
      <c r="E1481" s="52" t="s">
        <v>16</v>
      </c>
      <c r="F1481" s="53">
        <v>310</v>
      </c>
      <c r="G1481" s="53">
        <v>835</v>
      </c>
      <c r="H1481" s="53">
        <v>52990</v>
      </c>
    </row>
    <row r="1482" spans="1:8" s="56" customFormat="1" ht="11.25" x14ac:dyDescent="0.2">
      <c r="A1482" s="52" t="s">
        <v>152</v>
      </c>
      <c r="B1482" s="52" t="s">
        <v>113</v>
      </c>
      <c r="C1482" s="52" t="s">
        <v>140</v>
      </c>
      <c r="D1482" s="52" t="s">
        <v>87</v>
      </c>
      <c r="E1482" s="52" t="s">
        <v>14</v>
      </c>
      <c r="F1482" s="53">
        <v>240</v>
      </c>
      <c r="G1482" s="53">
        <v>580</v>
      </c>
      <c r="H1482" s="53">
        <v>43935</v>
      </c>
    </row>
    <row r="1483" spans="1:8" s="56" customFormat="1" ht="11.25" x14ac:dyDescent="0.2">
      <c r="A1483" s="52" t="s">
        <v>152</v>
      </c>
      <c r="B1483" s="52" t="s">
        <v>113</v>
      </c>
      <c r="C1483" s="52" t="s">
        <v>140</v>
      </c>
      <c r="D1483" s="52" t="s">
        <v>88</v>
      </c>
      <c r="E1483" s="52" t="s">
        <v>28</v>
      </c>
      <c r="F1483" s="53">
        <v>3000</v>
      </c>
      <c r="G1483" s="53">
        <v>30440</v>
      </c>
      <c r="H1483" s="53">
        <v>1938715</v>
      </c>
    </row>
    <row r="1484" spans="1:8" s="56" customFormat="1" ht="11.25" x14ac:dyDescent="0.2">
      <c r="A1484" s="52" t="s">
        <v>152</v>
      </c>
      <c r="B1484" s="52" t="s">
        <v>113</v>
      </c>
      <c r="C1484" s="52" t="s">
        <v>140</v>
      </c>
      <c r="D1484" s="52" t="s">
        <v>90</v>
      </c>
      <c r="E1484" s="52" t="s">
        <v>22</v>
      </c>
      <c r="F1484" s="53">
        <v>1275</v>
      </c>
      <c r="G1484" s="53">
        <v>4720</v>
      </c>
      <c r="H1484" s="53">
        <v>237015</v>
      </c>
    </row>
    <row r="1485" spans="1:8" s="56" customFormat="1" ht="11.25" x14ac:dyDescent="0.2">
      <c r="A1485" s="52" t="s">
        <v>152</v>
      </c>
      <c r="B1485" s="52" t="s">
        <v>113</v>
      </c>
      <c r="C1485" s="52" t="s">
        <v>140</v>
      </c>
      <c r="D1485" s="52" t="s">
        <v>92</v>
      </c>
      <c r="E1485" s="52" t="s">
        <v>23</v>
      </c>
      <c r="F1485" s="53">
        <v>2385</v>
      </c>
      <c r="G1485" s="53">
        <v>11230</v>
      </c>
      <c r="H1485" s="53">
        <v>550620</v>
      </c>
    </row>
    <row r="1486" spans="1:8" s="56" customFormat="1" ht="11.25" x14ac:dyDescent="0.2">
      <c r="A1486" s="52" t="s">
        <v>152</v>
      </c>
      <c r="B1486" s="52" t="s">
        <v>96</v>
      </c>
      <c r="C1486" s="52" t="s">
        <v>141</v>
      </c>
      <c r="D1486" s="52" t="s">
        <v>69</v>
      </c>
      <c r="E1486" s="52" t="s">
        <v>15</v>
      </c>
      <c r="F1486" s="53">
        <v>80</v>
      </c>
      <c r="G1486" s="53">
        <v>165</v>
      </c>
      <c r="H1486" s="53">
        <v>9560</v>
      </c>
    </row>
    <row r="1487" spans="1:8" s="56" customFormat="1" ht="11.25" x14ac:dyDescent="0.2">
      <c r="A1487" s="52" t="s">
        <v>152</v>
      </c>
      <c r="B1487" s="52" t="s">
        <v>96</v>
      </c>
      <c r="C1487" s="52" t="s">
        <v>141</v>
      </c>
      <c r="D1487" s="52" t="s">
        <v>70</v>
      </c>
      <c r="E1487" s="52" t="s">
        <v>18</v>
      </c>
      <c r="F1487" s="53">
        <v>585</v>
      </c>
      <c r="G1487" s="53">
        <v>2415</v>
      </c>
      <c r="H1487" s="53">
        <v>146385</v>
      </c>
    </row>
    <row r="1488" spans="1:8" s="56" customFormat="1" ht="11.25" x14ac:dyDescent="0.2">
      <c r="A1488" s="52" t="s">
        <v>152</v>
      </c>
      <c r="B1488" s="52" t="s">
        <v>96</v>
      </c>
      <c r="C1488" s="52" t="s">
        <v>141</v>
      </c>
      <c r="D1488" s="52" t="s">
        <v>73</v>
      </c>
      <c r="E1488" s="52" t="s">
        <v>17</v>
      </c>
      <c r="F1488" s="53">
        <v>415</v>
      </c>
      <c r="G1488" s="53">
        <v>7905</v>
      </c>
      <c r="H1488" s="53">
        <v>326080</v>
      </c>
    </row>
    <row r="1489" spans="1:8" s="56" customFormat="1" ht="11.25" x14ac:dyDescent="0.2">
      <c r="A1489" s="52" t="s">
        <v>152</v>
      </c>
      <c r="B1489" s="52" t="s">
        <v>96</v>
      </c>
      <c r="C1489" s="52" t="s">
        <v>141</v>
      </c>
      <c r="D1489" s="52" t="s">
        <v>75</v>
      </c>
      <c r="E1489" s="52" t="s">
        <v>20</v>
      </c>
      <c r="F1489" s="53">
        <v>85</v>
      </c>
      <c r="G1489" s="53">
        <v>5450</v>
      </c>
      <c r="H1489" s="53">
        <v>221030</v>
      </c>
    </row>
    <row r="1490" spans="1:8" s="56" customFormat="1" ht="11.25" x14ac:dyDescent="0.2">
      <c r="A1490" s="52" t="s">
        <v>152</v>
      </c>
      <c r="B1490" s="52" t="s">
        <v>96</v>
      </c>
      <c r="C1490" s="52" t="s">
        <v>141</v>
      </c>
      <c r="D1490" s="52" t="s">
        <v>76</v>
      </c>
      <c r="E1490" s="52" t="s">
        <v>25</v>
      </c>
      <c r="F1490" s="53">
        <v>2475</v>
      </c>
      <c r="G1490" s="53">
        <v>31975</v>
      </c>
      <c r="H1490" s="53">
        <v>1380250</v>
      </c>
    </row>
    <row r="1491" spans="1:8" s="56" customFormat="1" ht="11.25" x14ac:dyDescent="0.2">
      <c r="A1491" s="52" t="s">
        <v>152</v>
      </c>
      <c r="B1491" s="52" t="s">
        <v>96</v>
      </c>
      <c r="C1491" s="52" t="s">
        <v>141</v>
      </c>
      <c r="D1491" s="52" t="s">
        <v>78</v>
      </c>
      <c r="E1491" s="52" t="s">
        <v>13</v>
      </c>
      <c r="F1491" s="53">
        <v>100</v>
      </c>
      <c r="G1491" s="53">
        <v>440</v>
      </c>
      <c r="H1491" s="53">
        <v>28965</v>
      </c>
    </row>
    <row r="1492" spans="1:8" s="56" customFormat="1" ht="11.25" x14ac:dyDescent="0.2">
      <c r="A1492" s="52" t="s">
        <v>152</v>
      </c>
      <c r="B1492" s="52" t="s">
        <v>96</v>
      </c>
      <c r="C1492" s="52" t="s">
        <v>141</v>
      </c>
      <c r="D1492" s="52" t="s">
        <v>80</v>
      </c>
      <c r="E1492" s="52" t="s">
        <v>21</v>
      </c>
      <c r="F1492" s="53">
        <v>1190</v>
      </c>
      <c r="G1492" s="53">
        <v>3125</v>
      </c>
      <c r="H1492" s="53">
        <v>237650</v>
      </c>
    </row>
    <row r="1493" spans="1:8" s="56" customFormat="1" ht="11.25" x14ac:dyDescent="0.2">
      <c r="A1493" s="52" t="s">
        <v>152</v>
      </c>
      <c r="B1493" s="52" t="s">
        <v>96</v>
      </c>
      <c r="C1493" s="52" t="s">
        <v>141</v>
      </c>
      <c r="D1493" s="52" t="s">
        <v>81</v>
      </c>
      <c r="E1493" s="52" t="s">
        <v>26</v>
      </c>
      <c r="F1493" s="53">
        <v>4130</v>
      </c>
      <c r="G1493" s="53">
        <v>16110</v>
      </c>
      <c r="H1493" s="53">
        <v>898740</v>
      </c>
    </row>
    <row r="1494" spans="1:8" s="56" customFormat="1" ht="11.25" x14ac:dyDescent="0.2">
      <c r="A1494" s="52" t="s">
        <v>152</v>
      </c>
      <c r="B1494" s="52" t="s">
        <v>96</v>
      </c>
      <c r="C1494" s="52" t="s">
        <v>141</v>
      </c>
      <c r="D1494" s="52" t="s">
        <v>83</v>
      </c>
      <c r="E1494" s="52" t="s">
        <v>24</v>
      </c>
      <c r="F1494" s="53">
        <v>1050</v>
      </c>
      <c r="G1494" s="53">
        <v>9255</v>
      </c>
      <c r="H1494" s="53">
        <v>489720</v>
      </c>
    </row>
    <row r="1495" spans="1:8" s="56" customFormat="1" ht="11.25" x14ac:dyDescent="0.2">
      <c r="A1495" s="52" t="s">
        <v>152</v>
      </c>
      <c r="B1495" s="52" t="s">
        <v>96</v>
      </c>
      <c r="C1495" s="52" t="s">
        <v>141</v>
      </c>
      <c r="D1495" s="52" t="s">
        <v>84</v>
      </c>
      <c r="E1495" s="52" t="s">
        <v>27</v>
      </c>
      <c r="F1495" s="53">
        <v>6365</v>
      </c>
      <c r="G1495" s="53">
        <v>27420</v>
      </c>
      <c r="H1495" s="53">
        <v>1744650</v>
      </c>
    </row>
    <row r="1496" spans="1:8" s="56" customFormat="1" ht="11.25" x14ac:dyDescent="0.2">
      <c r="A1496" s="52" t="s">
        <v>152</v>
      </c>
      <c r="B1496" s="52" t="s">
        <v>96</v>
      </c>
      <c r="C1496" s="52" t="s">
        <v>141</v>
      </c>
      <c r="D1496" s="52" t="s">
        <v>85</v>
      </c>
      <c r="E1496" s="52" t="s">
        <v>19</v>
      </c>
      <c r="F1496" s="53">
        <v>815</v>
      </c>
      <c r="G1496" s="53">
        <v>5720</v>
      </c>
      <c r="H1496" s="53">
        <v>380100</v>
      </c>
    </row>
    <row r="1497" spans="1:8" s="56" customFormat="1" ht="11.25" x14ac:dyDescent="0.2">
      <c r="A1497" s="52" t="s">
        <v>152</v>
      </c>
      <c r="B1497" s="52" t="s">
        <v>96</v>
      </c>
      <c r="C1497" s="52" t="s">
        <v>141</v>
      </c>
      <c r="D1497" s="52" t="s">
        <v>86</v>
      </c>
      <c r="E1497" s="52" t="s">
        <v>16</v>
      </c>
      <c r="F1497" s="53">
        <v>495</v>
      </c>
      <c r="G1497" s="53">
        <v>2310</v>
      </c>
      <c r="H1497" s="53">
        <v>139985</v>
      </c>
    </row>
    <row r="1498" spans="1:8" s="56" customFormat="1" ht="11.25" x14ac:dyDescent="0.2">
      <c r="A1498" s="52" t="s">
        <v>152</v>
      </c>
      <c r="B1498" s="52" t="s">
        <v>96</v>
      </c>
      <c r="C1498" s="52" t="s">
        <v>141</v>
      </c>
      <c r="D1498" s="52" t="s">
        <v>87</v>
      </c>
      <c r="E1498" s="52" t="s">
        <v>14</v>
      </c>
      <c r="F1498" s="53">
        <v>255</v>
      </c>
      <c r="G1498" s="53">
        <v>620</v>
      </c>
      <c r="H1498" s="53">
        <v>46430</v>
      </c>
    </row>
    <row r="1499" spans="1:8" s="56" customFormat="1" ht="11.25" x14ac:dyDescent="0.2">
      <c r="A1499" s="52" t="s">
        <v>152</v>
      </c>
      <c r="B1499" s="52" t="s">
        <v>96</v>
      </c>
      <c r="C1499" s="52" t="s">
        <v>141</v>
      </c>
      <c r="D1499" s="52" t="s">
        <v>88</v>
      </c>
      <c r="E1499" s="52" t="s">
        <v>28</v>
      </c>
      <c r="F1499" s="53">
        <v>4355</v>
      </c>
      <c r="G1499" s="53">
        <v>24885</v>
      </c>
      <c r="H1499" s="53">
        <v>1530145</v>
      </c>
    </row>
    <row r="1500" spans="1:8" s="56" customFormat="1" ht="11.25" x14ac:dyDescent="0.2">
      <c r="A1500" s="52" t="s">
        <v>152</v>
      </c>
      <c r="B1500" s="52" t="s">
        <v>96</v>
      </c>
      <c r="C1500" s="52" t="s">
        <v>141</v>
      </c>
      <c r="D1500" s="52" t="s">
        <v>90</v>
      </c>
      <c r="E1500" s="52" t="s">
        <v>22</v>
      </c>
      <c r="F1500" s="53">
        <v>1555</v>
      </c>
      <c r="G1500" s="53">
        <v>5885</v>
      </c>
      <c r="H1500" s="53">
        <v>286535</v>
      </c>
    </row>
    <row r="1501" spans="1:8" s="56" customFormat="1" ht="11.25" x14ac:dyDescent="0.2">
      <c r="A1501" s="52" t="s">
        <v>152</v>
      </c>
      <c r="B1501" s="52" t="s">
        <v>96</v>
      </c>
      <c r="C1501" s="52" t="s">
        <v>141</v>
      </c>
      <c r="D1501" s="52" t="s">
        <v>92</v>
      </c>
      <c r="E1501" s="52" t="s">
        <v>23</v>
      </c>
      <c r="F1501" s="53">
        <v>2975</v>
      </c>
      <c r="G1501" s="53">
        <v>11950</v>
      </c>
      <c r="H1501" s="53">
        <v>635275</v>
      </c>
    </row>
    <row r="1502" spans="1:8" s="56" customFormat="1" ht="11.25" x14ac:dyDescent="0.2">
      <c r="A1502" s="52" t="s">
        <v>152</v>
      </c>
      <c r="B1502" s="52" t="s">
        <v>95</v>
      </c>
      <c r="C1502" s="52" t="s">
        <v>142</v>
      </c>
      <c r="D1502" s="52" t="s">
        <v>69</v>
      </c>
      <c r="E1502" s="52" t="s">
        <v>15</v>
      </c>
      <c r="F1502" s="53">
        <v>90</v>
      </c>
      <c r="G1502" s="53">
        <v>120</v>
      </c>
      <c r="H1502" s="53">
        <v>10125</v>
      </c>
    </row>
    <row r="1503" spans="1:8" s="56" customFormat="1" ht="11.25" x14ac:dyDescent="0.2">
      <c r="A1503" s="52" t="s">
        <v>152</v>
      </c>
      <c r="B1503" s="52" t="s">
        <v>95</v>
      </c>
      <c r="C1503" s="52" t="s">
        <v>142</v>
      </c>
      <c r="D1503" s="52" t="s">
        <v>70</v>
      </c>
      <c r="E1503" s="52" t="s">
        <v>18</v>
      </c>
      <c r="F1503" s="53">
        <v>360</v>
      </c>
      <c r="G1503" s="53">
        <v>1215</v>
      </c>
      <c r="H1503" s="53">
        <v>91255</v>
      </c>
    </row>
    <row r="1504" spans="1:8" s="56" customFormat="1" ht="11.25" x14ac:dyDescent="0.2">
      <c r="A1504" s="52" t="s">
        <v>152</v>
      </c>
      <c r="B1504" s="52" t="s">
        <v>95</v>
      </c>
      <c r="C1504" s="52" t="s">
        <v>142</v>
      </c>
      <c r="D1504" s="52" t="s">
        <v>72</v>
      </c>
      <c r="E1504" s="52" t="s">
        <v>12</v>
      </c>
      <c r="F1504" s="53">
        <v>0</v>
      </c>
      <c r="G1504" s="53">
        <v>0</v>
      </c>
      <c r="H1504" s="53">
        <v>135</v>
      </c>
    </row>
    <row r="1505" spans="1:8" s="56" customFormat="1" ht="11.25" x14ac:dyDescent="0.2">
      <c r="A1505" s="52" t="s">
        <v>152</v>
      </c>
      <c r="B1505" s="52" t="s">
        <v>95</v>
      </c>
      <c r="C1505" s="52" t="s">
        <v>142</v>
      </c>
      <c r="D1505" s="52" t="s">
        <v>73</v>
      </c>
      <c r="E1505" s="52" t="s">
        <v>17</v>
      </c>
      <c r="F1505" s="53">
        <v>110</v>
      </c>
      <c r="G1505" s="53">
        <v>1105</v>
      </c>
      <c r="H1505" s="53">
        <v>51180</v>
      </c>
    </row>
    <row r="1506" spans="1:8" s="56" customFormat="1" ht="11.25" x14ac:dyDescent="0.2">
      <c r="A1506" s="52" t="s">
        <v>152</v>
      </c>
      <c r="B1506" s="52" t="s">
        <v>95</v>
      </c>
      <c r="C1506" s="52" t="s">
        <v>142</v>
      </c>
      <c r="D1506" s="52" t="s">
        <v>75</v>
      </c>
      <c r="E1506" s="52" t="s">
        <v>20</v>
      </c>
      <c r="F1506" s="53">
        <v>25</v>
      </c>
      <c r="G1506" s="53">
        <v>385</v>
      </c>
      <c r="H1506" s="53">
        <v>26835</v>
      </c>
    </row>
    <row r="1507" spans="1:8" s="56" customFormat="1" ht="11.25" x14ac:dyDescent="0.2">
      <c r="A1507" s="52" t="s">
        <v>152</v>
      </c>
      <c r="B1507" s="52" t="s">
        <v>95</v>
      </c>
      <c r="C1507" s="52" t="s">
        <v>142</v>
      </c>
      <c r="D1507" s="52" t="s">
        <v>76</v>
      </c>
      <c r="E1507" s="52" t="s">
        <v>25</v>
      </c>
      <c r="F1507" s="53">
        <v>600</v>
      </c>
      <c r="G1507" s="53">
        <v>5890</v>
      </c>
      <c r="H1507" s="53">
        <v>329275</v>
      </c>
    </row>
    <row r="1508" spans="1:8" s="56" customFormat="1" ht="11.25" x14ac:dyDescent="0.2">
      <c r="A1508" s="52" t="s">
        <v>152</v>
      </c>
      <c r="B1508" s="52" t="s">
        <v>95</v>
      </c>
      <c r="C1508" s="52" t="s">
        <v>142</v>
      </c>
      <c r="D1508" s="52" t="s">
        <v>78</v>
      </c>
      <c r="E1508" s="52" t="s">
        <v>13</v>
      </c>
      <c r="F1508" s="53">
        <v>60</v>
      </c>
      <c r="G1508" s="53">
        <v>230</v>
      </c>
      <c r="H1508" s="53">
        <v>15300</v>
      </c>
    </row>
    <row r="1509" spans="1:8" s="56" customFormat="1" ht="11.25" x14ac:dyDescent="0.2">
      <c r="A1509" s="52" t="s">
        <v>152</v>
      </c>
      <c r="B1509" s="52" t="s">
        <v>95</v>
      </c>
      <c r="C1509" s="52" t="s">
        <v>142</v>
      </c>
      <c r="D1509" s="52" t="s">
        <v>80</v>
      </c>
      <c r="E1509" s="52" t="s">
        <v>21</v>
      </c>
      <c r="F1509" s="53">
        <v>990</v>
      </c>
      <c r="G1509" s="53">
        <v>2835</v>
      </c>
      <c r="H1509" s="53">
        <v>256355</v>
      </c>
    </row>
    <row r="1510" spans="1:8" s="56" customFormat="1" ht="11.25" x14ac:dyDescent="0.2">
      <c r="A1510" s="52" t="s">
        <v>152</v>
      </c>
      <c r="B1510" s="52" t="s">
        <v>95</v>
      </c>
      <c r="C1510" s="52" t="s">
        <v>142</v>
      </c>
      <c r="D1510" s="52" t="s">
        <v>81</v>
      </c>
      <c r="E1510" s="52" t="s">
        <v>26</v>
      </c>
      <c r="F1510" s="53">
        <v>3165</v>
      </c>
      <c r="G1510" s="53">
        <v>10020</v>
      </c>
      <c r="H1510" s="53">
        <v>668635</v>
      </c>
    </row>
    <row r="1511" spans="1:8" s="56" customFormat="1" ht="11.25" x14ac:dyDescent="0.2">
      <c r="A1511" s="52" t="s">
        <v>152</v>
      </c>
      <c r="B1511" s="52" t="s">
        <v>95</v>
      </c>
      <c r="C1511" s="52" t="s">
        <v>142</v>
      </c>
      <c r="D1511" s="52" t="s">
        <v>83</v>
      </c>
      <c r="E1511" s="52" t="s">
        <v>24</v>
      </c>
      <c r="F1511" s="53">
        <v>940</v>
      </c>
      <c r="G1511" s="53">
        <v>8620</v>
      </c>
      <c r="H1511" s="53">
        <v>540405</v>
      </c>
    </row>
    <row r="1512" spans="1:8" s="56" customFormat="1" ht="11.25" x14ac:dyDescent="0.2">
      <c r="A1512" s="52" t="s">
        <v>152</v>
      </c>
      <c r="B1512" s="52" t="s">
        <v>95</v>
      </c>
      <c r="C1512" s="52" t="s">
        <v>142</v>
      </c>
      <c r="D1512" s="52" t="s">
        <v>84</v>
      </c>
      <c r="E1512" s="52" t="s">
        <v>27</v>
      </c>
      <c r="F1512" s="53">
        <v>5190</v>
      </c>
      <c r="G1512" s="53">
        <v>23400</v>
      </c>
      <c r="H1512" s="53">
        <v>1642370</v>
      </c>
    </row>
    <row r="1513" spans="1:8" s="56" customFormat="1" ht="11.25" x14ac:dyDescent="0.2">
      <c r="A1513" s="52" t="s">
        <v>152</v>
      </c>
      <c r="B1513" s="52" t="s">
        <v>95</v>
      </c>
      <c r="C1513" s="52" t="s">
        <v>142</v>
      </c>
      <c r="D1513" s="52" t="s">
        <v>85</v>
      </c>
      <c r="E1513" s="52" t="s">
        <v>19</v>
      </c>
      <c r="F1513" s="53">
        <v>510</v>
      </c>
      <c r="G1513" s="53">
        <v>3390</v>
      </c>
      <c r="H1513" s="53">
        <v>256925</v>
      </c>
    </row>
    <row r="1514" spans="1:8" s="56" customFormat="1" ht="11.25" x14ac:dyDescent="0.2">
      <c r="A1514" s="52" t="s">
        <v>152</v>
      </c>
      <c r="B1514" s="52" t="s">
        <v>95</v>
      </c>
      <c r="C1514" s="52" t="s">
        <v>142</v>
      </c>
      <c r="D1514" s="52" t="s">
        <v>86</v>
      </c>
      <c r="E1514" s="52" t="s">
        <v>16</v>
      </c>
      <c r="F1514" s="53">
        <v>340</v>
      </c>
      <c r="G1514" s="53">
        <v>825</v>
      </c>
      <c r="H1514" s="53">
        <v>64940</v>
      </c>
    </row>
    <row r="1515" spans="1:8" s="56" customFormat="1" ht="11.25" x14ac:dyDescent="0.2">
      <c r="A1515" s="52" t="s">
        <v>152</v>
      </c>
      <c r="B1515" s="52" t="s">
        <v>95</v>
      </c>
      <c r="C1515" s="52" t="s">
        <v>142</v>
      </c>
      <c r="D1515" s="52" t="s">
        <v>87</v>
      </c>
      <c r="E1515" s="52" t="s">
        <v>14</v>
      </c>
      <c r="F1515" s="53">
        <v>320</v>
      </c>
      <c r="G1515" s="53">
        <v>710</v>
      </c>
      <c r="H1515" s="53">
        <v>59055</v>
      </c>
    </row>
    <row r="1516" spans="1:8" s="56" customFormat="1" ht="11.25" x14ac:dyDescent="0.2">
      <c r="A1516" s="52" t="s">
        <v>152</v>
      </c>
      <c r="B1516" s="52" t="s">
        <v>95</v>
      </c>
      <c r="C1516" s="52" t="s">
        <v>142</v>
      </c>
      <c r="D1516" s="52" t="s">
        <v>88</v>
      </c>
      <c r="E1516" s="52" t="s">
        <v>28</v>
      </c>
      <c r="F1516" s="53">
        <v>3200</v>
      </c>
      <c r="G1516" s="53">
        <v>14665</v>
      </c>
      <c r="H1516" s="53">
        <v>1074005</v>
      </c>
    </row>
    <row r="1517" spans="1:8" s="56" customFormat="1" ht="11.25" x14ac:dyDescent="0.2">
      <c r="A1517" s="52" t="s">
        <v>152</v>
      </c>
      <c r="B1517" s="52" t="s">
        <v>95</v>
      </c>
      <c r="C1517" s="52" t="s">
        <v>142</v>
      </c>
      <c r="D1517" s="52" t="s">
        <v>90</v>
      </c>
      <c r="E1517" s="52" t="s">
        <v>22</v>
      </c>
      <c r="F1517" s="53">
        <v>1110</v>
      </c>
      <c r="G1517" s="53">
        <v>3615</v>
      </c>
      <c r="H1517" s="53">
        <v>216855</v>
      </c>
    </row>
    <row r="1518" spans="1:8" s="56" customFormat="1" ht="11.25" x14ac:dyDescent="0.2">
      <c r="A1518" s="52" t="s">
        <v>152</v>
      </c>
      <c r="B1518" s="52" t="s">
        <v>95</v>
      </c>
      <c r="C1518" s="52" t="s">
        <v>142</v>
      </c>
      <c r="D1518" s="52" t="s">
        <v>92</v>
      </c>
      <c r="E1518" s="52" t="s">
        <v>23</v>
      </c>
      <c r="F1518" s="53">
        <v>2145</v>
      </c>
      <c r="G1518" s="53">
        <v>8140</v>
      </c>
      <c r="H1518" s="53">
        <v>549620</v>
      </c>
    </row>
    <row r="1519" spans="1:8" s="56" customFormat="1" ht="11.25" x14ac:dyDescent="0.2">
      <c r="A1519" s="52" t="s">
        <v>152</v>
      </c>
      <c r="B1519" s="52" t="s">
        <v>94</v>
      </c>
      <c r="C1519" s="52" t="s">
        <v>143</v>
      </c>
      <c r="D1519" s="52" t="s">
        <v>69</v>
      </c>
      <c r="E1519" s="52" t="s">
        <v>15</v>
      </c>
      <c r="F1519" s="53">
        <v>35</v>
      </c>
      <c r="G1519" s="53">
        <v>80</v>
      </c>
      <c r="H1519" s="53">
        <v>6040</v>
      </c>
    </row>
    <row r="1520" spans="1:8" s="56" customFormat="1" ht="11.25" x14ac:dyDescent="0.2">
      <c r="A1520" s="52" t="s">
        <v>152</v>
      </c>
      <c r="B1520" s="52" t="s">
        <v>94</v>
      </c>
      <c r="C1520" s="52" t="s">
        <v>143</v>
      </c>
      <c r="D1520" s="52" t="s">
        <v>70</v>
      </c>
      <c r="E1520" s="52" t="s">
        <v>18</v>
      </c>
      <c r="F1520" s="53">
        <v>90</v>
      </c>
      <c r="G1520" s="53">
        <v>330</v>
      </c>
      <c r="H1520" s="53">
        <v>28275</v>
      </c>
    </row>
    <row r="1521" spans="1:8" s="56" customFormat="1" ht="11.25" x14ac:dyDescent="0.2">
      <c r="A1521" s="52" t="s">
        <v>152</v>
      </c>
      <c r="B1521" s="52" t="s">
        <v>94</v>
      </c>
      <c r="C1521" s="52" t="s">
        <v>143</v>
      </c>
      <c r="D1521" s="52" t="s">
        <v>73</v>
      </c>
      <c r="E1521" s="52" t="s">
        <v>17</v>
      </c>
      <c r="F1521" s="53">
        <v>5</v>
      </c>
      <c r="G1521" s="53">
        <v>5</v>
      </c>
      <c r="H1521" s="53">
        <v>440</v>
      </c>
    </row>
    <row r="1522" spans="1:8" s="56" customFormat="1" ht="11.25" x14ac:dyDescent="0.2">
      <c r="A1522" s="52" t="s">
        <v>152</v>
      </c>
      <c r="B1522" s="52" t="s">
        <v>94</v>
      </c>
      <c r="C1522" s="52" t="s">
        <v>143</v>
      </c>
      <c r="D1522" s="52" t="s">
        <v>75</v>
      </c>
      <c r="E1522" s="52" t="s">
        <v>20</v>
      </c>
      <c r="F1522" s="53">
        <v>0</v>
      </c>
      <c r="G1522" s="53">
        <v>120</v>
      </c>
      <c r="H1522" s="53">
        <v>3925</v>
      </c>
    </row>
    <row r="1523" spans="1:8" s="56" customFormat="1" ht="11.25" x14ac:dyDescent="0.2">
      <c r="A1523" s="52" t="s">
        <v>152</v>
      </c>
      <c r="B1523" s="52" t="s">
        <v>94</v>
      </c>
      <c r="C1523" s="52" t="s">
        <v>143</v>
      </c>
      <c r="D1523" s="52" t="s">
        <v>76</v>
      </c>
      <c r="E1523" s="52" t="s">
        <v>25</v>
      </c>
      <c r="F1523" s="53">
        <v>50</v>
      </c>
      <c r="G1523" s="53">
        <v>180</v>
      </c>
      <c r="H1523" s="53">
        <v>14670</v>
      </c>
    </row>
    <row r="1524" spans="1:8" s="56" customFormat="1" ht="11.25" x14ac:dyDescent="0.2">
      <c r="A1524" s="52" t="s">
        <v>152</v>
      </c>
      <c r="B1524" s="52" t="s">
        <v>94</v>
      </c>
      <c r="C1524" s="52" t="s">
        <v>143</v>
      </c>
      <c r="D1524" s="52" t="s">
        <v>78</v>
      </c>
      <c r="E1524" s="52" t="s">
        <v>13</v>
      </c>
      <c r="F1524" s="53">
        <v>10</v>
      </c>
      <c r="G1524" s="53">
        <v>25</v>
      </c>
      <c r="H1524" s="53">
        <v>1970</v>
      </c>
    </row>
    <row r="1525" spans="1:8" s="56" customFormat="1" ht="11.25" x14ac:dyDescent="0.2">
      <c r="A1525" s="52" t="s">
        <v>152</v>
      </c>
      <c r="B1525" s="52" t="s">
        <v>94</v>
      </c>
      <c r="C1525" s="52" t="s">
        <v>143</v>
      </c>
      <c r="D1525" s="52" t="s">
        <v>80</v>
      </c>
      <c r="E1525" s="52" t="s">
        <v>21</v>
      </c>
      <c r="F1525" s="53">
        <v>145</v>
      </c>
      <c r="G1525" s="53">
        <v>330</v>
      </c>
      <c r="H1525" s="53">
        <v>32885</v>
      </c>
    </row>
    <row r="1526" spans="1:8" s="56" customFormat="1" ht="11.25" x14ac:dyDescent="0.2">
      <c r="A1526" s="52" t="s">
        <v>152</v>
      </c>
      <c r="B1526" s="52" t="s">
        <v>94</v>
      </c>
      <c r="C1526" s="52" t="s">
        <v>143</v>
      </c>
      <c r="D1526" s="52" t="s">
        <v>81</v>
      </c>
      <c r="E1526" s="52" t="s">
        <v>26</v>
      </c>
      <c r="F1526" s="53">
        <v>490</v>
      </c>
      <c r="G1526" s="53">
        <v>1235</v>
      </c>
      <c r="H1526" s="53">
        <v>88025</v>
      </c>
    </row>
    <row r="1527" spans="1:8" s="56" customFormat="1" ht="11.25" x14ac:dyDescent="0.2">
      <c r="A1527" s="52" t="s">
        <v>152</v>
      </c>
      <c r="B1527" s="52" t="s">
        <v>94</v>
      </c>
      <c r="C1527" s="52" t="s">
        <v>143</v>
      </c>
      <c r="D1527" s="52" t="s">
        <v>83</v>
      </c>
      <c r="E1527" s="52" t="s">
        <v>24</v>
      </c>
      <c r="F1527" s="53">
        <v>110</v>
      </c>
      <c r="G1527" s="53">
        <v>435</v>
      </c>
      <c r="H1527" s="53">
        <v>30435</v>
      </c>
    </row>
    <row r="1528" spans="1:8" s="56" customFormat="1" ht="11.25" x14ac:dyDescent="0.2">
      <c r="A1528" s="52" t="s">
        <v>152</v>
      </c>
      <c r="B1528" s="52" t="s">
        <v>94</v>
      </c>
      <c r="C1528" s="52" t="s">
        <v>143</v>
      </c>
      <c r="D1528" s="52" t="s">
        <v>84</v>
      </c>
      <c r="E1528" s="52" t="s">
        <v>27</v>
      </c>
      <c r="F1528" s="53">
        <v>725</v>
      </c>
      <c r="G1528" s="53">
        <v>2715</v>
      </c>
      <c r="H1528" s="53">
        <v>200770</v>
      </c>
    </row>
    <row r="1529" spans="1:8" s="56" customFormat="1" ht="11.25" x14ac:dyDescent="0.2">
      <c r="A1529" s="52" t="s">
        <v>152</v>
      </c>
      <c r="B1529" s="52" t="s">
        <v>94</v>
      </c>
      <c r="C1529" s="52" t="s">
        <v>143</v>
      </c>
      <c r="D1529" s="52" t="s">
        <v>85</v>
      </c>
      <c r="E1529" s="52" t="s">
        <v>19</v>
      </c>
      <c r="F1529" s="53">
        <v>35</v>
      </c>
      <c r="G1529" s="53">
        <v>135</v>
      </c>
      <c r="H1529" s="53">
        <v>7870</v>
      </c>
    </row>
    <row r="1530" spans="1:8" s="56" customFormat="1" ht="11.25" x14ac:dyDescent="0.2">
      <c r="A1530" s="52" t="s">
        <v>152</v>
      </c>
      <c r="B1530" s="52" t="s">
        <v>94</v>
      </c>
      <c r="C1530" s="52" t="s">
        <v>143</v>
      </c>
      <c r="D1530" s="52" t="s">
        <v>86</v>
      </c>
      <c r="E1530" s="52" t="s">
        <v>16</v>
      </c>
      <c r="F1530" s="53">
        <v>35</v>
      </c>
      <c r="G1530" s="53">
        <v>80</v>
      </c>
      <c r="H1530" s="53">
        <v>6670</v>
      </c>
    </row>
    <row r="1531" spans="1:8" s="56" customFormat="1" ht="11.25" x14ac:dyDescent="0.2">
      <c r="A1531" s="52" t="s">
        <v>152</v>
      </c>
      <c r="B1531" s="52" t="s">
        <v>94</v>
      </c>
      <c r="C1531" s="52" t="s">
        <v>143</v>
      </c>
      <c r="D1531" s="52" t="s">
        <v>87</v>
      </c>
      <c r="E1531" s="52" t="s">
        <v>14</v>
      </c>
      <c r="F1531" s="53">
        <v>70</v>
      </c>
      <c r="G1531" s="53">
        <v>160</v>
      </c>
      <c r="H1531" s="53">
        <v>11905</v>
      </c>
    </row>
    <row r="1532" spans="1:8" s="56" customFormat="1" ht="11.25" x14ac:dyDescent="0.2">
      <c r="A1532" s="52" t="s">
        <v>152</v>
      </c>
      <c r="B1532" s="52" t="s">
        <v>94</v>
      </c>
      <c r="C1532" s="52" t="s">
        <v>143</v>
      </c>
      <c r="D1532" s="52" t="s">
        <v>88</v>
      </c>
      <c r="E1532" s="52" t="s">
        <v>28</v>
      </c>
      <c r="F1532" s="53">
        <v>270</v>
      </c>
      <c r="G1532" s="53">
        <v>875</v>
      </c>
      <c r="H1532" s="53">
        <v>75675</v>
      </c>
    </row>
    <row r="1533" spans="1:8" s="56" customFormat="1" ht="11.25" x14ac:dyDescent="0.2">
      <c r="A1533" s="52" t="s">
        <v>152</v>
      </c>
      <c r="B1533" s="52" t="s">
        <v>94</v>
      </c>
      <c r="C1533" s="52" t="s">
        <v>143</v>
      </c>
      <c r="D1533" s="52" t="s">
        <v>90</v>
      </c>
      <c r="E1533" s="52" t="s">
        <v>22</v>
      </c>
      <c r="F1533" s="53">
        <v>90</v>
      </c>
      <c r="G1533" s="53">
        <v>335</v>
      </c>
      <c r="H1533" s="53">
        <v>19415</v>
      </c>
    </row>
    <row r="1534" spans="1:8" s="56" customFormat="1" ht="11.25" x14ac:dyDescent="0.2">
      <c r="A1534" s="52" t="s">
        <v>152</v>
      </c>
      <c r="B1534" s="52" t="s">
        <v>94</v>
      </c>
      <c r="C1534" s="52" t="s">
        <v>143</v>
      </c>
      <c r="D1534" s="52" t="s">
        <v>92</v>
      </c>
      <c r="E1534" s="52" t="s">
        <v>23</v>
      </c>
      <c r="F1534" s="53">
        <v>180</v>
      </c>
      <c r="G1534" s="53">
        <v>625</v>
      </c>
      <c r="H1534" s="53">
        <v>47525</v>
      </c>
    </row>
    <row r="1535" spans="1:8" s="56" customFormat="1" ht="11.25" x14ac:dyDescent="0.2">
      <c r="A1535" s="52" t="s">
        <v>164</v>
      </c>
      <c r="B1535" s="52" t="s">
        <v>107</v>
      </c>
      <c r="C1535" s="52" t="s">
        <v>165</v>
      </c>
      <c r="D1535" s="52" t="s">
        <v>69</v>
      </c>
      <c r="E1535" s="52" t="s">
        <v>15</v>
      </c>
      <c r="F1535" s="53">
        <v>10</v>
      </c>
      <c r="G1535" s="53">
        <v>40</v>
      </c>
      <c r="H1535" s="53">
        <v>1755</v>
      </c>
    </row>
    <row r="1536" spans="1:8" s="56" customFormat="1" ht="11.25" x14ac:dyDescent="0.2">
      <c r="A1536" s="52" t="s">
        <v>164</v>
      </c>
      <c r="B1536" s="52" t="s">
        <v>107</v>
      </c>
      <c r="C1536" s="52" t="s">
        <v>165</v>
      </c>
      <c r="D1536" s="52" t="s">
        <v>70</v>
      </c>
      <c r="E1536" s="52" t="s">
        <v>18</v>
      </c>
      <c r="F1536" s="53">
        <v>45</v>
      </c>
      <c r="G1536" s="53">
        <v>155</v>
      </c>
      <c r="H1536" s="53">
        <v>12280</v>
      </c>
    </row>
    <row r="1537" spans="1:8" s="56" customFormat="1" ht="11.25" x14ac:dyDescent="0.2">
      <c r="A1537" s="52" t="s">
        <v>164</v>
      </c>
      <c r="B1537" s="52" t="s">
        <v>107</v>
      </c>
      <c r="C1537" s="52" t="s">
        <v>165</v>
      </c>
      <c r="D1537" s="52" t="s">
        <v>73</v>
      </c>
      <c r="E1537" s="52" t="s">
        <v>17</v>
      </c>
      <c r="F1537" s="53">
        <v>5</v>
      </c>
      <c r="G1537" s="53">
        <v>5</v>
      </c>
      <c r="H1537" s="53">
        <v>215</v>
      </c>
    </row>
    <row r="1538" spans="1:8" s="56" customFormat="1" ht="11.25" x14ac:dyDescent="0.2">
      <c r="A1538" s="52" t="s">
        <v>164</v>
      </c>
      <c r="B1538" s="52" t="s">
        <v>107</v>
      </c>
      <c r="C1538" s="52" t="s">
        <v>165</v>
      </c>
      <c r="D1538" s="52" t="s">
        <v>75</v>
      </c>
      <c r="E1538" s="52" t="s">
        <v>20</v>
      </c>
      <c r="F1538" s="53">
        <v>0</v>
      </c>
      <c r="G1538" s="53">
        <v>5</v>
      </c>
      <c r="H1538" s="53">
        <v>560</v>
      </c>
    </row>
    <row r="1539" spans="1:8" s="56" customFormat="1" ht="11.25" x14ac:dyDescent="0.2">
      <c r="A1539" s="52" t="s">
        <v>164</v>
      </c>
      <c r="B1539" s="52" t="s">
        <v>107</v>
      </c>
      <c r="C1539" s="52" t="s">
        <v>165</v>
      </c>
      <c r="D1539" s="52" t="s">
        <v>76</v>
      </c>
      <c r="E1539" s="52" t="s">
        <v>25</v>
      </c>
      <c r="F1539" s="53">
        <v>35</v>
      </c>
      <c r="G1539" s="53">
        <v>125</v>
      </c>
      <c r="H1539" s="53">
        <v>8385</v>
      </c>
    </row>
    <row r="1540" spans="1:8" s="56" customFormat="1" ht="11.25" x14ac:dyDescent="0.2">
      <c r="A1540" s="52" t="s">
        <v>164</v>
      </c>
      <c r="B1540" s="52" t="s">
        <v>107</v>
      </c>
      <c r="C1540" s="52" t="s">
        <v>165</v>
      </c>
      <c r="D1540" s="52" t="s">
        <v>78</v>
      </c>
      <c r="E1540" s="52" t="s">
        <v>13</v>
      </c>
      <c r="F1540" s="53">
        <v>5</v>
      </c>
      <c r="G1540" s="53">
        <v>25</v>
      </c>
      <c r="H1540" s="53">
        <v>2135</v>
      </c>
    </row>
    <row r="1541" spans="1:8" s="56" customFormat="1" ht="11.25" x14ac:dyDescent="0.2">
      <c r="A1541" s="52" t="s">
        <v>164</v>
      </c>
      <c r="B1541" s="52" t="s">
        <v>107</v>
      </c>
      <c r="C1541" s="52" t="s">
        <v>165</v>
      </c>
      <c r="D1541" s="52" t="s">
        <v>80</v>
      </c>
      <c r="E1541" s="52" t="s">
        <v>21</v>
      </c>
      <c r="F1541" s="53">
        <v>60</v>
      </c>
      <c r="G1541" s="53">
        <v>180</v>
      </c>
      <c r="H1541" s="53">
        <v>19660</v>
      </c>
    </row>
    <row r="1542" spans="1:8" s="56" customFormat="1" ht="11.25" x14ac:dyDescent="0.2">
      <c r="A1542" s="52" t="s">
        <v>164</v>
      </c>
      <c r="B1542" s="52" t="s">
        <v>107</v>
      </c>
      <c r="C1542" s="52" t="s">
        <v>165</v>
      </c>
      <c r="D1542" s="52" t="s">
        <v>81</v>
      </c>
      <c r="E1542" s="52" t="s">
        <v>26</v>
      </c>
      <c r="F1542" s="53">
        <v>240</v>
      </c>
      <c r="G1542" s="53">
        <v>545</v>
      </c>
      <c r="H1542" s="53">
        <v>40615</v>
      </c>
    </row>
    <row r="1543" spans="1:8" s="56" customFormat="1" ht="11.25" x14ac:dyDescent="0.2">
      <c r="A1543" s="52" t="s">
        <v>164</v>
      </c>
      <c r="B1543" s="52" t="s">
        <v>107</v>
      </c>
      <c r="C1543" s="52" t="s">
        <v>165</v>
      </c>
      <c r="D1543" s="52" t="s">
        <v>83</v>
      </c>
      <c r="E1543" s="52" t="s">
        <v>24</v>
      </c>
      <c r="F1543" s="53">
        <v>70</v>
      </c>
      <c r="G1543" s="53">
        <v>440</v>
      </c>
      <c r="H1543" s="53">
        <v>31630</v>
      </c>
    </row>
    <row r="1544" spans="1:8" s="56" customFormat="1" ht="11.25" x14ac:dyDescent="0.2">
      <c r="A1544" s="52" t="s">
        <v>164</v>
      </c>
      <c r="B1544" s="52" t="s">
        <v>107</v>
      </c>
      <c r="C1544" s="52" t="s">
        <v>165</v>
      </c>
      <c r="D1544" s="52" t="s">
        <v>84</v>
      </c>
      <c r="E1544" s="52" t="s">
        <v>27</v>
      </c>
      <c r="F1544" s="53">
        <v>365</v>
      </c>
      <c r="G1544" s="53">
        <v>2095</v>
      </c>
      <c r="H1544" s="53">
        <v>201355</v>
      </c>
    </row>
    <row r="1545" spans="1:8" s="56" customFormat="1" ht="11.25" x14ac:dyDescent="0.2">
      <c r="A1545" s="52" t="s">
        <v>164</v>
      </c>
      <c r="B1545" s="52" t="s">
        <v>107</v>
      </c>
      <c r="C1545" s="52" t="s">
        <v>165</v>
      </c>
      <c r="D1545" s="52" t="s">
        <v>85</v>
      </c>
      <c r="E1545" s="52" t="s">
        <v>19</v>
      </c>
      <c r="F1545" s="53">
        <v>20</v>
      </c>
      <c r="G1545" s="53">
        <v>100</v>
      </c>
      <c r="H1545" s="53">
        <v>7810</v>
      </c>
    </row>
    <row r="1546" spans="1:8" s="56" customFormat="1" ht="11.25" x14ac:dyDescent="0.2">
      <c r="A1546" s="52" t="s">
        <v>164</v>
      </c>
      <c r="B1546" s="52" t="s">
        <v>107</v>
      </c>
      <c r="C1546" s="52" t="s">
        <v>165</v>
      </c>
      <c r="D1546" s="52" t="s">
        <v>86</v>
      </c>
      <c r="E1546" s="52" t="s">
        <v>16</v>
      </c>
      <c r="F1546" s="53">
        <v>20</v>
      </c>
      <c r="G1546" s="53">
        <v>90</v>
      </c>
      <c r="H1546" s="53">
        <v>6595</v>
      </c>
    </row>
    <row r="1547" spans="1:8" s="56" customFormat="1" ht="11.25" x14ac:dyDescent="0.2">
      <c r="A1547" s="52" t="s">
        <v>164</v>
      </c>
      <c r="B1547" s="52" t="s">
        <v>107</v>
      </c>
      <c r="C1547" s="52" t="s">
        <v>165</v>
      </c>
      <c r="D1547" s="52" t="s">
        <v>87</v>
      </c>
      <c r="E1547" s="52" t="s">
        <v>14</v>
      </c>
      <c r="F1547" s="53">
        <v>40</v>
      </c>
      <c r="G1547" s="53">
        <v>95</v>
      </c>
      <c r="H1547" s="53">
        <v>9345</v>
      </c>
    </row>
    <row r="1548" spans="1:8" s="56" customFormat="1" ht="11.25" x14ac:dyDescent="0.2">
      <c r="A1548" s="52" t="s">
        <v>164</v>
      </c>
      <c r="B1548" s="52" t="s">
        <v>107</v>
      </c>
      <c r="C1548" s="52" t="s">
        <v>165</v>
      </c>
      <c r="D1548" s="52" t="s">
        <v>88</v>
      </c>
      <c r="E1548" s="52" t="s">
        <v>28</v>
      </c>
      <c r="F1548" s="53">
        <v>230</v>
      </c>
      <c r="G1548" s="53">
        <v>830</v>
      </c>
      <c r="H1548" s="53">
        <v>64620</v>
      </c>
    </row>
    <row r="1549" spans="1:8" s="56" customFormat="1" ht="11.25" x14ac:dyDescent="0.2">
      <c r="A1549" s="52" t="s">
        <v>164</v>
      </c>
      <c r="B1549" s="52" t="s">
        <v>107</v>
      </c>
      <c r="C1549" s="52" t="s">
        <v>165</v>
      </c>
      <c r="D1549" s="52" t="s">
        <v>90</v>
      </c>
      <c r="E1549" s="52" t="s">
        <v>22</v>
      </c>
      <c r="F1549" s="53">
        <v>60</v>
      </c>
      <c r="G1549" s="53">
        <v>200</v>
      </c>
      <c r="H1549" s="53">
        <v>12415</v>
      </c>
    </row>
    <row r="1550" spans="1:8" s="56" customFormat="1" ht="11.25" x14ac:dyDescent="0.2">
      <c r="A1550" s="52" t="s">
        <v>164</v>
      </c>
      <c r="B1550" s="52" t="s">
        <v>107</v>
      </c>
      <c r="C1550" s="52" t="s">
        <v>165</v>
      </c>
      <c r="D1550" s="52" t="s">
        <v>92</v>
      </c>
      <c r="E1550" s="52" t="s">
        <v>23</v>
      </c>
      <c r="F1550" s="53">
        <v>100</v>
      </c>
      <c r="G1550" s="53">
        <v>265</v>
      </c>
      <c r="H1550" s="53">
        <v>21460</v>
      </c>
    </row>
    <row r="1551" spans="1:8" s="56" customFormat="1" ht="11.25" x14ac:dyDescent="0.2">
      <c r="A1551" s="52" t="s">
        <v>164</v>
      </c>
      <c r="B1551" s="52" t="s">
        <v>106</v>
      </c>
      <c r="C1551" s="52" t="s">
        <v>112</v>
      </c>
      <c r="D1551" s="52" t="s">
        <v>69</v>
      </c>
      <c r="E1551" s="52" t="s">
        <v>15</v>
      </c>
      <c r="F1551" s="53">
        <v>35</v>
      </c>
      <c r="G1551" s="53">
        <v>310</v>
      </c>
      <c r="H1551" s="53">
        <v>13385</v>
      </c>
    </row>
    <row r="1552" spans="1:8" s="56" customFormat="1" ht="11.25" x14ac:dyDescent="0.2">
      <c r="A1552" s="52" t="s">
        <v>164</v>
      </c>
      <c r="B1552" s="52" t="s">
        <v>106</v>
      </c>
      <c r="C1552" s="52" t="s">
        <v>112</v>
      </c>
      <c r="D1552" s="52" t="s">
        <v>70</v>
      </c>
      <c r="E1552" s="52" t="s">
        <v>18</v>
      </c>
      <c r="F1552" s="53">
        <v>25</v>
      </c>
      <c r="G1552" s="53">
        <v>130</v>
      </c>
      <c r="H1552" s="53">
        <v>6030</v>
      </c>
    </row>
    <row r="1553" spans="1:8" s="56" customFormat="1" ht="11.25" x14ac:dyDescent="0.2">
      <c r="A1553" s="52" t="s">
        <v>164</v>
      </c>
      <c r="B1553" s="52" t="s">
        <v>106</v>
      </c>
      <c r="C1553" s="52" t="s">
        <v>112</v>
      </c>
      <c r="D1553" s="52" t="s">
        <v>72</v>
      </c>
      <c r="E1553" s="52" t="s">
        <v>12</v>
      </c>
      <c r="F1553" s="53">
        <v>0</v>
      </c>
      <c r="G1553" s="53">
        <v>0</v>
      </c>
      <c r="H1553" s="53">
        <v>0</v>
      </c>
    </row>
    <row r="1554" spans="1:8" s="56" customFormat="1" ht="11.25" x14ac:dyDescent="0.2">
      <c r="A1554" s="52" t="s">
        <v>164</v>
      </c>
      <c r="B1554" s="52" t="s">
        <v>106</v>
      </c>
      <c r="C1554" s="52" t="s">
        <v>112</v>
      </c>
      <c r="D1554" s="52" t="s">
        <v>73</v>
      </c>
      <c r="E1554" s="52" t="s">
        <v>17</v>
      </c>
      <c r="F1554" s="53">
        <v>0</v>
      </c>
      <c r="G1554" s="53">
        <v>0</v>
      </c>
      <c r="H1554" s="53">
        <v>280</v>
      </c>
    </row>
    <row r="1555" spans="1:8" s="56" customFormat="1" ht="11.25" x14ac:dyDescent="0.2">
      <c r="A1555" s="52" t="s">
        <v>164</v>
      </c>
      <c r="B1555" s="52" t="s">
        <v>106</v>
      </c>
      <c r="C1555" s="52" t="s">
        <v>112</v>
      </c>
      <c r="D1555" s="52" t="s">
        <v>75</v>
      </c>
      <c r="E1555" s="52" t="s">
        <v>20</v>
      </c>
      <c r="F1555" s="53">
        <v>0</v>
      </c>
      <c r="G1555" s="53">
        <v>0</v>
      </c>
      <c r="H1555" s="53">
        <v>0</v>
      </c>
    </row>
    <row r="1556" spans="1:8" s="56" customFormat="1" ht="11.25" x14ac:dyDescent="0.2">
      <c r="A1556" s="52" t="s">
        <v>164</v>
      </c>
      <c r="B1556" s="52" t="s">
        <v>106</v>
      </c>
      <c r="C1556" s="52" t="s">
        <v>112</v>
      </c>
      <c r="D1556" s="52" t="s">
        <v>76</v>
      </c>
      <c r="E1556" s="52" t="s">
        <v>25</v>
      </c>
      <c r="F1556" s="53">
        <v>35</v>
      </c>
      <c r="G1556" s="53">
        <v>90</v>
      </c>
      <c r="H1556" s="53">
        <v>6385</v>
      </c>
    </row>
    <row r="1557" spans="1:8" s="56" customFormat="1" ht="11.25" x14ac:dyDescent="0.2">
      <c r="A1557" s="52" t="s">
        <v>164</v>
      </c>
      <c r="B1557" s="52" t="s">
        <v>106</v>
      </c>
      <c r="C1557" s="52" t="s">
        <v>112</v>
      </c>
      <c r="D1557" s="52" t="s">
        <v>78</v>
      </c>
      <c r="E1557" s="52" t="s">
        <v>13</v>
      </c>
      <c r="F1557" s="53">
        <v>5</v>
      </c>
      <c r="G1557" s="53">
        <v>5</v>
      </c>
      <c r="H1557" s="53">
        <v>415</v>
      </c>
    </row>
    <row r="1558" spans="1:8" s="56" customFormat="1" ht="11.25" x14ac:dyDescent="0.2">
      <c r="A1558" s="52" t="s">
        <v>164</v>
      </c>
      <c r="B1558" s="52" t="s">
        <v>106</v>
      </c>
      <c r="C1558" s="52" t="s">
        <v>112</v>
      </c>
      <c r="D1558" s="52" t="s">
        <v>80</v>
      </c>
      <c r="E1558" s="52" t="s">
        <v>21</v>
      </c>
      <c r="F1558" s="53">
        <v>30</v>
      </c>
      <c r="G1558" s="53">
        <v>90</v>
      </c>
      <c r="H1558" s="53">
        <v>8110</v>
      </c>
    </row>
    <row r="1559" spans="1:8" s="56" customFormat="1" ht="11.25" x14ac:dyDescent="0.2">
      <c r="A1559" s="52" t="s">
        <v>164</v>
      </c>
      <c r="B1559" s="52" t="s">
        <v>106</v>
      </c>
      <c r="C1559" s="52" t="s">
        <v>112</v>
      </c>
      <c r="D1559" s="52" t="s">
        <v>81</v>
      </c>
      <c r="E1559" s="52" t="s">
        <v>26</v>
      </c>
      <c r="F1559" s="53">
        <v>90</v>
      </c>
      <c r="G1559" s="53">
        <v>260</v>
      </c>
      <c r="H1559" s="53">
        <v>17830</v>
      </c>
    </row>
    <row r="1560" spans="1:8" s="56" customFormat="1" ht="11.25" x14ac:dyDescent="0.2">
      <c r="A1560" s="52" t="s">
        <v>164</v>
      </c>
      <c r="B1560" s="52" t="s">
        <v>106</v>
      </c>
      <c r="C1560" s="52" t="s">
        <v>112</v>
      </c>
      <c r="D1560" s="52" t="s">
        <v>83</v>
      </c>
      <c r="E1560" s="52" t="s">
        <v>24</v>
      </c>
      <c r="F1560" s="53">
        <v>70</v>
      </c>
      <c r="G1560" s="53">
        <v>785</v>
      </c>
      <c r="H1560" s="53">
        <v>37015</v>
      </c>
    </row>
    <row r="1561" spans="1:8" s="56" customFormat="1" ht="11.25" x14ac:dyDescent="0.2">
      <c r="A1561" s="52" t="s">
        <v>164</v>
      </c>
      <c r="B1561" s="52" t="s">
        <v>106</v>
      </c>
      <c r="C1561" s="52" t="s">
        <v>112</v>
      </c>
      <c r="D1561" s="52" t="s">
        <v>84</v>
      </c>
      <c r="E1561" s="52" t="s">
        <v>27</v>
      </c>
      <c r="F1561" s="53">
        <v>180</v>
      </c>
      <c r="G1561" s="53">
        <v>925</v>
      </c>
      <c r="H1561" s="53">
        <v>85855</v>
      </c>
    </row>
    <row r="1562" spans="1:8" s="56" customFormat="1" ht="11.25" x14ac:dyDescent="0.2">
      <c r="A1562" s="52" t="s">
        <v>164</v>
      </c>
      <c r="B1562" s="52" t="s">
        <v>106</v>
      </c>
      <c r="C1562" s="52" t="s">
        <v>112</v>
      </c>
      <c r="D1562" s="52" t="s">
        <v>85</v>
      </c>
      <c r="E1562" s="52" t="s">
        <v>19</v>
      </c>
      <c r="F1562" s="53">
        <v>15</v>
      </c>
      <c r="G1562" s="53">
        <v>125</v>
      </c>
      <c r="H1562" s="53">
        <v>10785</v>
      </c>
    </row>
    <row r="1563" spans="1:8" s="56" customFormat="1" ht="11.25" x14ac:dyDescent="0.2">
      <c r="A1563" s="52" t="s">
        <v>164</v>
      </c>
      <c r="B1563" s="52" t="s">
        <v>106</v>
      </c>
      <c r="C1563" s="52" t="s">
        <v>112</v>
      </c>
      <c r="D1563" s="52" t="s">
        <v>86</v>
      </c>
      <c r="E1563" s="52" t="s">
        <v>16</v>
      </c>
      <c r="F1563" s="53">
        <v>15</v>
      </c>
      <c r="G1563" s="53">
        <v>25</v>
      </c>
      <c r="H1563" s="53">
        <v>1940</v>
      </c>
    </row>
    <row r="1564" spans="1:8" s="56" customFormat="1" ht="11.25" x14ac:dyDescent="0.2">
      <c r="A1564" s="52" t="s">
        <v>164</v>
      </c>
      <c r="B1564" s="52" t="s">
        <v>106</v>
      </c>
      <c r="C1564" s="52" t="s">
        <v>112</v>
      </c>
      <c r="D1564" s="52" t="s">
        <v>87</v>
      </c>
      <c r="E1564" s="52" t="s">
        <v>14</v>
      </c>
      <c r="F1564" s="53">
        <v>10</v>
      </c>
      <c r="G1564" s="53">
        <v>25</v>
      </c>
      <c r="H1564" s="53">
        <v>2015</v>
      </c>
    </row>
    <row r="1565" spans="1:8" s="56" customFormat="1" ht="11.25" x14ac:dyDescent="0.2">
      <c r="A1565" s="52" t="s">
        <v>164</v>
      </c>
      <c r="B1565" s="52" t="s">
        <v>106</v>
      </c>
      <c r="C1565" s="52" t="s">
        <v>112</v>
      </c>
      <c r="D1565" s="52" t="s">
        <v>88</v>
      </c>
      <c r="E1565" s="52" t="s">
        <v>28</v>
      </c>
      <c r="F1565" s="53">
        <v>140</v>
      </c>
      <c r="G1565" s="53">
        <v>530</v>
      </c>
      <c r="H1565" s="53">
        <v>46890</v>
      </c>
    </row>
    <row r="1566" spans="1:8" s="56" customFormat="1" ht="11.25" x14ac:dyDescent="0.2">
      <c r="A1566" s="52" t="s">
        <v>164</v>
      </c>
      <c r="B1566" s="52" t="s">
        <v>106</v>
      </c>
      <c r="C1566" s="52" t="s">
        <v>112</v>
      </c>
      <c r="D1566" s="52" t="s">
        <v>90</v>
      </c>
      <c r="E1566" s="52" t="s">
        <v>22</v>
      </c>
      <c r="F1566" s="53">
        <v>35</v>
      </c>
      <c r="G1566" s="53">
        <v>105</v>
      </c>
      <c r="H1566" s="53">
        <v>8510</v>
      </c>
    </row>
    <row r="1567" spans="1:8" s="56" customFormat="1" ht="11.25" x14ac:dyDescent="0.2">
      <c r="A1567" s="52" t="s">
        <v>164</v>
      </c>
      <c r="B1567" s="52" t="s">
        <v>106</v>
      </c>
      <c r="C1567" s="52" t="s">
        <v>112</v>
      </c>
      <c r="D1567" s="52" t="s">
        <v>92</v>
      </c>
      <c r="E1567" s="52" t="s">
        <v>23</v>
      </c>
      <c r="F1567" s="53">
        <v>70</v>
      </c>
      <c r="G1567" s="53">
        <v>235</v>
      </c>
      <c r="H1567" s="53">
        <v>18930</v>
      </c>
    </row>
    <row r="1568" spans="1:8" s="56" customFormat="1" ht="11.25" x14ac:dyDescent="0.2">
      <c r="A1568" s="52" t="s">
        <v>164</v>
      </c>
      <c r="B1568" s="52" t="s">
        <v>105</v>
      </c>
      <c r="C1568" s="52" t="s">
        <v>111</v>
      </c>
      <c r="D1568" s="52" t="s">
        <v>69</v>
      </c>
      <c r="E1568" s="52" t="s">
        <v>15</v>
      </c>
      <c r="F1568" s="53">
        <v>5</v>
      </c>
      <c r="G1568" s="53">
        <v>15</v>
      </c>
      <c r="H1568" s="53">
        <v>1415</v>
      </c>
    </row>
    <row r="1569" spans="1:8" s="56" customFormat="1" ht="11.25" x14ac:dyDescent="0.2">
      <c r="A1569" s="52" t="s">
        <v>164</v>
      </c>
      <c r="B1569" s="52" t="s">
        <v>105</v>
      </c>
      <c r="C1569" s="52" t="s">
        <v>111</v>
      </c>
      <c r="D1569" s="52" t="s">
        <v>70</v>
      </c>
      <c r="E1569" s="52" t="s">
        <v>18</v>
      </c>
      <c r="F1569" s="53">
        <v>20</v>
      </c>
      <c r="G1569" s="53">
        <v>110</v>
      </c>
      <c r="H1569" s="53">
        <v>7125</v>
      </c>
    </row>
    <row r="1570" spans="1:8" s="56" customFormat="1" ht="11.25" x14ac:dyDescent="0.2">
      <c r="A1570" s="52" t="s">
        <v>164</v>
      </c>
      <c r="B1570" s="52" t="s">
        <v>105</v>
      </c>
      <c r="C1570" s="52" t="s">
        <v>111</v>
      </c>
      <c r="D1570" s="52" t="s">
        <v>73</v>
      </c>
      <c r="E1570" s="52" t="s">
        <v>17</v>
      </c>
      <c r="F1570" s="53">
        <v>0</v>
      </c>
      <c r="G1570" s="53">
        <v>0</v>
      </c>
      <c r="H1570" s="53">
        <v>65</v>
      </c>
    </row>
    <row r="1571" spans="1:8" s="56" customFormat="1" ht="11.25" x14ac:dyDescent="0.2">
      <c r="A1571" s="52" t="s">
        <v>164</v>
      </c>
      <c r="B1571" s="52" t="s">
        <v>105</v>
      </c>
      <c r="C1571" s="52" t="s">
        <v>111</v>
      </c>
      <c r="D1571" s="52" t="s">
        <v>75</v>
      </c>
      <c r="E1571" s="52" t="s">
        <v>20</v>
      </c>
      <c r="F1571" s="53">
        <v>0</v>
      </c>
      <c r="G1571" s="53">
        <v>15</v>
      </c>
      <c r="H1571" s="53">
        <v>1610</v>
      </c>
    </row>
    <row r="1572" spans="1:8" s="56" customFormat="1" ht="11.25" x14ac:dyDescent="0.2">
      <c r="A1572" s="52" t="s">
        <v>164</v>
      </c>
      <c r="B1572" s="52" t="s">
        <v>105</v>
      </c>
      <c r="C1572" s="52" t="s">
        <v>111</v>
      </c>
      <c r="D1572" s="52" t="s">
        <v>76</v>
      </c>
      <c r="E1572" s="52" t="s">
        <v>25</v>
      </c>
      <c r="F1572" s="53">
        <v>45</v>
      </c>
      <c r="G1572" s="53">
        <v>175</v>
      </c>
      <c r="H1572" s="53">
        <v>10915</v>
      </c>
    </row>
    <row r="1573" spans="1:8" s="56" customFormat="1" ht="11.25" x14ac:dyDescent="0.2">
      <c r="A1573" s="52" t="s">
        <v>164</v>
      </c>
      <c r="B1573" s="52" t="s">
        <v>105</v>
      </c>
      <c r="C1573" s="52" t="s">
        <v>111</v>
      </c>
      <c r="D1573" s="52" t="s">
        <v>78</v>
      </c>
      <c r="E1573" s="52" t="s">
        <v>13</v>
      </c>
      <c r="F1573" s="53">
        <v>10</v>
      </c>
      <c r="G1573" s="53">
        <v>50</v>
      </c>
      <c r="H1573" s="53">
        <v>4745</v>
      </c>
    </row>
    <row r="1574" spans="1:8" s="56" customFormat="1" ht="11.25" x14ac:dyDescent="0.2">
      <c r="A1574" s="52" t="s">
        <v>164</v>
      </c>
      <c r="B1574" s="52" t="s">
        <v>105</v>
      </c>
      <c r="C1574" s="52" t="s">
        <v>111</v>
      </c>
      <c r="D1574" s="52" t="s">
        <v>80</v>
      </c>
      <c r="E1574" s="52" t="s">
        <v>21</v>
      </c>
      <c r="F1574" s="53">
        <v>55</v>
      </c>
      <c r="G1574" s="53">
        <v>165</v>
      </c>
      <c r="H1574" s="53">
        <v>16605</v>
      </c>
    </row>
    <row r="1575" spans="1:8" s="56" customFormat="1" ht="11.25" x14ac:dyDescent="0.2">
      <c r="A1575" s="52" t="s">
        <v>164</v>
      </c>
      <c r="B1575" s="52" t="s">
        <v>105</v>
      </c>
      <c r="C1575" s="52" t="s">
        <v>111</v>
      </c>
      <c r="D1575" s="52" t="s">
        <v>81</v>
      </c>
      <c r="E1575" s="52" t="s">
        <v>26</v>
      </c>
      <c r="F1575" s="53">
        <v>115</v>
      </c>
      <c r="G1575" s="53">
        <v>270</v>
      </c>
      <c r="H1575" s="53">
        <v>17035</v>
      </c>
    </row>
    <row r="1576" spans="1:8" s="56" customFormat="1" ht="11.25" x14ac:dyDescent="0.2">
      <c r="A1576" s="52" t="s">
        <v>164</v>
      </c>
      <c r="B1576" s="52" t="s">
        <v>105</v>
      </c>
      <c r="C1576" s="52" t="s">
        <v>111</v>
      </c>
      <c r="D1576" s="52" t="s">
        <v>83</v>
      </c>
      <c r="E1576" s="52" t="s">
        <v>24</v>
      </c>
      <c r="F1576" s="53">
        <v>70</v>
      </c>
      <c r="G1576" s="53">
        <v>455</v>
      </c>
      <c r="H1576" s="53">
        <v>32135</v>
      </c>
    </row>
    <row r="1577" spans="1:8" s="56" customFormat="1" ht="11.25" x14ac:dyDescent="0.2">
      <c r="A1577" s="52" t="s">
        <v>164</v>
      </c>
      <c r="B1577" s="52" t="s">
        <v>105</v>
      </c>
      <c r="C1577" s="52" t="s">
        <v>111</v>
      </c>
      <c r="D1577" s="52" t="s">
        <v>84</v>
      </c>
      <c r="E1577" s="52" t="s">
        <v>27</v>
      </c>
      <c r="F1577" s="53">
        <v>180</v>
      </c>
      <c r="G1577" s="53">
        <v>925</v>
      </c>
      <c r="H1577" s="53">
        <v>81045</v>
      </c>
    </row>
    <row r="1578" spans="1:8" s="56" customFormat="1" ht="11.25" x14ac:dyDescent="0.2">
      <c r="A1578" s="52" t="s">
        <v>164</v>
      </c>
      <c r="B1578" s="52" t="s">
        <v>105</v>
      </c>
      <c r="C1578" s="52" t="s">
        <v>111</v>
      </c>
      <c r="D1578" s="52" t="s">
        <v>85</v>
      </c>
      <c r="E1578" s="52" t="s">
        <v>19</v>
      </c>
      <c r="F1578" s="53">
        <v>15</v>
      </c>
      <c r="G1578" s="53">
        <v>25</v>
      </c>
      <c r="H1578" s="53">
        <v>2530</v>
      </c>
    </row>
    <row r="1579" spans="1:8" s="56" customFormat="1" ht="11.25" x14ac:dyDescent="0.2">
      <c r="A1579" s="52" t="s">
        <v>164</v>
      </c>
      <c r="B1579" s="52" t="s">
        <v>105</v>
      </c>
      <c r="C1579" s="52" t="s">
        <v>111</v>
      </c>
      <c r="D1579" s="52" t="s">
        <v>86</v>
      </c>
      <c r="E1579" s="52" t="s">
        <v>16</v>
      </c>
      <c r="F1579" s="53">
        <v>20</v>
      </c>
      <c r="G1579" s="53">
        <v>50</v>
      </c>
      <c r="H1579" s="53">
        <v>3795</v>
      </c>
    </row>
    <row r="1580" spans="1:8" s="56" customFormat="1" ht="11.25" x14ac:dyDescent="0.2">
      <c r="A1580" s="52" t="s">
        <v>164</v>
      </c>
      <c r="B1580" s="52" t="s">
        <v>105</v>
      </c>
      <c r="C1580" s="52" t="s">
        <v>111</v>
      </c>
      <c r="D1580" s="52" t="s">
        <v>87</v>
      </c>
      <c r="E1580" s="52" t="s">
        <v>14</v>
      </c>
      <c r="F1580" s="53">
        <v>10</v>
      </c>
      <c r="G1580" s="53">
        <v>10</v>
      </c>
      <c r="H1580" s="53">
        <v>875</v>
      </c>
    </row>
    <row r="1581" spans="1:8" s="56" customFormat="1" ht="11.25" x14ac:dyDescent="0.2">
      <c r="A1581" s="52" t="s">
        <v>164</v>
      </c>
      <c r="B1581" s="52" t="s">
        <v>105</v>
      </c>
      <c r="C1581" s="52" t="s">
        <v>111</v>
      </c>
      <c r="D1581" s="52" t="s">
        <v>88</v>
      </c>
      <c r="E1581" s="52" t="s">
        <v>28</v>
      </c>
      <c r="F1581" s="53">
        <v>80</v>
      </c>
      <c r="G1581" s="53">
        <v>325</v>
      </c>
      <c r="H1581" s="53">
        <v>21415</v>
      </c>
    </row>
    <row r="1582" spans="1:8" s="56" customFormat="1" ht="11.25" x14ac:dyDescent="0.2">
      <c r="A1582" s="52" t="s">
        <v>164</v>
      </c>
      <c r="B1582" s="52" t="s">
        <v>105</v>
      </c>
      <c r="C1582" s="52" t="s">
        <v>111</v>
      </c>
      <c r="D1582" s="52" t="s">
        <v>90</v>
      </c>
      <c r="E1582" s="52" t="s">
        <v>22</v>
      </c>
      <c r="F1582" s="53">
        <v>60</v>
      </c>
      <c r="G1582" s="53">
        <v>320</v>
      </c>
      <c r="H1582" s="53">
        <v>17655</v>
      </c>
    </row>
    <row r="1583" spans="1:8" s="56" customFormat="1" ht="11.25" x14ac:dyDescent="0.2">
      <c r="A1583" s="52" t="s">
        <v>164</v>
      </c>
      <c r="B1583" s="52" t="s">
        <v>105</v>
      </c>
      <c r="C1583" s="52" t="s">
        <v>111</v>
      </c>
      <c r="D1583" s="52" t="s">
        <v>92</v>
      </c>
      <c r="E1583" s="52" t="s">
        <v>23</v>
      </c>
      <c r="F1583" s="53">
        <v>80</v>
      </c>
      <c r="G1583" s="53">
        <v>265</v>
      </c>
      <c r="H1583" s="53">
        <v>22020</v>
      </c>
    </row>
    <row r="1584" spans="1:8" s="56" customFormat="1" ht="11.25" x14ac:dyDescent="0.2">
      <c r="A1584" s="52" t="s">
        <v>164</v>
      </c>
      <c r="B1584" s="52" t="s">
        <v>116</v>
      </c>
      <c r="C1584" s="52" t="s">
        <v>130</v>
      </c>
      <c r="D1584" s="52" t="s">
        <v>69</v>
      </c>
      <c r="E1584" s="52" t="s">
        <v>15</v>
      </c>
      <c r="F1584" s="53">
        <v>10</v>
      </c>
      <c r="G1584" s="53">
        <v>35</v>
      </c>
      <c r="H1584" s="53">
        <v>3610</v>
      </c>
    </row>
    <row r="1585" spans="1:8" s="56" customFormat="1" ht="11.25" x14ac:dyDescent="0.2">
      <c r="A1585" s="52" t="s">
        <v>164</v>
      </c>
      <c r="B1585" s="52" t="s">
        <v>116</v>
      </c>
      <c r="C1585" s="52" t="s">
        <v>130</v>
      </c>
      <c r="D1585" s="52" t="s">
        <v>70</v>
      </c>
      <c r="E1585" s="52" t="s">
        <v>18</v>
      </c>
      <c r="F1585" s="53">
        <v>55</v>
      </c>
      <c r="G1585" s="53">
        <v>175</v>
      </c>
      <c r="H1585" s="53">
        <v>14100</v>
      </c>
    </row>
    <row r="1586" spans="1:8" s="56" customFormat="1" ht="11.25" x14ac:dyDescent="0.2">
      <c r="A1586" s="52" t="s">
        <v>164</v>
      </c>
      <c r="B1586" s="52" t="s">
        <v>116</v>
      </c>
      <c r="C1586" s="52" t="s">
        <v>130</v>
      </c>
      <c r="D1586" s="52" t="s">
        <v>73</v>
      </c>
      <c r="E1586" s="52" t="s">
        <v>17</v>
      </c>
      <c r="F1586" s="53">
        <v>5</v>
      </c>
      <c r="G1586" s="53">
        <v>20</v>
      </c>
      <c r="H1586" s="53">
        <v>1180</v>
      </c>
    </row>
    <row r="1587" spans="1:8" s="56" customFormat="1" ht="11.25" x14ac:dyDescent="0.2">
      <c r="A1587" s="52" t="s">
        <v>164</v>
      </c>
      <c r="B1587" s="52" t="s">
        <v>116</v>
      </c>
      <c r="C1587" s="52" t="s">
        <v>130</v>
      </c>
      <c r="D1587" s="52" t="s">
        <v>75</v>
      </c>
      <c r="E1587" s="52" t="s">
        <v>20</v>
      </c>
      <c r="F1587" s="53">
        <v>0</v>
      </c>
      <c r="G1587" s="53">
        <v>5</v>
      </c>
      <c r="H1587" s="53">
        <v>815</v>
      </c>
    </row>
    <row r="1588" spans="1:8" s="56" customFormat="1" ht="11.25" x14ac:dyDescent="0.2">
      <c r="A1588" s="52" t="s">
        <v>164</v>
      </c>
      <c r="B1588" s="52" t="s">
        <v>116</v>
      </c>
      <c r="C1588" s="52" t="s">
        <v>130</v>
      </c>
      <c r="D1588" s="52" t="s">
        <v>76</v>
      </c>
      <c r="E1588" s="52" t="s">
        <v>25</v>
      </c>
      <c r="F1588" s="53">
        <v>50</v>
      </c>
      <c r="G1588" s="53">
        <v>155</v>
      </c>
      <c r="H1588" s="53">
        <v>12060</v>
      </c>
    </row>
    <row r="1589" spans="1:8" s="56" customFormat="1" ht="11.25" x14ac:dyDescent="0.2">
      <c r="A1589" s="52" t="s">
        <v>164</v>
      </c>
      <c r="B1589" s="52" t="s">
        <v>116</v>
      </c>
      <c r="C1589" s="52" t="s">
        <v>130</v>
      </c>
      <c r="D1589" s="52" t="s">
        <v>78</v>
      </c>
      <c r="E1589" s="52" t="s">
        <v>13</v>
      </c>
      <c r="F1589" s="53">
        <v>5</v>
      </c>
      <c r="G1589" s="53">
        <v>10</v>
      </c>
      <c r="H1589" s="53">
        <v>970</v>
      </c>
    </row>
    <row r="1590" spans="1:8" s="56" customFormat="1" ht="11.25" x14ac:dyDescent="0.2">
      <c r="A1590" s="52" t="s">
        <v>164</v>
      </c>
      <c r="B1590" s="52" t="s">
        <v>116</v>
      </c>
      <c r="C1590" s="52" t="s">
        <v>130</v>
      </c>
      <c r="D1590" s="52" t="s">
        <v>80</v>
      </c>
      <c r="E1590" s="52" t="s">
        <v>21</v>
      </c>
      <c r="F1590" s="53">
        <v>95</v>
      </c>
      <c r="G1590" s="53">
        <v>270</v>
      </c>
      <c r="H1590" s="53">
        <v>26275</v>
      </c>
    </row>
    <row r="1591" spans="1:8" s="56" customFormat="1" ht="11.25" x14ac:dyDescent="0.2">
      <c r="A1591" s="52" t="s">
        <v>164</v>
      </c>
      <c r="B1591" s="52" t="s">
        <v>116</v>
      </c>
      <c r="C1591" s="52" t="s">
        <v>130</v>
      </c>
      <c r="D1591" s="52" t="s">
        <v>81</v>
      </c>
      <c r="E1591" s="52" t="s">
        <v>26</v>
      </c>
      <c r="F1591" s="53">
        <v>175</v>
      </c>
      <c r="G1591" s="53">
        <v>560</v>
      </c>
      <c r="H1591" s="53">
        <v>38645</v>
      </c>
    </row>
    <row r="1592" spans="1:8" s="56" customFormat="1" ht="11.25" x14ac:dyDescent="0.2">
      <c r="A1592" s="52" t="s">
        <v>164</v>
      </c>
      <c r="B1592" s="52" t="s">
        <v>116</v>
      </c>
      <c r="C1592" s="52" t="s">
        <v>130</v>
      </c>
      <c r="D1592" s="52" t="s">
        <v>83</v>
      </c>
      <c r="E1592" s="52" t="s">
        <v>24</v>
      </c>
      <c r="F1592" s="53">
        <v>75</v>
      </c>
      <c r="G1592" s="53">
        <v>870</v>
      </c>
      <c r="H1592" s="53">
        <v>46050</v>
      </c>
    </row>
    <row r="1593" spans="1:8" s="56" customFormat="1" ht="11.25" x14ac:dyDescent="0.2">
      <c r="A1593" s="52" t="s">
        <v>164</v>
      </c>
      <c r="B1593" s="52" t="s">
        <v>116</v>
      </c>
      <c r="C1593" s="52" t="s">
        <v>130</v>
      </c>
      <c r="D1593" s="52" t="s">
        <v>84</v>
      </c>
      <c r="E1593" s="52" t="s">
        <v>27</v>
      </c>
      <c r="F1593" s="53">
        <v>315</v>
      </c>
      <c r="G1593" s="53">
        <v>1365</v>
      </c>
      <c r="H1593" s="53">
        <v>95280</v>
      </c>
    </row>
    <row r="1594" spans="1:8" s="56" customFormat="1" ht="11.25" x14ac:dyDescent="0.2">
      <c r="A1594" s="52" t="s">
        <v>164</v>
      </c>
      <c r="B1594" s="52" t="s">
        <v>116</v>
      </c>
      <c r="C1594" s="52" t="s">
        <v>130</v>
      </c>
      <c r="D1594" s="52" t="s">
        <v>85</v>
      </c>
      <c r="E1594" s="52" t="s">
        <v>19</v>
      </c>
      <c r="F1594" s="53">
        <v>35</v>
      </c>
      <c r="G1594" s="53">
        <v>135</v>
      </c>
      <c r="H1594" s="53">
        <v>10785</v>
      </c>
    </row>
    <row r="1595" spans="1:8" s="56" customFormat="1" ht="11.25" x14ac:dyDescent="0.2">
      <c r="A1595" s="52" t="s">
        <v>164</v>
      </c>
      <c r="B1595" s="52" t="s">
        <v>116</v>
      </c>
      <c r="C1595" s="52" t="s">
        <v>130</v>
      </c>
      <c r="D1595" s="52" t="s">
        <v>86</v>
      </c>
      <c r="E1595" s="52" t="s">
        <v>16</v>
      </c>
      <c r="F1595" s="53">
        <v>20</v>
      </c>
      <c r="G1595" s="53">
        <v>35</v>
      </c>
      <c r="H1595" s="53">
        <v>2060</v>
      </c>
    </row>
    <row r="1596" spans="1:8" s="56" customFormat="1" ht="11.25" x14ac:dyDescent="0.2">
      <c r="A1596" s="52" t="s">
        <v>164</v>
      </c>
      <c r="B1596" s="52" t="s">
        <v>116</v>
      </c>
      <c r="C1596" s="52" t="s">
        <v>130</v>
      </c>
      <c r="D1596" s="52" t="s">
        <v>87</v>
      </c>
      <c r="E1596" s="52" t="s">
        <v>14</v>
      </c>
      <c r="F1596" s="53">
        <v>20</v>
      </c>
      <c r="G1596" s="53">
        <v>35</v>
      </c>
      <c r="H1596" s="53">
        <v>2960</v>
      </c>
    </row>
    <row r="1597" spans="1:8" s="56" customFormat="1" ht="11.25" x14ac:dyDescent="0.2">
      <c r="A1597" s="52" t="s">
        <v>164</v>
      </c>
      <c r="B1597" s="52" t="s">
        <v>116</v>
      </c>
      <c r="C1597" s="52" t="s">
        <v>130</v>
      </c>
      <c r="D1597" s="52" t="s">
        <v>88</v>
      </c>
      <c r="E1597" s="52" t="s">
        <v>28</v>
      </c>
      <c r="F1597" s="53">
        <v>205</v>
      </c>
      <c r="G1597" s="53">
        <v>1210</v>
      </c>
      <c r="H1597" s="53">
        <v>73395</v>
      </c>
    </row>
    <row r="1598" spans="1:8" s="56" customFormat="1" ht="11.25" x14ac:dyDescent="0.2">
      <c r="A1598" s="52" t="s">
        <v>164</v>
      </c>
      <c r="B1598" s="52" t="s">
        <v>116</v>
      </c>
      <c r="C1598" s="52" t="s">
        <v>130</v>
      </c>
      <c r="D1598" s="52" t="s">
        <v>90</v>
      </c>
      <c r="E1598" s="52" t="s">
        <v>22</v>
      </c>
      <c r="F1598" s="53">
        <v>95</v>
      </c>
      <c r="G1598" s="53">
        <v>165</v>
      </c>
      <c r="H1598" s="53">
        <v>12880</v>
      </c>
    </row>
    <row r="1599" spans="1:8" s="56" customFormat="1" ht="11.25" x14ac:dyDescent="0.2">
      <c r="A1599" s="52" t="s">
        <v>164</v>
      </c>
      <c r="B1599" s="52" t="s">
        <v>116</v>
      </c>
      <c r="C1599" s="52" t="s">
        <v>130</v>
      </c>
      <c r="D1599" s="52" t="s">
        <v>92</v>
      </c>
      <c r="E1599" s="52" t="s">
        <v>23</v>
      </c>
      <c r="F1599" s="53">
        <v>145</v>
      </c>
      <c r="G1599" s="53">
        <v>425</v>
      </c>
      <c r="H1599" s="53">
        <v>32350</v>
      </c>
    </row>
    <row r="1600" spans="1:8" s="56" customFormat="1" ht="11.25" x14ac:dyDescent="0.2">
      <c r="A1600" s="52" t="s">
        <v>164</v>
      </c>
      <c r="B1600" s="52" t="s">
        <v>151</v>
      </c>
      <c r="C1600" s="52" t="s">
        <v>437</v>
      </c>
      <c r="D1600" s="52" t="s">
        <v>81</v>
      </c>
      <c r="E1600" s="52" t="s">
        <v>26</v>
      </c>
      <c r="F1600" s="53">
        <v>0</v>
      </c>
      <c r="G1600" s="53">
        <v>0</v>
      </c>
      <c r="H1600" s="53">
        <v>0</v>
      </c>
    </row>
    <row r="1601" spans="1:8" s="56" customFormat="1" ht="11.25" x14ac:dyDescent="0.2">
      <c r="A1601" s="52" t="s">
        <v>164</v>
      </c>
      <c r="B1601" s="52" t="s">
        <v>151</v>
      </c>
      <c r="C1601" s="52" t="s">
        <v>437</v>
      </c>
      <c r="D1601" s="52" t="s">
        <v>83</v>
      </c>
      <c r="E1601" s="52" t="s">
        <v>24</v>
      </c>
      <c r="F1601" s="53">
        <v>0</v>
      </c>
      <c r="G1601" s="53">
        <v>30</v>
      </c>
      <c r="H1601" s="53">
        <v>1765</v>
      </c>
    </row>
    <row r="1602" spans="1:8" s="56" customFormat="1" ht="11.25" x14ac:dyDescent="0.2">
      <c r="A1602" s="52" t="s">
        <v>164</v>
      </c>
      <c r="B1602" s="52" t="s">
        <v>151</v>
      </c>
      <c r="C1602" s="52" t="s">
        <v>437</v>
      </c>
      <c r="D1602" s="52" t="s">
        <v>84</v>
      </c>
      <c r="E1602" s="52" t="s">
        <v>27</v>
      </c>
      <c r="F1602" s="53">
        <v>5</v>
      </c>
      <c r="G1602" s="53">
        <v>15</v>
      </c>
      <c r="H1602" s="53">
        <v>1200</v>
      </c>
    </row>
    <row r="1603" spans="1:8" s="56" customFormat="1" ht="11.25" x14ac:dyDescent="0.2">
      <c r="A1603" s="52" t="s">
        <v>164</v>
      </c>
      <c r="B1603" s="52" t="s">
        <v>151</v>
      </c>
      <c r="C1603" s="52" t="s">
        <v>437</v>
      </c>
      <c r="D1603" s="52" t="s">
        <v>88</v>
      </c>
      <c r="E1603" s="52" t="s">
        <v>28</v>
      </c>
      <c r="F1603" s="53">
        <v>0</v>
      </c>
      <c r="G1603" s="53">
        <v>10</v>
      </c>
      <c r="H1603" s="53">
        <v>630</v>
      </c>
    </row>
    <row r="1604" spans="1:8" s="56" customFormat="1" ht="11.25" x14ac:dyDescent="0.2">
      <c r="A1604" s="52" t="s">
        <v>164</v>
      </c>
      <c r="B1604" s="52" t="s">
        <v>151</v>
      </c>
      <c r="C1604" s="52" t="s">
        <v>437</v>
      </c>
      <c r="D1604" s="52" t="s">
        <v>90</v>
      </c>
      <c r="E1604" s="52" t="s">
        <v>22</v>
      </c>
      <c r="F1604" s="53">
        <v>0</v>
      </c>
      <c r="G1604" s="53">
        <v>0</v>
      </c>
      <c r="H1604" s="53">
        <v>60</v>
      </c>
    </row>
    <row r="1605" spans="1:8" s="56" customFormat="1" ht="11.25" x14ac:dyDescent="0.2">
      <c r="A1605" s="52" t="s">
        <v>164</v>
      </c>
      <c r="B1605" s="52" t="s">
        <v>104</v>
      </c>
      <c r="C1605" s="52" t="s">
        <v>110</v>
      </c>
      <c r="D1605" s="52" t="s">
        <v>69</v>
      </c>
      <c r="E1605" s="52" t="s">
        <v>15</v>
      </c>
      <c r="F1605" s="53">
        <v>5</v>
      </c>
      <c r="G1605" s="53">
        <v>20</v>
      </c>
      <c r="H1605" s="53">
        <v>1375</v>
      </c>
    </row>
    <row r="1606" spans="1:8" s="56" customFormat="1" ht="11.25" x14ac:dyDescent="0.2">
      <c r="A1606" s="52" t="s">
        <v>164</v>
      </c>
      <c r="B1606" s="52" t="s">
        <v>104</v>
      </c>
      <c r="C1606" s="52" t="s">
        <v>110</v>
      </c>
      <c r="D1606" s="52" t="s">
        <v>70</v>
      </c>
      <c r="E1606" s="52" t="s">
        <v>18</v>
      </c>
      <c r="F1606" s="53">
        <v>10</v>
      </c>
      <c r="G1606" s="53">
        <v>30</v>
      </c>
      <c r="H1606" s="53">
        <v>2855</v>
      </c>
    </row>
    <row r="1607" spans="1:8" s="56" customFormat="1" ht="11.25" x14ac:dyDescent="0.2">
      <c r="A1607" s="52" t="s">
        <v>164</v>
      </c>
      <c r="B1607" s="52" t="s">
        <v>104</v>
      </c>
      <c r="C1607" s="52" t="s">
        <v>110</v>
      </c>
      <c r="D1607" s="52" t="s">
        <v>76</v>
      </c>
      <c r="E1607" s="52" t="s">
        <v>25</v>
      </c>
      <c r="F1607" s="53">
        <v>5</v>
      </c>
      <c r="G1607" s="53">
        <v>15</v>
      </c>
      <c r="H1607" s="53">
        <v>1200</v>
      </c>
    </row>
    <row r="1608" spans="1:8" s="56" customFormat="1" ht="11.25" x14ac:dyDescent="0.2">
      <c r="A1608" s="52" t="s">
        <v>164</v>
      </c>
      <c r="B1608" s="52" t="s">
        <v>104</v>
      </c>
      <c r="C1608" s="52" t="s">
        <v>110</v>
      </c>
      <c r="D1608" s="52" t="s">
        <v>78</v>
      </c>
      <c r="E1608" s="52" t="s">
        <v>13</v>
      </c>
      <c r="F1608" s="53">
        <v>0</v>
      </c>
      <c r="G1608" s="53">
        <v>5</v>
      </c>
      <c r="H1608" s="53">
        <v>810</v>
      </c>
    </row>
    <row r="1609" spans="1:8" s="56" customFormat="1" ht="11.25" x14ac:dyDescent="0.2">
      <c r="A1609" s="52" t="s">
        <v>164</v>
      </c>
      <c r="B1609" s="52" t="s">
        <v>104</v>
      </c>
      <c r="C1609" s="52" t="s">
        <v>110</v>
      </c>
      <c r="D1609" s="52" t="s">
        <v>80</v>
      </c>
      <c r="E1609" s="52" t="s">
        <v>21</v>
      </c>
      <c r="F1609" s="53">
        <v>40</v>
      </c>
      <c r="G1609" s="53">
        <v>195</v>
      </c>
      <c r="H1609" s="53">
        <v>21680</v>
      </c>
    </row>
    <row r="1610" spans="1:8" s="56" customFormat="1" ht="11.25" x14ac:dyDescent="0.2">
      <c r="A1610" s="52" t="s">
        <v>164</v>
      </c>
      <c r="B1610" s="52" t="s">
        <v>104</v>
      </c>
      <c r="C1610" s="52" t="s">
        <v>110</v>
      </c>
      <c r="D1610" s="52" t="s">
        <v>81</v>
      </c>
      <c r="E1610" s="52" t="s">
        <v>26</v>
      </c>
      <c r="F1610" s="53">
        <v>30</v>
      </c>
      <c r="G1610" s="53">
        <v>55</v>
      </c>
      <c r="H1610" s="53">
        <v>5940</v>
      </c>
    </row>
    <row r="1611" spans="1:8" s="56" customFormat="1" ht="11.25" x14ac:dyDescent="0.2">
      <c r="A1611" s="52" t="s">
        <v>164</v>
      </c>
      <c r="B1611" s="52" t="s">
        <v>104</v>
      </c>
      <c r="C1611" s="52" t="s">
        <v>110</v>
      </c>
      <c r="D1611" s="52" t="s">
        <v>83</v>
      </c>
      <c r="E1611" s="52" t="s">
        <v>24</v>
      </c>
      <c r="F1611" s="53">
        <v>25</v>
      </c>
      <c r="G1611" s="53">
        <v>340</v>
      </c>
      <c r="H1611" s="53">
        <v>23405</v>
      </c>
    </row>
    <row r="1612" spans="1:8" s="56" customFormat="1" ht="11.25" x14ac:dyDescent="0.2">
      <c r="A1612" s="52" t="s">
        <v>164</v>
      </c>
      <c r="B1612" s="52" t="s">
        <v>104</v>
      </c>
      <c r="C1612" s="52" t="s">
        <v>110</v>
      </c>
      <c r="D1612" s="52" t="s">
        <v>84</v>
      </c>
      <c r="E1612" s="52" t="s">
        <v>27</v>
      </c>
      <c r="F1612" s="53">
        <v>70</v>
      </c>
      <c r="G1612" s="53">
        <v>325</v>
      </c>
      <c r="H1612" s="53">
        <v>30240</v>
      </c>
    </row>
    <row r="1613" spans="1:8" s="56" customFormat="1" ht="11.25" x14ac:dyDescent="0.2">
      <c r="A1613" s="52" t="s">
        <v>164</v>
      </c>
      <c r="B1613" s="52" t="s">
        <v>104</v>
      </c>
      <c r="C1613" s="52" t="s">
        <v>110</v>
      </c>
      <c r="D1613" s="52" t="s">
        <v>85</v>
      </c>
      <c r="E1613" s="52" t="s">
        <v>19</v>
      </c>
      <c r="F1613" s="53">
        <v>5</v>
      </c>
      <c r="G1613" s="53">
        <v>20</v>
      </c>
      <c r="H1613" s="53">
        <v>2430</v>
      </c>
    </row>
    <row r="1614" spans="1:8" s="56" customFormat="1" ht="11.25" x14ac:dyDescent="0.2">
      <c r="A1614" s="52" t="s">
        <v>164</v>
      </c>
      <c r="B1614" s="52" t="s">
        <v>104</v>
      </c>
      <c r="C1614" s="52" t="s">
        <v>110</v>
      </c>
      <c r="D1614" s="52" t="s">
        <v>86</v>
      </c>
      <c r="E1614" s="52" t="s">
        <v>16</v>
      </c>
      <c r="F1614" s="53">
        <v>0</v>
      </c>
      <c r="G1614" s="53">
        <v>0</v>
      </c>
      <c r="H1614" s="53">
        <v>0</v>
      </c>
    </row>
    <row r="1615" spans="1:8" s="56" customFormat="1" ht="11.25" x14ac:dyDescent="0.2">
      <c r="A1615" s="52" t="s">
        <v>164</v>
      </c>
      <c r="B1615" s="52" t="s">
        <v>104</v>
      </c>
      <c r="C1615" s="52" t="s">
        <v>110</v>
      </c>
      <c r="D1615" s="52" t="s">
        <v>87</v>
      </c>
      <c r="E1615" s="52" t="s">
        <v>14</v>
      </c>
      <c r="F1615" s="53">
        <v>0</v>
      </c>
      <c r="G1615" s="53">
        <v>0</v>
      </c>
      <c r="H1615" s="53">
        <v>0</v>
      </c>
    </row>
    <row r="1616" spans="1:8" s="56" customFormat="1" ht="11.25" x14ac:dyDescent="0.2">
      <c r="A1616" s="52" t="s">
        <v>164</v>
      </c>
      <c r="B1616" s="52" t="s">
        <v>104</v>
      </c>
      <c r="C1616" s="52" t="s">
        <v>110</v>
      </c>
      <c r="D1616" s="52" t="s">
        <v>88</v>
      </c>
      <c r="E1616" s="52" t="s">
        <v>28</v>
      </c>
      <c r="F1616" s="53">
        <v>35</v>
      </c>
      <c r="G1616" s="53">
        <v>205</v>
      </c>
      <c r="H1616" s="53">
        <v>20365</v>
      </c>
    </row>
    <row r="1617" spans="1:8" s="56" customFormat="1" ht="11.25" x14ac:dyDescent="0.2">
      <c r="A1617" s="52" t="s">
        <v>164</v>
      </c>
      <c r="B1617" s="52" t="s">
        <v>104</v>
      </c>
      <c r="C1617" s="52" t="s">
        <v>110</v>
      </c>
      <c r="D1617" s="52" t="s">
        <v>90</v>
      </c>
      <c r="E1617" s="52" t="s">
        <v>22</v>
      </c>
      <c r="F1617" s="53">
        <v>20</v>
      </c>
      <c r="G1617" s="53">
        <v>55</v>
      </c>
      <c r="H1617" s="53">
        <v>3860</v>
      </c>
    </row>
    <row r="1618" spans="1:8" s="56" customFormat="1" ht="11.25" x14ac:dyDescent="0.2">
      <c r="A1618" s="52" t="s">
        <v>164</v>
      </c>
      <c r="B1618" s="52" t="s">
        <v>104</v>
      </c>
      <c r="C1618" s="52" t="s">
        <v>110</v>
      </c>
      <c r="D1618" s="52" t="s">
        <v>92</v>
      </c>
      <c r="E1618" s="52" t="s">
        <v>23</v>
      </c>
      <c r="F1618" s="53">
        <v>20</v>
      </c>
      <c r="G1618" s="53">
        <v>65</v>
      </c>
      <c r="H1618" s="53">
        <v>4840</v>
      </c>
    </row>
    <row r="1619" spans="1:8" s="56" customFormat="1" ht="11.25" x14ac:dyDescent="0.2">
      <c r="A1619" s="52" t="s">
        <v>164</v>
      </c>
      <c r="B1619" s="52" t="s">
        <v>115</v>
      </c>
      <c r="C1619" s="52" t="s">
        <v>131</v>
      </c>
      <c r="D1619" s="52" t="s">
        <v>69</v>
      </c>
      <c r="E1619" s="52" t="s">
        <v>15</v>
      </c>
      <c r="F1619" s="53">
        <v>20</v>
      </c>
      <c r="G1619" s="53">
        <v>125</v>
      </c>
      <c r="H1619" s="53">
        <v>11310</v>
      </c>
    </row>
    <row r="1620" spans="1:8" s="56" customFormat="1" ht="11.25" x14ac:dyDescent="0.2">
      <c r="A1620" s="52" t="s">
        <v>164</v>
      </c>
      <c r="B1620" s="52" t="s">
        <v>115</v>
      </c>
      <c r="C1620" s="52" t="s">
        <v>131</v>
      </c>
      <c r="D1620" s="52" t="s">
        <v>70</v>
      </c>
      <c r="E1620" s="52" t="s">
        <v>18</v>
      </c>
      <c r="F1620" s="53">
        <v>730</v>
      </c>
      <c r="G1620" s="53">
        <v>3725</v>
      </c>
      <c r="H1620" s="53">
        <v>245440</v>
      </c>
    </row>
    <row r="1621" spans="1:8" s="56" customFormat="1" ht="11.25" x14ac:dyDescent="0.2">
      <c r="A1621" s="52" t="s">
        <v>164</v>
      </c>
      <c r="B1621" s="52" t="s">
        <v>115</v>
      </c>
      <c r="C1621" s="52" t="s">
        <v>131</v>
      </c>
      <c r="D1621" s="52" t="s">
        <v>72</v>
      </c>
      <c r="E1621" s="52" t="s">
        <v>12</v>
      </c>
      <c r="F1621" s="53">
        <v>0</v>
      </c>
      <c r="G1621" s="53">
        <v>0</v>
      </c>
      <c r="H1621" s="53">
        <v>0</v>
      </c>
    </row>
    <row r="1622" spans="1:8" s="56" customFormat="1" ht="11.25" x14ac:dyDescent="0.2">
      <c r="A1622" s="52" t="s">
        <v>164</v>
      </c>
      <c r="B1622" s="52" t="s">
        <v>115</v>
      </c>
      <c r="C1622" s="52" t="s">
        <v>131</v>
      </c>
      <c r="D1622" s="52" t="s">
        <v>73</v>
      </c>
      <c r="E1622" s="52" t="s">
        <v>17</v>
      </c>
      <c r="F1622" s="53">
        <v>210</v>
      </c>
      <c r="G1622" s="53">
        <v>2990</v>
      </c>
      <c r="H1622" s="53">
        <v>102740</v>
      </c>
    </row>
    <row r="1623" spans="1:8" s="56" customFormat="1" ht="11.25" x14ac:dyDescent="0.2">
      <c r="A1623" s="52" t="s">
        <v>164</v>
      </c>
      <c r="B1623" s="52" t="s">
        <v>115</v>
      </c>
      <c r="C1623" s="52" t="s">
        <v>131</v>
      </c>
      <c r="D1623" s="52" t="s">
        <v>75</v>
      </c>
      <c r="E1623" s="52" t="s">
        <v>20</v>
      </c>
      <c r="F1623" s="53">
        <v>35</v>
      </c>
      <c r="G1623" s="53">
        <v>2310</v>
      </c>
      <c r="H1623" s="53">
        <v>91765</v>
      </c>
    </row>
    <row r="1624" spans="1:8" s="56" customFormat="1" ht="11.25" x14ac:dyDescent="0.2">
      <c r="A1624" s="52" t="s">
        <v>164</v>
      </c>
      <c r="B1624" s="52" t="s">
        <v>115</v>
      </c>
      <c r="C1624" s="52" t="s">
        <v>131</v>
      </c>
      <c r="D1624" s="52" t="s">
        <v>76</v>
      </c>
      <c r="E1624" s="52" t="s">
        <v>25</v>
      </c>
      <c r="F1624" s="53">
        <v>1175</v>
      </c>
      <c r="G1624" s="53">
        <v>7900</v>
      </c>
      <c r="H1624" s="53">
        <v>400405</v>
      </c>
    </row>
    <row r="1625" spans="1:8" s="56" customFormat="1" ht="11.25" x14ac:dyDescent="0.2">
      <c r="A1625" s="52" t="s">
        <v>164</v>
      </c>
      <c r="B1625" s="52" t="s">
        <v>115</v>
      </c>
      <c r="C1625" s="52" t="s">
        <v>131</v>
      </c>
      <c r="D1625" s="52" t="s">
        <v>78</v>
      </c>
      <c r="E1625" s="52" t="s">
        <v>13</v>
      </c>
      <c r="F1625" s="53">
        <v>65</v>
      </c>
      <c r="G1625" s="53">
        <v>650</v>
      </c>
      <c r="H1625" s="53">
        <v>54730</v>
      </c>
    </row>
    <row r="1626" spans="1:8" s="56" customFormat="1" ht="11.25" x14ac:dyDescent="0.2">
      <c r="A1626" s="52" t="s">
        <v>164</v>
      </c>
      <c r="B1626" s="52" t="s">
        <v>115</v>
      </c>
      <c r="C1626" s="52" t="s">
        <v>131</v>
      </c>
      <c r="D1626" s="52" t="s">
        <v>80</v>
      </c>
      <c r="E1626" s="52" t="s">
        <v>21</v>
      </c>
      <c r="F1626" s="53">
        <v>1825</v>
      </c>
      <c r="G1626" s="53">
        <v>6340</v>
      </c>
      <c r="H1626" s="53">
        <v>628620</v>
      </c>
    </row>
    <row r="1627" spans="1:8" s="56" customFormat="1" ht="11.25" x14ac:dyDescent="0.2">
      <c r="A1627" s="52" t="s">
        <v>164</v>
      </c>
      <c r="B1627" s="52" t="s">
        <v>115</v>
      </c>
      <c r="C1627" s="52" t="s">
        <v>131</v>
      </c>
      <c r="D1627" s="52" t="s">
        <v>81</v>
      </c>
      <c r="E1627" s="52" t="s">
        <v>26</v>
      </c>
      <c r="F1627" s="53">
        <v>6620</v>
      </c>
      <c r="G1627" s="53">
        <v>29650</v>
      </c>
      <c r="H1627" s="53">
        <v>1703830</v>
      </c>
    </row>
    <row r="1628" spans="1:8" s="56" customFormat="1" ht="11.25" x14ac:dyDescent="0.2">
      <c r="A1628" s="52" t="s">
        <v>164</v>
      </c>
      <c r="B1628" s="52" t="s">
        <v>115</v>
      </c>
      <c r="C1628" s="52" t="s">
        <v>131</v>
      </c>
      <c r="D1628" s="52" t="s">
        <v>83</v>
      </c>
      <c r="E1628" s="52" t="s">
        <v>24</v>
      </c>
      <c r="F1628" s="53">
        <v>2770</v>
      </c>
      <c r="G1628" s="53">
        <v>46300</v>
      </c>
      <c r="H1628" s="53">
        <v>3018450</v>
      </c>
    </row>
    <row r="1629" spans="1:8" s="56" customFormat="1" ht="11.25" x14ac:dyDescent="0.2">
      <c r="A1629" s="52" t="s">
        <v>164</v>
      </c>
      <c r="B1629" s="52" t="s">
        <v>115</v>
      </c>
      <c r="C1629" s="52" t="s">
        <v>131</v>
      </c>
      <c r="D1629" s="52" t="s">
        <v>84</v>
      </c>
      <c r="E1629" s="52" t="s">
        <v>27</v>
      </c>
      <c r="F1629" s="53">
        <v>15775</v>
      </c>
      <c r="G1629" s="53">
        <v>109120</v>
      </c>
      <c r="H1629" s="53">
        <v>8492835</v>
      </c>
    </row>
    <row r="1630" spans="1:8" s="56" customFormat="1" ht="11.25" x14ac:dyDescent="0.2">
      <c r="A1630" s="52" t="s">
        <v>164</v>
      </c>
      <c r="B1630" s="52" t="s">
        <v>115</v>
      </c>
      <c r="C1630" s="52" t="s">
        <v>131</v>
      </c>
      <c r="D1630" s="52" t="s">
        <v>85</v>
      </c>
      <c r="E1630" s="52" t="s">
        <v>19</v>
      </c>
      <c r="F1630" s="53">
        <v>3185</v>
      </c>
      <c r="G1630" s="53">
        <v>22815</v>
      </c>
      <c r="H1630" s="53">
        <v>1469215</v>
      </c>
    </row>
    <row r="1631" spans="1:8" s="56" customFormat="1" ht="11.25" x14ac:dyDescent="0.2">
      <c r="A1631" s="52" t="s">
        <v>164</v>
      </c>
      <c r="B1631" s="52" t="s">
        <v>115</v>
      </c>
      <c r="C1631" s="52" t="s">
        <v>131</v>
      </c>
      <c r="D1631" s="52" t="s">
        <v>86</v>
      </c>
      <c r="E1631" s="52" t="s">
        <v>16</v>
      </c>
      <c r="F1631" s="53">
        <v>875</v>
      </c>
      <c r="G1631" s="53">
        <v>3780</v>
      </c>
      <c r="H1631" s="53">
        <v>257005</v>
      </c>
    </row>
    <row r="1632" spans="1:8" s="56" customFormat="1" ht="11.25" x14ac:dyDescent="0.2">
      <c r="A1632" s="52" t="s">
        <v>164</v>
      </c>
      <c r="B1632" s="52" t="s">
        <v>115</v>
      </c>
      <c r="C1632" s="52" t="s">
        <v>131</v>
      </c>
      <c r="D1632" s="52" t="s">
        <v>87</v>
      </c>
      <c r="E1632" s="52" t="s">
        <v>14</v>
      </c>
      <c r="F1632" s="53">
        <v>530</v>
      </c>
      <c r="G1632" s="53">
        <v>2150</v>
      </c>
      <c r="H1632" s="53">
        <v>182975</v>
      </c>
    </row>
    <row r="1633" spans="1:8" s="56" customFormat="1" ht="11.25" x14ac:dyDescent="0.2">
      <c r="A1633" s="52" t="s">
        <v>164</v>
      </c>
      <c r="B1633" s="52" t="s">
        <v>115</v>
      </c>
      <c r="C1633" s="52" t="s">
        <v>131</v>
      </c>
      <c r="D1633" s="52" t="s">
        <v>88</v>
      </c>
      <c r="E1633" s="52" t="s">
        <v>28</v>
      </c>
      <c r="F1633" s="53">
        <v>9190</v>
      </c>
      <c r="G1633" s="53">
        <v>69385</v>
      </c>
      <c r="H1633" s="53">
        <v>4544505</v>
      </c>
    </row>
    <row r="1634" spans="1:8" s="56" customFormat="1" ht="11.25" x14ac:dyDescent="0.2">
      <c r="A1634" s="52" t="s">
        <v>164</v>
      </c>
      <c r="B1634" s="52" t="s">
        <v>115</v>
      </c>
      <c r="C1634" s="52" t="s">
        <v>131</v>
      </c>
      <c r="D1634" s="52" t="s">
        <v>90</v>
      </c>
      <c r="E1634" s="52" t="s">
        <v>22</v>
      </c>
      <c r="F1634" s="53">
        <v>1585</v>
      </c>
      <c r="G1634" s="53">
        <v>6465</v>
      </c>
      <c r="H1634" s="53">
        <v>323150</v>
      </c>
    </row>
    <row r="1635" spans="1:8" s="56" customFormat="1" ht="11.25" x14ac:dyDescent="0.2">
      <c r="A1635" s="52" t="s">
        <v>164</v>
      </c>
      <c r="B1635" s="52" t="s">
        <v>115</v>
      </c>
      <c r="C1635" s="52" t="s">
        <v>131</v>
      </c>
      <c r="D1635" s="52" t="s">
        <v>92</v>
      </c>
      <c r="E1635" s="52" t="s">
        <v>23</v>
      </c>
      <c r="F1635" s="53">
        <v>3635</v>
      </c>
      <c r="G1635" s="53">
        <v>22120</v>
      </c>
      <c r="H1635" s="53">
        <v>1586560</v>
      </c>
    </row>
    <row r="1636" spans="1:8" s="56" customFormat="1" ht="11.25" x14ac:dyDescent="0.2">
      <c r="A1636" s="52" t="s">
        <v>164</v>
      </c>
      <c r="B1636" s="52" t="s">
        <v>103</v>
      </c>
      <c r="C1636" s="52" t="s">
        <v>132</v>
      </c>
      <c r="D1636" s="52" t="s">
        <v>69</v>
      </c>
      <c r="E1636" s="52" t="s">
        <v>15</v>
      </c>
      <c r="F1636" s="53">
        <v>30</v>
      </c>
      <c r="G1636" s="53">
        <v>60</v>
      </c>
      <c r="H1636" s="53">
        <v>3050</v>
      </c>
    </row>
    <row r="1637" spans="1:8" s="56" customFormat="1" ht="11.25" x14ac:dyDescent="0.2">
      <c r="A1637" s="52" t="s">
        <v>164</v>
      </c>
      <c r="B1637" s="52" t="s">
        <v>103</v>
      </c>
      <c r="C1637" s="52" t="s">
        <v>132</v>
      </c>
      <c r="D1637" s="52" t="s">
        <v>70</v>
      </c>
      <c r="E1637" s="52" t="s">
        <v>18</v>
      </c>
      <c r="F1637" s="53">
        <v>95</v>
      </c>
      <c r="G1637" s="53">
        <v>345</v>
      </c>
      <c r="H1637" s="53">
        <v>16270</v>
      </c>
    </row>
    <row r="1638" spans="1:8" s="56" customFormat="1" ht="11.25" x14ac:dyDescent="0.2">
      <c r="A1638" s="52" t="s">
        <v>164</v>
      </c>
      <c r="B1638" s="52" t="s">
        <v>103</v>
      </c>
      <c r="C1638" s="52" t="s">
        <v>132</v>
      </c>
      <c r="D1638" s="52" t="s">
        <v>73</v>
      </c>
      <c r="E1638" s="52" t="s">
        <v>17</v>
      </c>
      <c r="F1638" s="53">
        <v>75</v>
      </c>
      <c r="G1638" s="53">
        <v>950</v>
      </c>
      <c r="H1638" s="53">
        <v>30525</v>
      </c>
    </row>
    <row r="1639" spans="1:8" s="56" customFormat="1" ht="11.25" x14ac:dyDescent="0.2">
      <c r="A1639" s="52" t="s">
        <v>164</v>
      </c>
      <c r="B1639" s="52" t="s">
        <v>103</v>
      </c>
      <c r="C1639" s="52" t="s">
        <v>132</v>
      </c>
      <c r="D1639" s="52" t="s">
        <v>75</v>
      </c>
      <c r="E1639" s="52" t="s">
        <v>20</v>
      </c>
      <c r="F1639" s="53">
        <v>15</v>
      </c>
      <c r="G1639" s="53">
        <v>630</v>
      </c>
      <c r="H1639" s="53">
        <v>13365</v>
      </c>
    </row>
    <row r="1640" spans="1:8" s="56" customFormat="1" ht="11.25" x14ac:dyDescent="0.2">
      <c r="A1640" s="52" t="s">
        <v>164</v>
      </c>
      <c r="B1640" s="52" t="s">
        <v>103</v>
      </c>
      <c r="C1640" s="52" t="s">
        <v>132</v>
      </c>
      <c r="D1640" s="52" t="s">
        <v>76</v>
      </c>
      <c r="E1640" s="52" t="s">
        <v>25</v>
      </c>
      <c r="F1640" s="53">
        <v>330</v>
      </c>
      <c r="G1640" s="53">
        <v>2860</v>
      </c>
      <c r="H1640" s="53">
        <v>106165</v>
      </c>
    </row>
    <row r="1641" spans="1:8" s="56" customFormat="1" ht="11.25" x14ac:dyDescent="0.2">
      <c r="A1641" s="52" t="s">
        <v>164</v>
      </c>
      <c r="B1641" s="52" t="s">
        <v>103</v>
      </c>
      <c r="C1641" s="52" t="s">
        <v>132</v>
      </c>
      <c r="D1641" s="52" t="s">
        <v>78</v>
      </c>
      <c r="E1641" s="52" t="s">
        <v>13</v>
      </c>
      <c r="F1641" s="53">
        <v>10</v>
      </c>
      <c r="G1641" s="53">
        <v>20</v>
      </c>
      <c r="H1641" s="53">
        <v>1230</v>
      </c>
    </row>
    <row r="1642" spans="1:8" s="56" customFormat="1" ht="11.25" x14ac:dyDescent="0.2">
      <c r="A1642" s="52" t="s">
        <v>164</v>
      </c>
      <c r="B1642" s="52" t="s">
        <v>103</v>
      </c>
      <c r="C1642" s="52" t="s">
        <v>132</v>
      </c>
      <c r="D1642" s="52" t="s">
        <v>80</v>
      </c>
      <c r="E1642" s="52" t="s">
        <v>21</v>
      </c>
      <c r="F1642" s="53">
        <v>160</v>
      </c>
      <c r="G1642" s="53">
        <v>425</v>
      </c>
      <c r="H1642" s="53">
        <v>23780</v>
      </c>
    </row>
    <row r="1643" spans="1:8" s="56" customFormat="1" ht="11.25" x14ac:dyDescent="0.2">
      <c r="A1643" s="52" t="s">
        <v>164</v>
      </c>
      <c r="B1643" s="52" t="s">
        <v>103</v>
      </c>
      <c r="C1643" s="52" t="s">
        <v>132</v>
      </c>
      <c r="D1643" s="52" t="s">
        <v>81</v>
      </c>
      <c r="E1643" s="52" t="s">
        <v>26</v>
      </c>
      <c r="F1643" s="53">
        <v>550</v>
      </c>
      <c r="G1643" s="53">
        <v>1875</v>
      </c>
      <c r="H1643" s="53">
        <v>83775</v>
      </c>
    </row>
    <row r="1644" spans="1:8" s="56" customFormat="1" ht="11.25" x14ac:dyDescent="0.2">
      <c r="A1644" s="52" t="s">
        <v>164</v>
      </c>
      <c r="B1644" s="52" t="s">
        <v>103</v>
      </c>
      <c r="C1644" s="52" t="s">
        <v>132</v>
      </c>
      <c r="D1644" s="52" t="s">
        <v>83</v>
      </c>
      <c r="E1644" s="52" t="s">
        <v>24</v>
      </c>
      <c r="F1644" s="53">
        <v>185</v>
      </c>
      <c r="G1644" s="53">
        <v>740</v>
      </c>
      <c r="H1644" s="53">
        <v>42170</v>
      </c>
    </row>
    <row r="1645" spans="1:8" s="56" customFormat="1" ht="11.25" x14ac:dyDescent="0.2">
      <c r="A1645" s="52" t="s">
        <v>164</v>
      </c>
      <c r="B1645" s="52" t="s">
        <v>103</v>
      </c>
      <c r="C1645" s="52" t="s">
        <v>132</v>
      </c>
      <c r="D1645" s="52" t="s">
        <v>84</v>
      </c>
      <c r="E1645" s="52" t="s">
        <v>27</v>
      </c>
      <c r="F1645" s="53">
        <v>1100</v>
      </c>
      <c r="G1645" s="53">
        <v>3685</v>
      </c>
      <c r="H1645" s="53">
        <v>194845</v>
      </c>
    </row>
    <row r="1646" spans="1:8" s="56" customFormat="1" ht="11.25" x14ac:dyDescent="0.2">
      <c r="A1646" s="52" t="s">
        <v>164</v>
      </c>
      <c r="B1646" s="52" t="s">
        <v>103</v>
      </c>
      <c r="C1646" s="52" t="s">
        <v>132</v>
      </c>
      <c r="D1646" s="52" t="s">
        <v>85</v>
      </c>
      <c r="E1646" s="52" t="s">
        <v>19</v>
      </c>
      <c r="F1646" s="53">
        <v>100</v>
      </c>
      <c r="G1646" s="53">
        <v>415</v>
      </c>
      <c r="H1646" s="53">
        <v>21260</v>
      </c>
    </row>
    <row r="1647" spans="1:8" s="56" customFormat="1" ht="11.25" x14ac:dyDescent="0.2">
      <c r="A1647" s="52" t="s">
        <v>164</v>
      </c>
      <c r="B1647" s="52" t="s">
        <v>103</v>
      </c>
      <c r="C1647" s="52" t="s">
        <v>132</v>
      </c>
      <c r="D1647" s="52" t="s">
        <v>86</v>
      </c>
      <c r="E1647" s="52" t="s">
        <v>16</v>
      </c>
      <c r="F1647" s="53">
        <v>60</v>
      </c>
      <c r="G1647" s="53">
        <v>115</v>
      </c>
      <c r="H1647" s="53">
        <v>6095</v>
      </c>
    </row>
    <row r="1648" spans="1:8" s="56" customFormat="1" ht="11.25" x14ac:dyDescent="0.2">
      <c r="A1648" s="52" t="s">
        <v>164</v>
      </c>
      <c r="B1648" s="52" t="s">
        <v>103</v>
      </c>
      <c r="C1648" s="52" t="s">
        <v>132</v>
      </c>
      <c r="D1648" s="52" t="s">
        <v>87</v>
      </c>
      <c r="E1648" s="52" t="s">
        <v>14</v>
      </c>
      <c r="F1648" s="53">
        <v>25</v>
      </c>
      <c r="G1648" s="53">
        <v>35</v>
      </c>
      <c r="H1648" s="53">
        <v>2315</v>
      </c>
    </row>
    <row r="1649" spans="1:8" s="56" customFormat="1" ht="11.25" x14ac:dyDescent="0.2">
      <c r="A1649" s="52" t="s">
        <v>164</v>
      </c>
      <c r="B1649" s="52" t="s">
        <v>103</v>
      </c>
      <c r="C1649" s="52" t="s">
        <v>132</v>
      </c>
      <c r="D1649" s="52" t="s">
        <v>88</v>
      </c>
      <c r="E1649" s="52" t="s">
        <v>28</v>
      </c>
      <c r="F1649" s="53">
        <v>550</v>
      </c>
      <c r="G1649" s="53">
        <v>1915</v>
      </c>
      <c r="H1649" s="53">
        <v>105025</v>
      </c>
    </row>
    <row r="1650" spans="1:8" s="56" customFormat="1" ht="11.25" x14ac:dyDescent="0.2">
      <c r="A1650" s="52" t="s">
        <v>164</v>
      </c>
      <c r="B1650" s="52" t="s">
        <v>103</v>
      </c>
      <c r="C1650" s="52" t="s">
        <v>132</v>
      </c>
      <c r="D1650" s="52" t="s">
        <v>90</v>
      </c>
      <c r="E1650" s="52" t="s">
        <v>22</v>
      </c>
      <c r="F1650" s="53">
        <v>205</v>
      </c>
      <c r="G1650" s="53">
        <v>775</v>
      </c>
      <c r="H1650" s="53">
        <v>27640</v>
      </c>
    </row>
    <row r="1651" spans="1:8" s="56" customFormat="1" ht="11.25" x14ac:dyDescent="0.2">
      <c r="A1651" s="52" t="s">
        <v>164</v>
      </c>
      <c r="B1651" s="52" t="s">
        <v>103</v>
      </c>
      <c r="C1651" s="52" t="s">
        <v>132</v>
      </c>
      <c r="D1651" s="52" t="s">
        <v>92</v>
      </c>
      <c r="E1651" s="52" t="s">
        <v>23</v>
      </c>
      <c r="F1651" s="53">
        <v>480</v>
      </c>
      <c r="G1651" s="53">
        <v>1485</v>
      </c>
      <c r="H1651" s="53">
        <v>76835</v>
      </c>
    </row>
    <row r="1652" spans="1:8" s="56" customFormat="1" ht="11.25" x14ac:dyDescent="0.2">
      <c r="A1652" s="52" t="s">
        <v>164</v>
      </c>
      <c r="B1652" s="52" t="s">
        <v>102</v>
      </c>
      <c r="C1652" s="52" t="s">
        <v>133</v>
      </c>
      <c r="D1652" s="52" t="s">
        <v>69</v>
      </c>
      <c r="E1652" s="52" t="s">
        <v>15</v>
      </c>
      <c r="F1652" s="53">
        <v>20</v>
      </c>
      <c r="G1652" s="53">
        <v>30</v>
      </c>
      <c r="H1652" s="53">
        <v>1550</v>
      </c>
    </row>
    <row r="1653" spans="1:8" s="56" customFormat="1" ht="11.25" x14ac:dyDescent="0.2">
      <c r="A1653" s="52" t="s">
        <v>164</v>
      </c>
      <c r="B1653" s="52" t="s">
        <v>102</v>
      </c>
      <c r="C1653" s="52" t="s">
        <v>133</v>
      </c>
      <c r="D1653" s="52" t="s">
        <v>70</v>
      </c>
      <c r="E1653" s="52" t="s">
        <v>18</v>
      </c>
      <c r="F1653" s="53">
        <v>110</v>
      </c>
      <c r="G1653" s="53">
        <v>390</v>
      </c>
      <c r="H1653" s="53">
        <v>19150</v>
      </c>
    </row>
    <row r="1654" spans="1:8" s="56" customFormat="1" ht="11.25" x14ac:dyDescent="0.2">
      <c r="A1654" s="52" t="s">
        <v>164</v>
      </c>
      <c r="B1654" s="52" t="s">
        <v>102</v>
      </c>
      <c r="C1654" s="52" t="s">
        <v>133</v>
      </c>
      <c r="D1654" s="52" t="s">
        <v>72</v>
      </c>
      <c r="E1654" s="52" t="s">
        <v>12</v>
      </c>
      <c r="F1654" s="53">
        <v>0</v>
      </c>
      <c r="G1654" s="53">
        <v>0</v>
      </c>
      <c r="H1654" s="53">
        <v>0</v>
      </c>
    </row>
    <row r="1655" spans="1:8" s="56" customFormat="1" ht="11.25" x14ac:dyDescent="0.2">
      <c r="A1655" s="52" t="s">
        <v>164</v>
      </c>
      <c r="B1655" s="52" t="s">
        <v>102</v>
      </c>
      <c r="C1655" s="52" t="s">
        <v>133</v>
      </c>
      <c r="D1655" s="52" t="s">
        <v>73</v>
      </c>
      <c r="E1655" s="52" t="s">
        <v>17</v>
      </c>
      <c r="F1655" s="53">
        <v>75</v>
      </c>
      <c r="G1655" s="53">
        <v>1125</v>
      </c>
      <c r="H1655" s="53">
        <v>37405</v>
      </c>
    </row>
    <row r="1656" spans="1:8" s="56" customFormat="1" ht="11.25" x14ac:dyDescent="0.2">
      <c r="A1656" s="52" t="s">
        <v>164</v>
      </c>
      <c r="B1656" s="52" t="s">
        <v>102</v>
      </c>
      <c r="C1656" s="52" t="s">
        <v>133</v>
      </c>
      <c r="D1656" s="52" t="s">
        <v>75</v>
      </c>
      <c r="E1656" s="52" t="s">
        <v>20</v>
      </c>
      <c r="F1656" s="53">
        <v>30</v>
      </c>
      <c r="G1656" s="53">
        <v>815</v>
      </c>
      <c r="H1656" s="53">
        <v>14770</v>
      </c>
    </row>
    <row r="1657" spans="1:8" s="56" customFormat="1" ht="11.25" x14ac:dyDescent="0.2">
      <c r="A1657" s="52" t="s">
        <v>164</v>
      </c>
      <c r="B1657" s="52" t="s">
        <v>102</v>
      </c>
      <c r="C1657" s="52" t="s">
        <v>133</v>
      </c>
      <c r="D1657" s="52" t="s">
        <v>76</v>
      </c>
      <c r="E1657" s="52" t="s">
        <v>25</v>
      </c>
      <c r="F1657" s="53">
        <v>470</v>
      </c>
      <c r="G1657" s="53">
        <v>3845</v>
      </c>
      <c r="H1657" s="53">
        <v>115735</v>
      </c>
    </row>
    <row r="1658" spans="1:8" s="56" customFormat="1" ht="11.25" x14ac:dyDescent="0.2">
      <c r="A1658" s="52" t="s">
        <v>164</v>
      </c>
      <c r="B1658" s="52" t="s">
        <v>102</v>
      </c>
      <c r="C1658" s="52" t="s">
        <v>133</v>
      </c>
      <c r="D1658" s="52" t="s">
        <v>78</v>
      </c>
      <c r="E1658" s="52" t="s">
        <v>13</v>
      </c>
      <c r="F1658" s="53">
        <v>15</v>
      </c>
      <c r="G1658" s="53">
        <v>105</v>
      </c>
      <c r="H1658" s="53">
        <v>7010</v>
      </c>
    </row>
    <row r="1659" spans="1:8" s="56" customFormat="1" ht="11.25" x14ac:dyDescent="0.2">
      <c r="A1659" s="52" t="s">
        <v>164</v>
      </c>
      <c r="B1659" s="52" t="s">
        <v>102</v>
      </c>
      <c r="C1659" s="52" t="s">
        <v>133</v>
      </c>
      <c r="D1659" s="52" t="s">
        <v>80</v>
      </c>
      <c r="E1659" s="52" t="s">
        <v>21</v>
      </c>
      <c r="F1659" s="53">
        <v>135</v>
      </c>
      <c r="G1659" s="53">
        <v>305</v>
      </c>
      <c r="H1659" s="53">
        <v>20910</v>
      </c>
    </row>
    <row r="1660" spans="1:8" s="56" customFormat="1" ht="11.25" x14ac:dyDescent="0.2">
      <c r="A1660" s="52" t="s">
        <v>164</v>
      </c>
      <c r="B1660" s="52" t="s">
        <v>102</v>
      </c>
      <c r="C1660" s="52" t="s">
        <v>133</v>
      </c>
      <c r="D1660" s="52" t="s">
        <v>81</v>
      </c>
      <c r="E1660" s="52" t="s">
        <v>26</v>
      </c>
      <c r="F1660" s="53">
        <v>600</v>
      </c>
      <c r="G1660" s="53">
        <v>1605</v>
      </c>
      <c r="H1660" s="53">
        <v>87230</v>
      </c>
    </row>
    <row r="1661" spans="1:8" s="56" customFormat="1" ht="11.25" x14ac:dyDescent="0.2">
      <c r="A1661" s="52" t="s">
        <v>164</v>
      </c>
      <c r="B1661" s="52" t="s">
        <v>102</v>
      </c>
      <c r="C1661" s="52" t="s">
        <v>133</v>
      </c>
      <c r="D1661" s="52" t="s">
        <v>83</v>
      </c>
      <c r="E1661" s="52" t="s">
        <v>24</v>
      </c>
      <c r="F1661" s="53">
        <v>195</v>
      </c>
      <c r="G1661" s="53">
        <v>925</v>
      </c>
      <c r="H1661" s="53">
        <v>41365</v>
      </c>
    </row>
    <row r="1662" spans="1:8" s="56" customFormat="1" ht="11.25" x14ac:dyDescent="0.2">
      <c r="A1662" s="52" t="s">
        <v>164</v>
      </c>
      <c r="B1662" s="52" t="s">
        <v>102</v>
      </c>
      <c r="C1662" s="52" t="s">
        <v>133</v>
      </c>
      <c r="D1662" s="52" t="s">
        <v>84</v>
      </c>
      <c r="E1662" s="52" t="s">
        <v>27</v>
      </c>
      <c r="F1662" s="53">
        <v>1170</v>
      </c>
      <c r="G1662" s="53">
        <v>3915</v>
      </c>
      <c r="H1662" s="53">
        <v>190170</v>
      </c>
    </row>
    <row r="1663" spans="1:8" s="56" customFormat="1" ht="11.25" x14ac:dyDescent="0.2">
      <c r="A1663" s="52" t="s">
        <v>164</v>
      </c>
      <c r="B1663" s="52" t="s">
        <v>102</v>
      </c>
      <c r="C1663" s="52" t="s">
        <v>133</v>
      </c>
      <c r="D1663" s="52" t="s">
        <v>85</v>
      </c>
      <c r="E1663" s="52" t="s">
        <v>19</v>
      </c>
      <c r="F1663" s="53">
        <v>75</v>
      </c>
      <c r="G1663" s="53">
        <v>205</v>
      </c>
      <c r="H1663" s="53">
        <v>10545</v>
      </c>
    </row>
    <row r="1664" spans="1:8" s="56" customFormat="1" ht="11.25" x14ac:dyDescent="0.2">
      <c r="A1664" s="52" t="s">
        <v>164</v>
      </c>
      <c r="B1664" s="52" t="s">
        <v>102</v>
      </c>
      <c r="C1664" s="52" t="s">
        <v>133</v>
      </c>
      <c r="D1664" s="52" t="s">
        <v>86</v>
      </c>
      <c r="E1664" s="52" t="s">
        <v>16</v>
      </c>
      <c r="F1664" s="53">
        <v>70</v>
      </c>
      <c r="G1664" s="53">
        <v>195</v>
      </c>
      <c r="H1664" s="53">
        <v>10500</v>
      </c>
    </row>
    <row r="1665" spans="1:8" s="56" customFormat="1" ht="11.25" x14ac:dyDescent="0.2">
      <c r="A1665" s="52" t="s">
        <v>164</v>
      </c>
      <c r="B1665" s="52" t="s">
        <v>102</v>
      </c>
      <c r="C1665" s="52" t="s">
        <v>133</v>
      </c>
      <c r="D1665" s="52" t="s">
        <v>87</v>
      </c>
      <c r="E1665" s="52" t="s">
        <v>14</v>
      </c>
      <c r="F1665" s="53">
        <v>30</v>
      </c>
      <c r="G1665" s="53">
        <v>85</v>
      </c>
      <c r="H1665" s="53">
        <v>7340</v>
      </c>
    </row>
    <row r="1666" spans="1:8" s="56" customFormat="1" ht="11.25" x14ac:dyDescent="0.2">
      <c r="A1666" s="52" t="s">
        <v>164</v>
      </c>
      <c r="B1666" s="52" t="s">
        <v>102</v>
      </c>
      <c r="C1666" s="52" t="s">
        <v>133</v>
      </c>
      <c r="D1666" s="52" t="s">
        <v>88</v>
      </c>
      <c r="E1666" s="52" t="s">
        <v>28</v>
      </c>
      <c r="F1666" s="53">
        <v>610</v>
      </c>
      <c r="G1666" s="53">
        <v>2320</v>
      </c>
      <c r="H1666" s="53">
        <v>118275</v>
      </c>
    </row>
    <row r="1667" spans="1:8" s="56" customFormat="1" ht="11.25" x14ac:dyDescent="0.2">
      <c r="A1667" s="52" t="s">
        <v>164</v>
      </c>
      <c r="B1667" s="52" t="s">
        <v>102</v>
      </c>
      <c r="C1667" s="52" t="s">
        <v>133</v>
      </c>
      <c r="D1667" s="52" t="s">
        <v>90</v>
      </c>
      <c r="E1667" s="52" t="s">
        <v>22</v>
      </c>
      <c r="F1667" s="53">
        <v>220</v>
      </c>
      <c r="G1667" s="53">
        <v>655</v>
      </c>
      <c r="H1667" s="53">
        <v>29480</v>
      </c>
    </row>
    <row r="1668" spans="1:8" s="56" customFormat="1" ht="11.25" x14ac:dyDescent="0.2">
      <c r="A1668" s="52" t="s">
        <v>164</v>
      </c>
      <c r="B1668" s="52" t="s">
        <v>102</v>
      </c>
      <c r="C1668" s="52" t="s">
        <v>133</v>
      </c>
      <c r="D1668" s="52" t="s">
        <v>92</v>
      </c>
      <c r="E1668" s="52" t="s">
        <v>23</v>
      </c>
      <c r="F1668" s="53">
        <v>520</v>
      </c>
      <c r="G1668" s="53">
        <v>1755</v>
      </c>
      <c r="H1668" s="53">
        <v>86895</v>
      </c>
    </row>
    <row r="1669" spans="1:8" s="56" customFormat="1" ht="11.25" x14ac:dyDescent="0.2">
      <c r="A1669" s="52" t="s">
        <v>164</v>
      </c>
      <c r="B1669" s="52" t="s">
        <v>101</v>
      </c>
      <c r="C1669" s="52" t="s">
        <v>134</v>
      </c>
      <c r="D1669" s="52" t="s">
        <v>69</v>
      </c>
      <c r="E1669" s="52" t="s">
        <v>15</v>
      </c>
      <c r="F1669" s="53">
        <v>125</v>
      </c>
      <c r="G1669" s="53">
        <v>385</v>
      </c>
      <c r="H1669" s="53">
        <v>30385</v>
      </c>
    </row>
    <row r="1670" spans="1:8" s="56" customFormat="1" ht="11.25" x14ac:dyDescent="0.2">
      <c r="A1670" s="52" t="s">
        <v>164</v>
      </c>
      <c r="B1670" s="52" t="s">
        <v>101</v>
      </c>
      <c r="C1670" s="52" t="s">
        <v>134</v>
      </c>
      <c r="D1670" s="52" t="s">
        <v>70</v>
      </c>
      <c r="E1670" s="52" t="s">
        <v>18</v>
      </c>
      <c r="F1670" s="53">
        <v>145</v>
      </c>
      <c r="G1670" s="53">
        <v>860</v>
      </c>
      <c r="H1670" s="53">
        <v>30130</v>
      </c>
    </row>
    <row r="1671" spans="1:8" s="56" customFormat="1" ht="11.25" x14ac:dyDescent="0.2">
      <c r="A1671" s="52" t="s">
        <v>164</v>
      </c>
      <c r="B1671" s="52" t="s">
        <v>101</v>
      </c>
      <c r="C1671" s="52" t="s">
        <v>134</v>
      </c>
      <c r="D1671" s="52" t="s">
        <v>72</v>
      </c>
      <c r="E1671" s="52" t="s">
        <v>12</v>
      </c>
      <c r="F1671" s="53">
        <v>0</v>
      </c>
      <c r="G1671" s="53">
        <v>0</v>
      </c>
      <c r="H1671" s="53">
        <v>0</v>
      </c>
    </row>
    <row r="1672" spans="1:8" s="56" customFormat="1" ht="11.25" x14ac:dyDescent="0.2">
      <c r="A1672" s="52" t="s">
        <v>164</v>
      </c>
      <c r="B1672" s="52" t="s">
        <v>101</v>
      </c>
      <c r="C1672" s="52" t="s">
        <v>134</v>
      </c>
      <c r="D1672" s="52" t="s">
        <v>73</v>
      </c>
      <c r="E1672" s="52" t="s">
        <v>17</v>
      </c>
      <c r="F1672" s="53">
        <v>55</v>
      </c>
      <c r="G1672" s="53">
        <v>490</v>
      </c>
      <c r="H1672" s="53">
        <v>17800</v>
      </c>
    </row>
    <row r="1673" spans="1:8" s="56" customFormat="1" ht="11.25" x14ac:dyDescent="0.2">
      <c r="A1673" s="52" t="s">
        <v>164</v>
      </c>
      <c r="B1673" s="52" t="s">
        <v>101</v>
      </c>
      <c r="C1673" s="52" t="s">
        <v>134</v>
      </c>
      <c r="D1673" s="52" t="s">
        <v>75</v>
      </c>
      <c r="E1673" s="52" t="s">
        <v>20</v>
      </c>
      <c r="F1673" s="53">
        <v>20</v>
      </c>
      <c r="G1673" s="53">
        <v>620</v>
      </c>
      <c r="H1673" s="53">
        <v>11390</v>
      </c>
    </row>
    <row r="1674" spans="1:8" s="56" customFormat="1" ht="11.25" x14ac:dyDescent="0.2">
      <c r="A1674" s="52" t="s">
        <v>164</v>
      </c>
      <c r="B1674" s="52" t="s">
        <v>101</v>
      </c>
      <c r="C1674" s="52" t="s">
        <v>134</v>
      </c>
      <c r="D1674" s="52" t="s">
        <v>76</v>
      </c>
      <c r="E1674" s="52" t="s">
        <v>25</v>
      </c>
      <c r="F1674" s="53">
        <v>365</v>
      </c>
      <c r="G1674" s="53">
        <v>3375</v>
      </c>
      <c r="H1674" s="53">
        <v>122940</v>
      </c>
    </row>
    <row r="1675" spans="1:8" s="56" customFormat="1" ht="11.25" x14ac:dyDescent="0.2">
      <c r="A1675" s="52" t="s">
        <v>164</v>
      </c>
      <c r="B1675" s="52" t="s">
        <v>101</v>
      </c>
      <c r="C1675" s="52" t="s">
        <v>134</v>
      </c>
      <c r="D1675" s="52" t="s">
        <v>78</v>
      </c>
      <c r="E1675" s="52" t="s">
        <v>13</v>
      </c>
      <c r="F1675" s="53">
        <v>20</v>
      </c>
      <c r="G1675" s="53">
        <v>45</v>
      </c>
      <c r="H1675" s="53">
        <v>3515</v>
      </c>
    </row>
    <row r="1676" spans="1:8" s="56" customFormat="1" ht="11.25" x14ac:dyDescent="0.2">
      <c r="A1676" s="52" t="s">
        <v>164</v>
      </c>
      <c r="B1676" s="52" t="s">
        <v>101</v>
      </c>
      <c r="C1676" s="52" t="s">
        <v>134</v>
      </c>
      <c r="D1676" s="52" t="s">
        <v>80</v>
      </c>
      <c r="E1676" s="52" t="s">
        <v>21</v>
      </c>
      <c r="F1676" s="53">
        <v>220</v>
      </c>
      <c r="G1676" s="53">
        <v>620</v>
      </c>
      <c r="H1676" s="53">
        <v>41835</v>
      </c>
    </row>
    <row r="1677" spans="1:8" s="56" customFormat="1" ht="11.25" x14ac:dyDescent="0.2">
      <c r="A1677" s="52" t="s">
        <v>164</v>
      </c>
      <c r="B1677" s="52" t="s">
        <v>101</v>
      </c>
      <c r="C1677" s="52" t="s">
        <v>134</v>
      </c>
      <c r="D1677" s="52" t="s">
        <v>81</v>
      </c>
      <c r="E1677" s="52" t="s">
        <v>26</v>
      </c>
      <c r="F1677" s="53">
        <v>630</v>
      </c>
      <c r="G1677" s="53">
        <v>2075</v>
      </c>
      <c r="H1677" s="53">
        <v>88590</v>
      </c>
    </row>
    <row r="1678" spans="1:8" s="56" customFormat="1" ht="11.25" x14ac:dyDescent="0.2">
      <c r="A1678" s="52" t="s">
        <v>164</v>
      </c>
      <c r="B1678" s="52" t="s">
        <v>101</v>
      </c>
      <c r="C1678" s="52" t="s">
        <v>134</v>
      </c>
      <c r="D1678" s="52" t="s">
        <v>83</v>
      </c>
      <c r="E1678" s="52" t="s">
        <v>24</v>
      </c>
      <c r="F1678" s="53">
        <v>245</v>
      </c>
      <c r="G1678" s="53">
        <v>1505</v>
      </c>
      <c r="H1678" s="53">
        <v>75560</v>
      </c>
    </row>
    <row r="1679" spans="1:8" s="56" customFormat="1" ht="11.25" x14ac:dyDescent="0.2">
      <c r="A1679" s="52" t="s">
        <v>164</v>
      </c>
      <c r="B1679" s="52" t="s">
        <v>101</v>
      </c>
      <c r="C1679" s="52" t="s">
        <v>134</v>
      </c>
      <c r="D1679" s="52" t="s">
        <v>84</v>
      </c>
      <c r="E1679" s="52" t="s">
        <v>27</v>
      </c>
      <c r="F1679" s="53">
        <v>1385</v>
      </c>
      <c r="G1679" s="53">
        <v>4855</v>
      </c>
      <c r="H1679" s="53">
        <v>269845</v>
      </c>
    </row>
    <row r="1680" spans="1:8" s="56" customFormat="1" ht="11.25" x14ac:dyDescent="0.2">
      <c r="A1680" s="52" t="s">
        <v>164</v>
      </c>
      <c r="B1680" s="52" t="s">
        <v>101</v>
      </c>
      <c r="C1680" s="52" t="s">
        <v>134</v>
      </c>
      <c r="D1680" s="52" t="s">
        <v>85</v>
      </c>
      <c r="E1680" s="52" t="s">
        <v>19</v>
      </c>
      <c r="F1680" s="53">
        <v>125</v>
      </c>
      <c r="G1680" s="53">
        <v>520</v>
      </c>
      <c r="H1680" s="53">
        <v>26115</v>
      </c>
    </row>
    <row r="1681" spans="1:8" s="56" customFormat="1" ht="11.25" x14ac:dyDescent="0.2">
      <c r="A1681" s="52" t="s">
        <v>164</v>
      </c>
      <c r="B1681" s="52" t="s">
        <v>101</v>
      </c>
      <c r="C1681" s="52" t="s">
        <v>134</v>
      </c>
      <c r="D1681" s="52" t="s">
        <v>86</v>
      </c>
      <c r="E1681" s="52" t="s">
        <v>16</v>
      </c>
      <c r="F1681" s="53">
        <v>65</v>
      </c>
      <c r="G1681" s="53">
        <v>200</v>
      </c>
      <c r="H1681" s="53">
        <v>10580</v>
      </c>
    </row>
    <row r="1682" spans="1:8" s="56" customFormat="1" ht="11.25" x14ac:dyDescent="0.2">
      <c r="A1682" s="52" t="s">
        <v>164</v>
      </c>
      <c r="B1682" s="52" t="s">
        <v>101</v>
      </c>
      <c r="C1682" s="52" t="s">
        <v>134</v>
      </c>
      <c r="D1682" s="52" t="s">
        <v>87</v>
      </c>
      <c r="E1682" s="52" t="s">
        <v>14</v>
      </c>
      <c r="F1682" s="53">
        <v>30</v>
      </c>
      <c r="G1682" s="53">
        <v>115</v>
      </c>
      <c r="H1682" s="53">
        <v>8570</v>
      </c>
    </row>
    <row r="1683" spans="1:8" s="56" customFormat="1" ht="11.25" x14ac:dyDescent="0.2">
      <c r="A1683" s="52" t="s">
        <v>164</v>
      </c>
      <c r="B1683" s="52" t="s">
        <v>101</v>
      </c>
      <c r="C1683" s="52" t="s">
        <v>134</v>
      </c>
      <c r="D1683" s="52" t="s">
        <v>88</v>
      </c>
      <c r="E1683" s="52" t="s">
        <v>28</v>
      </c>
      <c r="F1683" s="53">
        <v>730</v>
      </c>
      <c r="G1683" s="53">
        <v>2740</v>
      </c>
      <c r="H1683" s="53">
        <v>154635</v>
      </c>
    </row>
    <row r="1684" spans="1:8" s="56" customFormat="1" ht="11.25" x14ac:dyDescent="0.2">
      <c r="A1684" s="52" t="s">
        <v>164</v>
      </c>
      <c r="B1684" s="52" t="s">
        <v>101</v>
      </c>
      <c r="C1684" s="52" t="s">
        <v>134</v>
      </c>
      <c r="D1684" s="52" t="s">
        <v>90</v>
      </c>
      <c r="E1684" s="52" t="s">
        <v>22</v>
      </c>
      <c r="F1684" s="53">
        <v>285</v>
      </c>
      <c r="G1684" s="53">
        <v>1030</v>
      </c>
      <c r="H1684" s="53">
        <v>43600</v>
      </c>
    </row>
    <row r="1685" spans="1:8" s="56" customFormat="1" ht="11.25" x14ac:dyDescent="0.2">
      <c r="A1685" s="52" t="s">
        <v>164</v>
      </c>
      <c r="B1685" s="52" t="s">
        <v>101</v>
      </c>
      <c r="C1685" s="52" t="s">
        <v>134</v>
      </c>
      <c r="D1685" s="52" t="s">
        <v>92</v>
      </c>
      <c r="E1685" s="52" t="s">
        <v>23</v>
      </c>
      <c r="F1685" s="53">
        <v>550</v>
      </c>
      <c r="G1685" s="53">
        <v>2010</v>
      </c>
      <c r="H1685" s="53">
        <v>92415</v>
      </c>
    </row>
    <row r="1686" spans="1:8" s="56" customFormat="1" ht="11.25" x14ac:dyDescent="0.2">
      <c r="A1686" s="52" t="s">
        <v>164</v>
      </c>
      <c r="B1686" s="52" t="s">
        <v>100</v>
      </c>
      <c r="C1686" s="52" t="s">
        <v>135</v>
      </c>
      <c r="D1686" s="52" t="s">
        <v>69</v>
      </c>
      <c r="E1686" s="52" t="s">
        <v>15</v>
      </c>
      <c r="F1686" s="53">
        <v>75</v>
      </c>
      <c r="G1686" s="53">
        <v>200</v>
      </c>
      <c r="H1686" s="53">
        <v>14150</v>
      </c>
    </row>
    <row r="1687" spans="1:8" s="56" customFormat="1" ht="11.25" x14ac:dyDescent="0.2">
      <c r="A1687" s="52" t="s">
        <v>164</v>
      </c>
      <c r="B1687" s="52" t="s">
        <v>100</v>
      </c>
      <c r="C1687" s="52" t="s">
        <v>135</v>
      </c>
      <c r="D1687" s="52" t="s">
        <v>70</v>
      </c>
      <c r="E1687" s="52" t="s">
        <v>18</v>
      </c>
      <c r="F1687" s="53">
        <v>185</v>
      </c>
      <c r="G1687" s="53">
        <v>910</v>
      </c>
      <c r="H1687" s="53">
        <v>39515</v>
      </c>
    </row>
    <row r="1688" spans="1:8" s="56" customFormat="1" ht="11.25" x14ac:dyDescent="0.2">
      <c r="A1688" s="52" t="s">
        <v>164</v>
      </c>
      <c r="B1688" s="52" t="s">
        <v>100</v>
      </c>
      <c r="C1688" s="52" t="s">
        <v>135</v>
      </c>
      <c r="D1688" s="52" t="s">
        <v>72</v>
      </c>
      <c r="E1688" s="52" t="s">
        <v>12</v>
      </c>
      <c r="F1688" s="53">
        <v>0</v>
      </c>
      <c r="G1688" s="53">
        <v>0</v>
      </c>
      <c r="H1688" s="53">
        <v>0</v>
      </c>
    </row>
    <row r="1689" spans="1:8" s="56" customFormat="1" ht="11.25" x14ac:dyDescent="0.2">
      <c r="A1689" s="52" t="s">
        <v>164</v>
      </c>
      <c r="B1689" s="52" t="s">
        <v>100</v>
      </c>
      <c r="C1689" s="52" t="s">
        <v>135</v>
      </c>
      <c r="D1689" s="52" t="s">
        <v>73</v>
      </c>
      <c r="E1689" s="52" t="s">
        <v>17</v>
      </c>
      <c r="F1689" s="53">
        <v>75</v>
      </c>
      <c r="G1689" s="53">
        <v>845</v>
      </c>
      <c r="H1689" s="53">
        <v>27685</v>
      </c>
    </row>
    <row r="1690" spans="1:8" s="56" customFormat="1" ht="11.25" x14ac:dyDescent="0.2">
      <c r="A1690" s="52" t="s">
        <v>164</v>
      </c>
      <c r="B1690" s="52" t="s">
        <v>100</v>
      </c>
      <c r="C1690" s="52" t="s">
        <v>135</v>
      </c>
      <c r="D1690" s="52" t="s">
        <v>75</v>
      </c>
      <c r="E1690" s="52" t="s">
        <v>20</v>
      </c>
      <c r="F1690" s="53">
        <v>25</v>
      </c>
      <c r="G1690" s="53">
        <v>1255</v>
      </c>
      <c r="H1690" s="53">
        <v>40660</v>
      </c>
    </row>
    <row r="1691" spans="1:8" s="56" customFormat="1" ht="11.25" x14ac:dyDescent="0.2">
      <c r="A1691" s="52" t="s">
        <v>164</v>
      </c>
      <c r="B1691" s="52" t="s">
        <v>100</v>
      </c>
      <c r="C1691" s="52" t="s">
        <v>135</v>
      </c>
      <c r="D1691" s="52" t="s">
        <v>76</v>
      </c>
      <c r="E1691" s="52" t="s">
        <v>25</v>
      </c>
      <c r="F1691" s="53">
        <v>630</v>
      </c>
      <c r="G1691" s="53">
        <v>7670</v>
      </c>
      <c r="H1691" s="53">
        <v>271220</v>
      </c>
    </row>
    <row r="1692" spans="1:8" s="56" customFormat="1" ht="11.25" x14ac:dyDescent="0.2">
      <c r="A1692" s="52" t="s">
        <v>164</v>
      </c>
      <c r="B1692" s="52" t="s">
        <v>100</v>
      </c>
      <c r="C1692" s="52" t="s">
        <v>135</v>
      </c>
      <c r="D1692" s="52" t="s">
        <v>78</v>
      </c>
      <c r="E1692" s="52" t="s">
        <v>13</v>
      </c>
      <c r="F1692" s="53">
        <v>45</v>
      </c>
      <c r="G1692" s="53">
        <v>175</v>
      </c>
      <c r="H1692" s="53">
        <v>9425</v>
      </c>
    </row>
    <row r="1693" spans="1:8" s="56" customFormat="1" ht="11.25" x14ac:dyDescent="0.2">
      <c r="A1693" s="52" t="s">
        <v>164</v>
      </c>
      <c r="B1693" s="52" t="s">
        <v>100</v>
      </c>
      <c r="C1693" s="52" t="s">
        <v>135</v>
      </c>
      <c r="D1693" s="52" t="s">
        <v>80</v>
      </c>
      <c r="E1693" s="52" t="s">
        <v>21</v>
      </c>
      <c r="F1693" s="53">
        <v>420</v>
      </c>
      <c r="G1693" s="53">
        <v>1150</v>
      </c>
      <c r="H1693" s="53">
        <v>80630</v>
      </c>
    </row>
    <row r="1694" spans="1:8" s="56" customFormat="1" ht="11.25" x14ac:dyDescent="0.2">
      <c r="A1694" s="52" t="s">
        <v>164</v>
      </c>
      <c r="B1694" s="52" t="s">
        <v>100</v>
      </c>
      <c r="C1694" s="52" t="s">
        <v>135</v>
      </c>
      <c r="D1694" s="52" t="s">
        <v>81</v>
      </c>
      <c r="E1694" s="52" t="s">
        <v>26</v>
      </c>
      <c r="F1694" s="53">
        <v>1375</v>
      </c>
      <c r="G1694" s="53">
        <v>4070</v>
      </c>
      <c r="H1694" s="53">
        <v>204910</v>
      </c>
    </row>
    <row r="1695" spans="1:8" s="56" customFormat="1" ht="11.25" x14ac:dyDescent="0.2">
      <c r="A1695" s="52" t="s">
        <v>164</v>
      </c>
      <c r="B1695" s="52" t="s">
        <v>100</v>
      </c>
      <c r="C1695" s="52" t="s">
        <v>135</v>
      </c>
      <c r="D1695" s="52" t="s">
        <v>83</v>
      </c>
      <c r="E1695" s="52" t="s">
        <v>24</v>
      </c>
      <c r="F1695" s="53">
        <v>430</v>
      </c>
      <c r="G1695" s="53">
        <v>2815</v>
      </c>
      <c r="H1695" s="53">
        <v>140750</v>
      </c>
    </row>
    <row r="1696" spans="1:8" s="56" customFormat="1" ht="11.25" x14ac:dyDescent="0.2">
      <c r="A1696" s="52" t="s">
        <v>164</v>
      </c>
      <c r="B1696" s="52" t="s">
        <v>100</v>
      </c>
      <c r="C1696" s="52" t="s">
        <v>135</v>
      </c>
      <c r="D1696" s="52" t="s">
        <v>84</v>
      </c>
      <c r="E1696" s="52" t="s">
        <v>27</v>
      </c>
      <c r="F1696" s="53">
        <v>2470</v>
      </c>
      <c r="G1696" s="53">
        <v>10195</v>
      </c>
      <c r="H1696" s="53">
        <v>549660</v>
      </c>
    </row>
    <row r="1697" spans="1:8" s="56" customFormat="1" ht="11.25" x14ac:dyDescent="0.2">
      <c r="A1697" s="52" t="s">
        <v>164</v>
      </c>
      <c r="B1697" s="52" t="s">
        <v>100</v>
      </c>
      <c r="C1697" s="52" t="s">
        <v>135</v>
      </c>
      <c r="D1697" s="52" t="s">
        <v>85</v>
      </c>
      <c r="E1697" s="52" t="s">
        <v>19</v>
      </c>
      <c r="F1697" s="53">
        <v>285</v>
      </c>
      <c r="G1697" s="53">
        <v>1750</v>
      </c>
      <c r="H1697" s="53">
        <v>100450</v>
      </c>
    </row>
    <row r="1698" spans="1:8" s="56" customFormat="1" ht="11.25" x14ac:dyDescent="0.2">
      <c r="A1698" s="52" t="s">
        <v>164</v>
      </c>
      <c r="B1698" s="52" t="s">
        <v>100</v>
      </c>
      <c r="C1698" s="52" t="s">
        <v>135</v>
      </c>
      <c r="D1698" s="52" t="s">
        <v>86</v>
      </c>
      <c r="E1698" s="52" t="s">
        <v>16</v>
      </c>
      <c r="F1698" s="53">
        <v>160</v>
      </c>
      <c r="G1698" s="53">
        <v>410</v>
      </c>
      <c r="H1698" s="53">
        <v>22915</v>
      </c>
    </row>
    <row r="1699" spans="1:8" s="56" customFormat="1" ht="11.25" x14ac:dyDescent="0.2">
      <c r="A1699" s="52" t="s">
        <v>164</v>
      </c>
      <c r="B1699" s="52" t="s">
        <v>100</v>
      </c>
      <c r="C1699" s="52" t="s">
        <v>135</v>
      </c>
      <c r="D1699" s="52" t="s">
        <v>87</v>
      </c>
      <c r="E1699" s="52" t="s">
        <v>14</v>
      </c>
      <c r="F1699" s="53">
        <v>80</v>
      </c>
      <c r="G1699" s="53">
        <v>145</v>
      </c>
      <c r="H1699" s="53">
        <v>9180</v>
      </c>
    </row>
    <row r="1700" spans="1:8" s="56" customFormat="1" ht="11.25" x14ac:dyDescent="0.2">
      <c r="A1700" s="52" t="s">
        <v>164</v>
      </c>
      <c r="B1700" s="52" t="s">
        <v>100</v>
      </c>
      <c r="C1700" s="52" t="s">
        <v>135</v>
      </c>
      <c r="D1700" s="52" t="s">
        <v>88</v>
      </c>
      <c r="E1700" s="52" t="s">
        <v>28</v>
      </c>
      <c r="F1700" s="53">
        <v>1465</v>
      </c>
      <c r="G1700" s="53">
        <v>6920</v>
      </c>
      <c r="H1700" s="53">
        <v>391165</v>
      </c>
    </row>
    <row r="1701" spans="1:8" s="56" customFormat="1" ht="11.25" x14ac:dyDescent="0.2">
      <c r="A1701" s="52" t="s">
        <v>164</v>
      </c>
      <c r="B1701" s="52" t="s">
        <v>100</v>
      </c>
      <c r="C1701" s="52" t="s">
        <v>135</v>
      </c>
      <c r="D1701" s="52" t="s">
        <v>90</v>
      </c>
      <c r="E1701" s="52" t="s">
        <v>22</v>
      </c>
      <c r="F1701" s="53">
        <v>555</v>
      </c>
      <c r="G1701" s="53">
        <v>1835</v>
      </c>
      <c r="H1701" s="53">
        <v>83315</v>
      </c>
    </row>
    <row r="1702" spans="1:8" s="56" customFormat="1" ht="11.25" x14ac:dyDescent="0.2">
      <c r="A1702" s="52" t="s">
        <v>164</v>
      </c>
      <c r="B1702" s="52" t="s">
        <v>100</v>
      </c>
      <c r="C1702" s="52" t="s">
        <v>135</v>
      </c>
      <c r="D1702" s="52" t="s">
        <v>92</v>
      </c>
      <c r="E1702" s="52" t="s">
        <v>23</v>
      </c>
      <c r="F1702" s="53">
        <v>935</v>
      </c>
      <c r="G1702" s="53">
        <v>2985</v>
      </c>
      <c r="H1702" s="53">
        <v>147930</v>
      </c>
    </row>
    <row r="1703" spans="1:8" s="56" customFormat="1" ht="11.25" x14ac:dyDescent="0.2">
      <c r="A1703" s="52" t="s">
        <v>164</v>
      </c>
      <c r="B1703" s="52" t="s">
        <v>114</v>
      </c>
      <c r="C1703" s="52" t="s">
        <v>136</v>
      </c>
      <c r="D1703" s="52" t="s">
        <v>69</v>
      </c>
      <c r="E1703" s="52" t="s">
        <v>15</v>
      </c>
      <c r="F1703" s="53">
        <v>80</v>
      </c>
      <c r="G1703" s="53">
        <v>180</v>
      </c>
      <c r="H1703" s="53">
        <v>11855</v>
      </c>
    </row>
    <row r="1704" spans="1:8" s="56" customFormat="1" ht="11.25" x14ac:dyDescent="0.2">
      <c r="A1704" s="52" t="s">
        <v>164</v>
      </c>
      <c r="B1704" s="52" t="s">
        <v>114</v>
      </c>
      <c r="C1704" s="52" t="s">
        <v>136</v>
      </c>
      <c r="D1704" s="52" t="s">
        <v>70</v>
      </c>
      <c r="E1704" s="52" t="s">
        <v>18</v>
      </c>
      <c r="F1704" s="53">
        <v>330</v>
      </c>
      <c r="G1704" s="53">
        <v>1280</v>
      </c>
      <c r="H1704" s="53">
        <v>58510</v>
      </c>
    </row>
    <row r="1705" spans="1:8" s="56" customFormat="1" ht="11.25" x14ac:dyDescent="0.2">
      <c r="A1705" s="52" t="s">
        <v>164</v>
      </c>
      <c r="B1705" s="52" t="s">
        <v>114</v>
      </c>
      <c r="C1705" s="52" t="s">
        <v>136</v>
      </c>
      <c r="D1705" s="52" t="s">
        <v>72</v>
      </c>
      <c r="E1705" s="52" t="s">
        <v>12</v>
      </c>
      <c r="F1705" s="53">
        <v>0</v>
      </c>
      <c r="G1705" s="53">
        <v>10</v>
      </c>
      <c r="H1705" s="53">
        <v>1130</v>
      </c>
    </row>
    <row r="1706" spans="1:8" s="56" customFormat="1" ht="11.25" x14ac:dyDescent="0.2">
      <c r="A1706" s="52" t="s">
        <v>164</v>
      </c>
      <c r="B1706" s="52" t="s">
        <v>114</v>
      </c>
      <c r="C1706" s="52" t="s">
        <v>136</v>
      </c>
      <c r="D1706" s="52" t="s">
        <v>73</v>
      </c>
      <c r="E1706" s="52" t="s">
        <v>17</v>
      </c>
      <c r="F1706" s="53">
        <v>140</v>
      </c>
      <c r="G1706" s="53">
        <v>1660</v>
      </c>
      <c r="H1706" s="53">
        <v>54140</v>
      </c>
    </row>
    <row r="1707" spans="1:8" s="56" customFormat="1" ht="11.25" x14ac:dyDescent="0.2">
      <c r="A1707" s="52" t="s">
        <v>164</v>
      </c>
      <c r="B1707" s="52" t="s">
        <v>114</v>
      </c>
      <c r="C1707" s="52" t="s">
        <v>136</v>
      </c>
      <c r="D1707" s="52" t="s">
        <v>75</v>
      </c>
      <c r="E1707" s="52" t="s">
        <v>20</v>
      </c>
      <c r="F1707" s="53">
        <v>50</v>
      </c>
      <c r="G1707" s="53">
        <v>2520</v>
      </c>
      <c r="H1707" s="53">
        <v>66010</v>
      </c>
    </row>
    <row r="1708" spans="1:8" s="56" customFormat="1" ht="11.25" x14ac:dyDescent="0.2">
      <c r="A1708" s="52" t="s">
        <v>164</v>
      </c>
      <c r="B1708" s="52" t="s">
        <v>114</v>
      </c>
      <c r="C1708" s="52" t="s">
        <v>136</v>
      </c>
      <c r="D1708" s="52" t="s">
        <v>76</v>
      </c>
      <c r="E1708" s="52" t="s">
        <v>25</v>
      </c>
      <c r="F1708" s="53">
        <v>755</v>
      </c>
      <c r="G1708" s="53">
        <v>6430</v>
      </c>
      <c r="H1708" s="53">
        <v>227340</v>
      </c>
    </row>
    <row r="1709" spans="1:8" s="56" customFormat="1" ht="11.25" x14ac:dyDescent="0.2">
      <c r="A1709" s="52" t="s">
        <v>164</v>
      </c>
      <c r="B1709" s="52" t="s">
        <v>114</v>
      </c>
      <c r="C1709" s="52" t="s">
        <v>136</v>
      </c>
      <c r="D1709" s="52" t="s">
        <v>78</v>
      </c>
      <c r="E1709" s="52" t="s">
        <v>13</v>
      </c>
      <c r="F1709" s="53">
        <v>35</v>
      </c>
      <c r="G1709" s="53">
        <v>105</v>
      </c>
      <c r="H1709" s="53">
        <v>8120</v>
      </c>
    </row>
    <row r="1710" spans="1:8" s="56" customFormat="1" ht="11.25" x14ac:dyDescent="0.2">
      <c r="A1710" s="52" t="s">
        <v>164</v>
      </c>
      <c r="B1710" s="52" t="s">
        <v>114</v>
      </c>
      <c r="C1710" s="52" t="s">
        <v>136</v>
      </c>
      <c r="D1710" s="52" t="s">
        <v>80</v>
      </c>
      <c r="E1710" s="52" t="s">
        <v>21</v>
      </c>
      <c r="F1710" s="53">
        <v>425</v>
      </c>
      <c r="G1710" s="53">
        <v>975</v>
      </c>
      <c r="H1710" s="53">
        <v>76245</v>
      </c>
    </row>
    <row r="1711" spans="1:8" s="56" customFormat="1" ht="11.25" x14ac:dyDescent="0.2">
      <c r="A1711" s="52" t="s">
        <v>164</v>
      </c>
      <c r="B1711" s="52" t="s">
        <v>114</v>
      </c>
      <c r="C1711" s="52" t="s">
        <v>136</v>
      </c>
      <c r="D1711" s="52" t="s">
        <v>81</v>
      </c>
      <c r="E1711" s="52" t="s">
        <v>26</v>
      </c>
      <c r="F1711" s="53">
        <v>1800</v>
      </c>
      <c r="G1711" s="53">
        <v>5640</v>
      </c>
      <c r="H1711" s="53">
        <v>267870</v>
      </c>
    </row>
    <row r="1712" spans="1:8" s="56" customFormat="1" ht="11.25" x14ac:dyDescent="0.2">
      <c r="A1712" s="52" t="s">
        <v>164</v>
      </c>
      <c r="B1712" s="52" t="s">
        <v>114</v>
      </c>
      <c r="C1712" s="52" t="s">
        <v>136</v>
      </c>
      <c r="D1712" s="52" t="s">
        <v>83</v>
      </c>
      <c r="E1712" s="52" t="s">
        <v>24</v>
      </c>
      <c r="F1712" s="53">
        <v>420</v>
      </c>
      <c r="G1712" s="53">
        <v>4380</v>
      </c>
      <c r="H1712" s="53">
        <v>349465</v>
      </c>
    </row>
    <row r="1713" spans="1:8" s="56" customFormat="1" ht="11.25" x14ac:dyDescent="0.2">
      <c r="A1713" s="52" t="s">
        <v>164</v>
      </c>
      <c r="B1713" s="52" t="s">
        <v>114</v>
      </c>
      <c r="C1713" s="52" t="s">
        <v>136</v>
      </c>
      <c r="D1713" s="52" t="s">
        <v>84</v>
      </c>
      <c r="E1713" s="52" t="s">
        <v>27</v>
      </c>
      <c r="F1713" s="53">
        <v>2940</v>
      </c>
      <c r="G1713" s="53">
        <v>12225</v>
      </c>
      <c r="H1713" s="53">
        <v>663960</v>
      </c>
    </row>
    <row r="1714" spans="1:8" s="56" customFormat="1" ht="11.25" x14ac:dyDescent="0.2">
      <c r="A1714" s="52" t="s">
        <v>164</v>
      </c>
      <c r="B1714" s="52" t="s">
        <v>114</v>
      </c>
      <c r="C1714" s="52" t="s">
        <v>136</v>
      </c>
      <c r="D1714" s="52" t="s">
        <v>85</v>
      </c>
      <c r="E1714" s="52" t="s">
        <v>19</v>
      </c>
      <c r="F1714" s="53">
        <v>250</v>
      </c>
      <c r="G1714" s="53">
        <v>1025</v>
      </c>
      <c r="H1714" s="53">
        <v>50235</v>
      </c>
    </row>
    <row r="1715" spans="1:8" s="56" customFormat="1" ht="11.25" x14ac:dyDescent="0.2">
      <c r="A1715" s="52" t="s">
        <v>164</v>
      </c>
      <c r="B1715" s="52" t="s">
        <v>114</v>
      </c>
      <c r="C1715" s="52" t="s">
        <v>136</v>
      </c>
      <c r="D1715" s="52" t="s">
        <v>86</v>
      </c>
      <c r="E1715" s="52" t="s">
        <v>16</v>
      </c>
      <c r="F1715" s="53">
        <v>155</v>
      </c>
      <c r="G1715" s="53">
        <v>330</v>
      </c>
      <c r="H1715" s="53">
        <v>19620</v>
      </c>
    </row>
    <row r="1716" spans="1:8" s="56" customFormat="1" ht="11.25" x14ac:dyDescent="0.2">
      <c r="A1716" s="52" t="s">
        <v>164</v>
      </c>
      <c r="B1716" s="52" t="s">
        <v>114</v>
      </c>
      <c r="C1716" s="52" t="s">
        <v>136</v>
      </c>
      <c r="D1716" s="52" t="s">
        <v>87</v>
      </c>
      <c r="E1716" s="52" t="s">
        <v>14</v>
      </c>
      <c r="F1716" s="53">
        <v>90</v>
      </c>
      <c r="G1716" s="53">
        <v>230</v>
      </c>
      <c r="H1716" s="53">
        <v>14740</v>
      </c>
    </row>
    <row r="1717" spans="1:8" s="56" customFormat="1" ht="11.25" x14ac:dyDescent="0.2">
      <c r="A1717" s="52" t="s">
        <v>164</v>
      </c>
      <c r="B1717" s="52" t="s">
        <v>114</v>
      </c>
      <c r="C1717" s="52" t="s">
        <v>136</v>
      </c>
      <c r="D1717" s="52" t="s">
        <v>88</v>
      </c>
      <c r="E1717" s="52" t="s">
        <v>28</v>
      </c>
      <c r="F1717" s="53">
        <v>1455</v>
      </c>
      <c r="G1717" s="53">
        <v>5630</v>
      </c>
      <c r="H1717" s="53">
        <v>300350</v>
      </c>
    </row>
    <row r="1718" spans="1:8" s="56" customFormat="1" ht="11.25" x14ac:dyDescent="0.2">
      <c r="A1718" s="52" t="s">
        <v>164</v>
      </c>
      <c r="B1718" s="52" t="s">
        <v>114</v>
      </c>
      <c r="C1718" s="52" t="s">
        <v>136</v>
      </c>
      <c r="D1718" s="52" t="s">
        <v>90</v>
      </c>
      <c r="E1718" s="52" t="s">
        <v>22</v>
      </c>
      <c r="F1718" s="53">
        <v>665</v>
      </c>
      <c r="G1718" s="53">
        <v>2360</v>
      </c>
      <c r="H1718" s="53">
        <v>101255</v>
      </c>
    </row>
    <row r="1719" spans="1:8" s="56" customFormat="1" ht="11.25" x14ac:dyDescent="0.2">
      <c r="A1719" s="52" t="s">
        <v>164</v>
      </c>
      <c r="B1719" s="52" t="s">
        <v>114</v>
      </c>
      <c r="C1719" s="52" t="s">
        <v>136</v>
      </c>
      <c r="D1719" s="52" t="s">
        <v>92</v>
      </c>
      <c r="E1719" s="52" t="s">
        <v>23</v>
      </c>
      <c r="F1719" s="53">
        <v>965</v>
      </c>
      <c r="G1719" s="53">
        <v>3555</v>
      </c>
      <c r="H1719" s="53">
        <v>172775</v>
      </c>
    </row>
    <row r="1720" spans="1:8" s="56" customFormat="1" ht="11.25" x14ac:dyDescent="0.2">
      <c r="A1720" s="52" t="s">
        <v>164</v>
      </c>
      <c r="B1720" s="52" t="s">
        <v>99</v>
      </c>
      <c r="C1720" s="52" t="s">
        <v>137</v>
      </c>
      <c r="D1720" s="52" t="s">
        <v>69</v>
      </c>
      <c r="E1720" s="52" t="s">
        <v>15</v>
      </c>
      <c r="F1720" s="53">
        <v>65</v>
      </c>
      <c r="G1720" s="53">
        <v>130</v>
      </c>
      <c r="H1720" s="53">
        <v>6870</v>
      </c>
    </row>
    <row r="1721" spans="1:8" s="56" customFormat="1" ht="11.25" x14ac:dyDescent="0.2">
      <c r="A1721" s="52" t="s">
        <v>164</v>
      </c>
      <c r="B1721" s="52" t="s">
        <v>99</v>
      </c>
      <c r="C1721" s="52" t="s">
        <v>137</v>
      </c>
      <c r="D1721" s="52" t="s">
        <v>70</v>
      </c>
      <c r="E1721" s="52" t="s">
        <v>18</v>
      </c>
      <c r="F1721" s="53">
        <v>180</v>
      </c>
      <c r="G1721" s="53">
        <v>1120</v>
      </c>
      <c r="H1721" s="53">
        <v>37500</v>
      </c>
    </row>
    <row r="1722" spans="1:8" s="56" customFormat="1" ht="11.25" x14ac:dyDescent="0.2">
      <c r="A1722" s="52" t="s">
        <v>164</v>
      </c>
      <c r="B1722" s="52" t="s">
        <v>99</v>
      </c>
      <c r="C1722" s="52" t="s">
        <v>137</v>
      </c>
      <c r="D1722" s="52" t="s">
        <v>72</v>
      </c>
      <c r="E1722" s="52" t="s">
        <v>12</v>
      </c>
      <c r="F1722" s="53">
        <v>0</v>
      </c>
      <c r="G1722" s="53">
        <v>0</v>
      </c>
      <c r="H1722" s="53">
        <v>0</v>
      </c>
    </row>
    <row r="1723" spans="1:8" s="56" customFormat="1" ht="11.25" x14ac:dyDescent="0.2">
      <c r="A1723" s="52" t="s">
        <v>164</v>
      </c>
      <c r="B1723" s="52" t="s">
        <v>99</v>
      </c>
      <c r="C1723" s="52" t="s">
        <v>137</v>
      </c>
      <c r="D1723" s="52" t="s">
        <v>73</v>
      </c>
      <c r="E1723" s="52" t="s">
        <v>17</v>
      </c>
      <c r="F1723" s="53">
        <v>85</v>
      </c>
      <c r="G1723" s="53">
        <v>1915</v>
      </c>
      <c r="H1723" s="53">
        <v>49190</v>
      </c>
    </row>
    <row r="1724" spans="1:8" s="56" customFormat="1" ht="11.25" x14ac:dyDescent="0.2">
      <c r="A1724" s="52" t="s">
        <v>164</v>
      </c>
      <c r="B1724" s="52" t="s">
        <v>99</v>
      </c>
      <c r="C1724" s="52" t="s">
        <v>137</v>
      </c>
      <c r="D1724" s="52" t="s">
        <v>75</v>
      </c>
      <c r="E1724" s="52" t="s">
        <v>20</v>
      </c>
      <c r="F1724" s="53">
        <v>35</v>
      </c>
      <c r="G1724" s="53">
        <v>4700</v>
      </c>
      <c r="H1724" s="53">
        <v>146795</v>
      </c>
    </row>
    <row r="1725" spans="1:8" s="56" customFormat="1" ht="11.25" x14ac:dyDescent="0.2">
      <c r="A1725" s="52" t="s">
        <v>164</v>
      </c>
      <c r="B1725" s="52" t="s">
        <v>99</v>
      </c>
      <c r="C1725" s="52" t="s">
        <v>137</v>
      </c>
      <c r="D1725" s="52" t="s">
        <v>76</v>
      </c>
      <c r="E1725" s="52" t="s">
        <v>25</v>
      </c>
      <c r="F1725" s="53">
        <v>475</v>
      </c>
      <c r="G1725" s="53">
        <v>4435</v>
      </c>
      <c r="H1725" s="53">
        <v>119610</v>
      </c>
    </row>
    <row r="1726" spans="1:8" s="56" customFormat="1" ht="11.25" x14ac:dyDescent="0.2">
      <c r="A1726" s="52" t="s">
        <v>164</v>
      </c>
      <c r="B1726" s="52" t="s">
        <v>99</v>
      </c>
      <c r="C1726" s="52" t="s">
        <v>137</v>
      </c>
      <c r="D1726" s="52" t="s">
        <v>78</v>
      </c>
      <c r="E1726" s="52" t="s">
        <v>13</v>
      </c>
      <c r="F1726" s="53">
        <v>10</v>
      </c>
      <c r="G1726" s="53">
        <v>35</v>
      </c>
      <c r="H1726" s="53">
        <v>1770</v>
      </c>
    </row>
    <row r="1727" spans="1:8" s="56" customFormat="1" ht="11.25" x14ac:dyDescent="0.2">
      <c r="A1727" s="52" t="s">
        <v>164</v>
      </c>
      <c r="B1727" s="52" t="s">
        <v>99</v>
      </c>
      <c r="C1727" s="52" t="s">
        <v>137</v>
      </c>
      <c r="D1727" s="52" t="s">
        <v>80</v>
      </c>
      <c r="E1727" s="52" t="s">
        <v>21</v>
      </c>
      <c r="F1727" s="53">
        <v>205</v>
      </c>
      <c r="G1727" s="53">
        <v>650</v>
      </c>
      <c r="H1727" s="53">
        <v>32965</v>
      </c>
    </row>
    <row r="1728" spans="1:8" s="56" customFormat="1" ht="11.25" x14ac:dyDescent="0.2">
      <c r="A1728" s="52" t="s">
        <v>164</v>
      </c>
      <c r="B1728" s="52" t="s">
        <v>99</v>
      </c>
      <c r="C1728" s="52" t="s">
        <v>137</v>
      </c>
      <c r="D1728" s="52" t="s">
        <v>81</v>
      </c>
      <c r="E1728" s="52" t="s">
        <v>26</v>
      </c>
      <c r="F1728" s="53">
        <v>725</v>
      </c>
      <c r="G1728" s="53">
        <v>2420</v>
      </c>
      <c r="H1728" s="53">
        <v>101225</v>
      </c>
    </row>
    <row r="1729" spans="1:8" s="56" customFormat="1" ht="11.25" x14ac:dyDescent="0.2">
      <c r="A1729" s="52" t="s">
        <v>164</v>
      </c>
      <c r="B1729" s="52" t="s">
        <v>99</v>
      </c>
      <c r="C1729" s="52" t="s">
        <v>137</v>
      </c>
      <c r="D1729" s="52" t="s">
        <v>83</v>
      </c>
      <c r="E1729" s="52" t="s">
        <v>24</v>
      </c>
      <c r="F1729" s="53">
        <v>200</v>
      </c>
      <c r="G1729" s="53">
        <v>1595</v>
      </c>
      <c r="H1729" s="53">
        <v>63140</v>
      </c>
    </row>
    <row r="1730" spans="1:8" s="56" customFormat="1" ht="11.25" x14ac:dyDescent="0.2">
      <c r="A1730" s="52" t="s">
        <v>164</v>
      </c>
      <c r="B1730" s="52" t="s">
        <v>99</v>
      </c>
      <c r="C1730" s="52" t="s">
        <v>137</v>
      </c>
      <c r="D1730" s="52" t="s">
        <v>84</v>
      </c>
      <c r="E1730" s="52" t="s">
        <v>27</v>
      </c>
      <c r="F1730" s="53">
        <v>1815</v>
      </c>
      <c r="G1730" s="53">
        <v>6575</v>
      </c>
      <c r="H1730" s="53">
        <v>312105</v>
      </c>
    </row>
    <row r="1731" spans="1:8" s="56" customFormat="1" ht="11.25" x14ac:dyDescent="0.2">
      <c r="A1731" s="52" t="s">
        <v>164</v>
      </c>
      <c r="B1731" s="52" t="s">
        <v>99</v>
      </c>
      <c r="C1731" s="52" t="s">
        <v>137</v>
      </c>
      <c r="D1731" s="52" t="s">
        <v>85</v>
      </c>
      <c r="E1731" s="52" t="s">
        <v>19</v>
      </c>
      <c r="F1731" s="53">
        <v>200</v>
      </c>
      <c r="G1731" s="53">
        <v>1240</v>
      </c>
      <c r="H1731" s="53">
        <v>60730</v>
      </c>
    </row>
    <row r="1732" spans="1:8" s="56" customFormat="1" ht="11.25" x14ac:dyDescent="0.2">
      <c r="A1732" s="52" t="s">
        <v>164</v>
      </c>
      <c r="B1732" s="52" t="s">
        <v>99</v>
      </c>
      <c r="C1732" s="52" t="s">
        <v>137</v>
      </c>
      <c r="D1732" s="52" t="s">
        <v>86</v>
      </c>
      <c r="E1732" s="52" t="s">
        <v>16</v>
      </c>
      <c r="F1732" s="53">
        <v>105</v>
      </c>
      <c r="G1732" s="53">
        <v>240</v>
      </c>
      <c r="H1732" s="53">
        <v>12310</v>
      </c>
    </row>
    <row r="1733" spans="1:8" s="56" customFormat="1" ht="11.25" x14ac:dyDescent="0.2">
      <c r="A1733" s="52" t="s">
        <v>164</v>
      </c>
      <c r="B1733" s="52" t="s">
        <v>99</v>
      </c>
      <c r="C1733" s="52" t="s">
        <v>137</v>
      </c>
      <c r="D1733" s="52" t="s">
        <v>87</v>
      </c>
      <c r="E1733" s="52" t="s">
        <v>14</v>
      </c>
      <c r="F1733" s="53">
        <v>50</v>
      </c>
      <c r="G1733" s="53">
        <v>95</v>
      </c>
      <c r="H1733" s="53">
        <v>5220</v>
      </c>
    </row>
    <row r="1734" spans="1:8" s="56" customFormat="1" ht="11.25" x14ac:dyDescent="0.2">
      <c r="A1734" s="52" t="s">
        <v>164</v>
      </c>
      <c r="B1734" s="52" t="s">
        <v>99</v>
      </c>
      <c r="C1734" s="52" t="s">
        <v>137</v>
      </c>
      <c r="D1734" s="52" t="s">
        <v>88</v>
      </c>
      <c r="E1734" s="52" t="s">
        <v>28</v>
      </c>
      <c r="F1734" s="53">
        <v>1135</v>
      </c>
      <c r="G1734" s="53">
        <v>5985</v>
      </c>
      <c r="H1734" s="53">
        <v>281240</v>
      </c>
    </row>
    <row r="1735" spans="1:8" s="56" customFormat="1" ht="11.25" x14ac:dyDescent="0.2">
      <c r="A1735" s="52" t="s">
        <v>164</v>
      </c>
      <c r="B1735" s="52" t="s">
        <v>99</v>
      </c>
      <c r="C1735" s="52" t="s">
        <v>137</v>
      </c>
      <c r="D1735" s="52" t="s">
        <v>90</v>
      </c>
      <c r="E1735" s="52" t="s">
        <v>22</v>
      </c>
      <c r="F1735" s="53">
        <v>310</v>
      </c>
      <c r="G1735" s="53">
        <v>1390</v>
      </c>
      <c r="H1735" s="53">
        <v>45880</v>
      </c>
    </row>
    <row r="1736" spans="1:8" s="56" customFormat="1" ht="11.25" x14ac:dyDescent="0.2">
      <c r="A1736" s="52" t="s">
        <v>164</v>
      </c>
      <c r="B1736" s="52" t="s">
        <v>99</v>
      </c>
      <c r="C1736" s="52" t="s">
        <v>137</v>
      </c>
      <c r="D1736" s="52" t="s">
        <v>92</v>
      </c>
      <c r="E1736" s="52" t="s">
        <v>23</v>
      </c>
      <c r="F1736" s="53">
        <v>700</v>
      </c>
      <c r="G1736" s="53">
        <v>2255</v>
      </c>
      <c r="H1736" s="53">
        <v>97395</v>
      </c>
    </row>
    <row r="1737" spans="1:8" s="56" customFormat="1" ht="11.25" x14ac:dyDescent="0.2">
      <c r="A1737" s="52" t="s">
        <v>164</v>
      </c>
      <c r="B1737" s="52" t="s">
        <v>98</v>
      </c>
      <c r="C1737" s="52" t="s">
        <v>138</v>
      </c>
      <c r="D1737" s="52" t="s">
        <v>69</v>
      </c>
      <c r="E1737" s="52" t="s">
        <v>15</v>
      </c>
      <c r="F1737" s="53">
        <v>60</v>
      </c>
      <c r="G1737" s="53">
        <v>195</v>
      </c>
      <c r="H1737" s="53">
        <v>11900</v>
      </c>
    </row>
    <row r="1738" spans="1:8" s="56" customFormat="1" ht="11.25" x14ac:dyDescent="0.2">
      <c r="A1738" s="52" t="s">
        <v>164</v>
      </c>
      <c r="B1738" s="52" t="s">
        <v>98</v>
      </c>
      <c r="C1738" s="52" t="s">
        <v>138</v>
      </c>
      <c r="D1738" s="52" t="s">
        <v>70</v>
      </c>
      <c r="E1738" s="52" t="s">
        <v>18</v>
      </c>
      <c r="F1738" s="53">
        <v>145</v>
      </c>
      <c r="G1738" s="53">
        <v>520</v>
      </c>
      <c r="H1738" s="53">
        <v>27820</v>
      </c>
    </row>
    <row r="1739" spans="1:8" s="56" customFormat="1" ht="11.25" x14ac:dyDescent="0.2">
      <c r="A1739" s="52" t="s">
        <v>164</v>
      </c>
      <c r="B1739" s="52" t="s">
        <v>98</v>
      </c>
      <c r="C1739" s="52" t="s">
        <v>138</v>
      </c>
      <c r="D1739" s="52" t="s">
        <v>73</v>
      </c>
      <c r="E1739" s="52" t="s">
        <v>17</v>
      </c>
      <c r="F1739" s="53">
        <v>25</v>
      </c>
      <c r="G1739" s="53">
        <v>210</v>
      </c>
      <c r="H1739" s="53">
        <v>4825</v>
      </c>
    </row>
    <row r="1740" spans="1:8" s="56" customFormat="1" ht="11.25" x14ac:dyDescent="0.2">
      <c r="A1740" s="52" t="s">
        <v>164</v>
      </c>
      <c r="B1740" s="52" t="s">
        <v>98</v>
      </c>
      <c r="C1740" s="52" t="s">
        <v>138</v>
      </c>
      <c r="D1740" s="52" t="s">
        <v>75</v>
      </c>
      <c r="E1740" s="52" t="s">
        <v>20</v>
      </c>
      <c r="F1740" s="53">
        <v>15</v>
      </c>
      <c r="G1740" s="53">
        <v>90</v>
      </c>
      <c r="H1740" s="53">
        <v>2560</v>
      </c>
    </row>
    <row r="1741" spans="1:8" s="56" customFormat="1" ht="11.25" x14ac:dyDescent="0.2">
      <c r="A1741" s="52" t="s">
        <v>164</v>
      </c>
      <c r="B1741" s="52" t="s">
        <v>98</v>
      </c>
      <c r="C1741" s="52" t="s">
        <v>138</v>
      </c>
      <c r="D1741" s="52" t="s">
        <v>76</v>
      </c>
      <c r="E1741" s="52" t="s">
        <v>25</v>
      </c>
      <c r="F1741" s="53">
        <v>205</v>
      </c>
      <c r="G1741" s="53">
        <v>1510</v>
      </c>
      <c r="H1741" s="53">
        <v>45680</v>
      </c>
    </row>
    <row r="1742" spans="1:8" s="56" customFormat="1" ht="11.25" x14ac:dyDescent="0.2">
      <c r="A1742" s="52" t="s">
        <v>164</v>
      </c>
      <c r="B1742" s="52" t="s">
        <v>98</v>
      </c>
      <c r="C1742" s="52" t="s">
        <v>138</v>
      </c>
      <c r="D1742" s="52" t="s">
        <v>78</v>
      </c>
      <c r="E1742" s="52" t="s">
        <v>13</v>
      </c>
      <c r="F1742" s="53">
        <v>5</v>
      </c>
      <c r="G1742" s="53">
        <v>5</v>
      </c>
      <c r="H1742" s="53">
        <v>390</v>
      </c>
    </row>
    <row r="1743" spans="1:8" s="56" customFormat="1" ht="11.25" x14ac:dyDescent="0.2">
      <c r="A1743" s="52" t="s">
        <v>164</v>
      </c>
      <c r="B1743" s="52" t="s">
        <v>98</v>
      </c>
      <c r="C1743" s="52" t="s">
        <v>138</v>
      </c>
      <c r="D1743" s="52" t="s">
        <v>80</v>
      </c>
      <c r="E1743" s="52" t="s">
        <v>21</v>
      </c>
      <c r="F1743" s="53">
        <v>140</v>
      </c>
      <c r="G1743" s="53">
        <v>335</v>
      </c>
      <c r="H1743" s="53">
        <v>19845</v>
      </c>
    </row>
    <row r="1744" spans="1:8" s="56" customFormat="1" ht="11.25" x14ac:dyDescent="0.2">
      <c r="A1744" s="52" t="s">
        <v>164</v>
      </c>
      <c r="B1744" s="52" t="s">
        <v>98</v>
      </c>
      <c r="C1744" s="52" t="s">
        <v>138</v>
      </c>
      <c r="D1744" s="52" t="s">
        <v>81</v>
      </c>
      <c r="E1744" s="52" t="s">
        <v>26</v>
      </c>
      <c r="F1744" s="53">
        <v>635</v>
      </c>
      <c r="G1744" s="53">
        <v>1835</v>
      </c>
      <c r="H1744" s="53">
        <v>81525</v>
      </c>
    </row>
    <row r="1745" spans="1:8" s="56" customFormat="1" ht="11.25" x14ac:dyDescent="0.2">
      <c r="A1745" s="52" t="s">
        <v>164</v>
      </c>
      <c r="B1745" s="52" t="s">
        <v>98</v>
      </c>
      <c r="C1745" s="52" t="s">
        <v>138</v>
      </c>
      <c r="D1745" s="52" t="s">
        <v>83</v>
      </c>
      <c r="E1745" s="52" t="s">
        <v>24</v>
      </c>
      <c r="F1745" s="53">
        <v>180</v>
      </c>
      <c r="G1745" s="53">
        <v>1435</v>
      </c>
      <c r="H1745" s="53">
        <v>80470</v>
      </c>
    </row>
    <row r="1746" spans="1:8" s="56" customFormat="1" ht="11.25" x14ac:dyDescent="0.2">
      <c r="A1746" s="52" t="s">
        <v>164</v>
      </c>
      <c r="B1746" s="52" t="s">
        <v>98</v>
      </c>
      <c r="C1746" s="52" t="s">
        <v>138</v>
      </c>
      <c r="D1746" s="52" t="s">
        <v>84</v>
      </c>
      <c r="E1746" s="52" t="s">
        <v>27</v>
      </c>
      <c r="F1746" s="53">
        <v>1510</v>
      </c>
      <c r="G1746" s="53">
        <v>5220</v>
      </c>
      <c r="H1746" s="53">
        <v>245445</v>
      </c>
    </row>
    <row r="1747" spans="1:8" s="56" customFormat="1" ht="11.25" x14ac:dyDescent="0.2">
      <c r="A1747" s="52" t="s">
        <v>164</v>
      </c>
      <c r="B1747" s="52" t="s">
        <v>98</v>
      </c>
      <c r="C1747" s="52" t="s">
        <v>138</v>
      </c>
      <c r="D1747" s="52" t="s">
        <v>85</v>
      </c>
      <c r="E1747" s="52" t="s">
        <v>19</v>
      </c>
      <c r="F1747" s="53">
        <v>145</v>
      </c>
      <c r="G1747" s="53">
        <v>690</v>
      </c>
      <c r="H1747" s="53">
        <v>35905</v>
      </c>
    </row>
    <row r="1748" spans="1:8" s="56" customFormat="1" ht="11.25" x14ac:dyDescent="0.2">
      <c r="A1748" s="52" t="s">
        <v>164</v>
      </c>
      <c r="B1748" s="52" t="s">
        <v>98</v>
      </c>
      <c r="C1748" s="52" t="s">
        <v>138</v>
      </c>
      <c r="D1748" s="52" t="s">
        <v>86</v>
      </c>
      <c r="E1748" s="52" t="s">
        <v>16</v>
      </c>
      <c r="F1748" s="53">
        <v>70</v>
      </c>
      <c r="G1748" s="53">
        <v>135</v>
      </c>
      <c r="H1748" s="53">
        <v>7420</v>
      </c>
    </row>
    <row r="1749" spans="1:8" s="56" customFormat="1" ht="11.25" x14ac:dyDescent="0.2">
      <c r="A1749" s="52" t="s">
        <v>164</v>
      </c>
      <c r="B1749" s="52" t="s">
        <v>98</v>
      </c>
      <c r="C1749" s="52" t="s">
        <v>138</v>
      </c>
      <c r="D1749" s="52" t="s">
        <v>87</v>
      </c>
      <c r="E1749" s="52" t="s">
        <v>14</v>
      </c>
      <c r="F1749" s="53">
        <v>25</v>
      </c>
      <c r="G1749" s="53">
        <v>65</v>
      </c>
      <c r="H1749" s="53">
        <v>3480</v>
      </c>
    </row>
    <row r="1750" spans="1:8" s="56" customFormat="1" ht="11.25" x14ac:dyDescent="0.2">
      <c r="A1750" s="52" t="s">
        <v>164</v>
      </c>
      <c r="B1750" s="52" t="s">
        <v>98</v>
      </c>
      <c r="C1750" s="52" t="s">
        <v>138</v>
      </c>
      <c r="D1750" s="52" t="s">
        <v>88</v>
      </c>
      <c r="E1750" s="52" t="s">
        <v>28</v>
      </c>
      <c r="F1750" s="53">
        <v>785</v>
      </c>
      <c r="G1750" s="53">
        <v>2815</v>
      </c>
      <c r="H1750" s="53">
        <v>145365</v>
      </c>
    </row>
    <row r="1751" spans="1:8" s="56" customFormat="1" ht="11.25" x14ac:dyDescent="0.2">
      <c r="A1751" s="52" t="s">
        <v>164</v>
      </c>
      <c r="B1751" s="52" t="s">
        <v>98</v>
      </c>
      <c r="C1751" s="52" t="s">
        <v>138</v>
      </c>
      <c r="D1751" s="52" t="s">
        <v>90</v>
      </c>
      <c r="E1751" s="52" t="s">
        <v>22</v>
      </c>
      <c r="F1751" s="53">
        <v>265</v>
      </c>
      <c r="G1751" s="53">
        <v>730</v>
      </c>
      <c r="H1751" s="53">
        <v>29515</v>
      </c>
    </row>
    <row r="1752" spans="1:8" s="56" customFormat="1" ht="11.25" x14ac:dyDescent="0.2">
      <c r="A1752" s="52" t="s">
        <v>164</v>
      </c>
      <c r="B1752" s="52" t="s">
        <v>98</v>
      </c>
      <c r="C1752" s="52" t="s">
        <v>138</v>
      </c>
      <c r="D1752" s="52" t="s">
        <v>92</v>
      </c>
      <c r="E1752" s="52" t="s">
        <v>23</v>
      </c>
      <c r="F1752" s="53">
        <v>580</v>
      </c>
      <c r="G1752" s="53">
        <v>2010</v>
      </c>
      <c r="H1752" s="53">
        <v>93455</v>
      </c>
    </row>
    <row r="1753" spans="1:8" s="56" customFormat="1" ht="11.25" x14ac:dyDescent="0.2">
      <c r="A1753" s="52" t="s">
        <v>164</v>
      </c>
      <c r="B1753" s="52" t="s">
        <v>97</v>
      </c>
      <c r="C1753" s="52" t="s">
        <v>139</v>
      </c>
      <c r="D1753" s="52" t="s">
        <v>69</v>
      </c>
      <c r="E1753" s="52" t="s">
        <v>15</v>
      </c>
      <c r="F1753" s="53">
        <v>160</v>
      </c>
      <c r="G1753" s="53">
        <v>355</v>
      </c>
      <c r="H1753" s="53">
        <v>25610</v>
      </c>
    </row>
    <row r="1754" spans="1:8" s="56" customFormat="1" ht="11.25" x14ac:dyDescent="0.2">
      <c r="A1754" s="52" t="s">
        <v>164</v>
      </c>
      <c r="B1754" s="52" t="s">
        <v>97</v>
      </c>
      <c r="C1754" s="52" t="s">
        <v>139</v>
      </c>
      <c r="D1754" s="52" t="s">
        <v>70</v>
      </c>
      <c r="E1754" s="52" t="s">
        <v>18</v>
      </c>
      <c r="F1754" s="53">
        <v>250</v>
      </c>
      <c r="G1754" s="53">
        <v>900</v>
      </c>
      <c r="H1754" s="53">
        <v>37945</v>
      </c>
    </row>
    <row r="1755" spans="1:8" s="56" customFormat="1" ht="11.25" x14ac:dyDescent="0.2">
      <c r="A1755" s="52" t="s">
        <v>164</v>
      </c>
      <c r="B1755" s="52" t="s">
        <v>97</v>
      </c>
      <c r="C1755" s="52" t="s">
        <v>139</v>
      </c>
      <c r="D1755" s="52" t="s">
        <v>72</v>
      </c>
      <c r="E1755" s="52" t="s">
        <v>12</v>
      </c>
      <c r="F1755" s="53">
        <v>0</v>
      </c>
      <c r="G1755" s="53">
        <v>0</v>
      </c>
      <c r="H1755" s="53">
        <v>0</v>
      </c>
    </row>
    <row r="1756" spans="1:8" s="56" customFormat="1" ht="11.25" x14ac:dyDescent="0.2">
      <c r="A1756" s="52" t="s">
        <v>164</v>
      </c>
      <c r="B1756" s="52" t="s">
        <v>97</v>
      </c>
      <c r="C1756" s="52" t="s">
        <v>139</v>
      </c>
      <c r="D1756" s="52" t="s">
        <v>73</v>
      </c>
      <c r="E1756" s="52" t="s">
        <v>17</v>
      </c>
      <c r="F1756" s="53">
        <v>95</v>
      </c>
      <c r="G1756" s="53">
        <v>860</v>
      </c>
      <c r="H1756" s="53">
        <v>30745</v>
      </c>
    </row>
    <row r="1757" spans="1:8" s="56" customFormat="1" ht="11.25" x14ac:dyDescent="0.2">
      <c r="A1757" s="52" t="s">
        <v>164</v>
      </c>
      <c r="B1757" s="52" t="s">
        <v>97</v>
      </c>
      <c r="C1757" s="52" t="s">
        <v>139</v>
      </c>
      <c r="D1757" s="52" t="s">
        <v>75</v>
      </c>
      <c r="E1757" s="52" t="s">
        <v>20</v>
      </c>
      <c r="F1757" s="53">
        <v>40</v>
      </c>
      <c r="G1757" s="53">
        <v>2465</v>
      </c>
      <c r="H1757" s="53">
        <v>93020</v>
      </c>
    </row>
    <row r="1758" spans="1:8" s="56" customFormat="1" ht="11.25" x14ac:dyDescent="0.2">
      <c r="A1758" s="52" t="s">
        <v>164</v>
      </c>
      <c r="B1758" s="52" t="s">
        <v>97</v>
      </c>
      <c r="C1758" s="52" t="s">
        <v>139</v>
      </c>
      <c r="D1758" s="52" t="s">
        <v>76</v>
      </c>
      <c r="E1758" s="52" t="s">
        <v>25</v>
      </c>
      <c r="F1758" s="53">
        <v>610</v>
      </c>
      <c r="G1758" s="53">
        <v>6360</v>
      </c>
      <c r="H1758" s="53">
        <v>227770</v>
      </c>
    </row>
    <row r="1759" spans="1:8" s="56" customFormat="1" ht="11.25" x14ac:dyDescent="0.2">
      <c r="A1759" s="52" t="s">
        <v>164</v>
      </c>
      <c r="B1759" s="52" t="s">
        <v>97</v>
      </c>
      <c r="C1759" s="52" t="s">
        <v>139</v>
      </c>
      <c r="D1759" s="52" t="s">
        <v>78</v>
      </c>
      <c r="E1759" s="52" t="s">
        <v>13</v>
      </c>
      <c r="F1759" s="53">
        <v>30</v>
      </c>
      <c r="G1759" s="53">
        <v>150</v>
      </c>
      <c r="H1759" s="53">
        <v>13705</v>
      </c>
    </row>
    <row r="1760" spans="1:8" s="56" customFormat="1" ht="11.25" x14ac:dyDescent="0.2">
      <c r="A1760" s="52" t="s">
        <v>164</v>
      </c>
      <c r="B1760" s="52" t="s">
        <v>97</v>
      </c>
      <c r="C1760" s="52" t="s">
        <v>139</v>
      </c>
      <c r="D1760" s="52" t="s">
        <v>80</v>
      </c>
      <c r="E1760" s="52" t="s">
        <v>21</v>
      </c>
      <c r="F1760" s="53">
        <v>370</v>
      </c>
      <c r="G1760" s="53">
        <v>855</v>
      </c>
      <c r="H1760" s="53">
        <v>63275</v>
      </c>
    </row>
    <row r="1761" spans="1:8" s="56" customFormat="1" ht="11.25" x14ac:dyDescent="0.2">
      <c r="A1761" s="52" t="s">
        <v>164</v>
      </c>
      <c r="B1761" s="52" t="s">
        <v>97</v>
      </c>
      <c r="C1761" s="52" t="s">
        <v>139</v>
      </c>
      <c r="D1761" s="52" t="s">
        <v>81</v>
      </c>
      <c r="E1761" s="52" t="s">
        <v>26</v>
      </c>
      <c r="F1761" s="53">
        <v>1490</v>
      </c>
      <c r="G1761" s="53">
        <v>3890</v>
      </c>
      <c r="H1761" s="53">
        <v>187000</v>
      </c>
    </row>
    <row r="1762" spans="1:8" s="56" customFormat="1" ht="11.25" x14ac:dyDescent="0.2">
      <c r="A1762" s="52" t="s">
        <v>164</v>
      </c>
      <c r="B1762" s="52" t="s">
        <v>97</v>
      </c>
      <c r="C1762" s="52" t="s">
        <v>139</v>
      </c>
      <c r="D1762" s="52" t="s">
        <v>83</v>
      </c>
      <c r="E1762" s="52" t="s">
        <v>24</v>
      </c>
      <c r="F1762" s="53">
        <v>395</v>
      </c>
      <c r="G1762" s="53">
        <v>2945</v>
      </c>
      <c r="H1762" s="53">
        <v>139760</v>
      </c>
    </row>
    <row r="1763" spans="1:8" s="56" customFormat="1" ht="11.25" x14ac:dyDescent="0.2">
      <c r="A1763" s="52" t="s">
        <v>164</v>
      </c>
      <c r="B1763" s="52" t="s">
        <v>97</v>
      </c>
      <c r="C1763" s="52" t="s">
        <v>139</v>
      </c>
      <c r="D1763" s="52" t="s">
        <v>84</v>
      </c>
      <c r="E1763" s="52" t="s">
        <v>27</v>
      </c>
      <c r="F1763" s="53">
        <v>2655</v>
      </c>
      <c r="G1763" s="53">
        <v>9880</v>
      </c>
      <c r="H1763" s="53">
        <v>538275</v>
      </c>
    </row>
    <row r="1764" spans="1:8" s="56" customFormat="1" ht="11.25" x14ac:dyDescent="0.2">
      <c r="A1764" s="52" t="s">
        <v>164</v>
      </c>
      <c r="B1764" s="52" t="s">
        <v>97</v>
      </c>
      <c r="C1764" s="52" t="s">
        <v>139</v>
      </c>
      <c r="D1764" s="52" t="s">
        <v>85</v>
      </c>
      <c r="E1764" s="52" t="s">
        <v>19</v>
      </c>
      <c r="F1764" s="53">
        <v>310</v>
      </c>
      <c r="G1764" s="53">
        <v>1435</v>
      </c>
      <c r="H1764" s="53">
        <v>79515</v>
      </c>
    </row>
    <row r="1765" spans="1:8" s="56" customFormat="1" ht="11.25" x14ac:dyDescent="0.2">
      <c r="A1765" s="52" t="s">
        <v>164</v>
      </c>
      <c r="B1765" s="52" t="s">
        <v>97</v>
      </c>
      <c r="C1765" s="52" t="s">
        <v>139</v>
      </c>
      <c r="D1765" s="52" t="s">
        <v>86</v>
      </c>
      <c r="E1765" s="52" t="s">
        <v>16</v>
      </c>
      <c r="F1765" s="53">
        <v>160</v>
      </c>
      <c r="G1765" s="53">
        <v>455</v>
      </c>
      <c r="H1765" s="53">
        <v>24330</v>
      </c>
    </row>
    <row r="1766" spans="1:8" s="56" customFormat="1" ht="11.25" x14ac:dyDescent="0.2">
      <c r="A1766" s="52" t="s">
        <v>164</v>
      </c>
      <c r="B1766" s="52" t="s">
        <v>97</v>
      </c>
      <c r="C1766" s="52" t="s">
        <v>139</v>
      </c>
      <c r="D1766" s="52" t="s">
        <v>87</v>
      </c>
      <c r="E1766" s="52" t="s">
        <v>14</v>
      </c>
      <c r="F1766" s="53">
        <v>95</v>
      </c>
      <c r="G1766" s="53">
        <v>155</v>
      </c>
      <c r="H1766" s="53">
        <v>9895</v>
      </c>
    </row>
    <row r="1767" spans="1:8" s="56" customFormat="1" ht="11.25" x14ac:dyDescent="0.2">
      <c r="A1767" s="52" t="s">
        <v>164</v>
      </c>
      <c r="B1767" s="52" t="s">
        <v>97</v>
      </c>
      <c r="C1767" s="52" t="s">
        <v>139</v>
      </c>
      <c r="D1767" s="52" t="s">
        <v>88</v>
      </c>
      <c r="E1767" s="52" t="s">
        <v>28</v>
      </c>
      <c r="F1767" s="53">
        <v>1555</v>
      </c>
      <c r="G1767" s="53">
        <v>5795</v>
      </c>
      <c r="H1767" s="53">
        <v>325240</v>
      </c>
    </row>
    <row r="1768" spans="1:8" s="56" customFormat="1" ht="11.25" x14ac:dyDescent="0.2">
      <c r="A1768" s="52" t="s">
        <v>164</v>
      </c>
      <c r="B1768" s="52" t="s">
        <v>97</v>
      </c>
      <c r="C1768" s="52" t="s">
        <v>139</v>
      </c>
      <c r="D1768" s="52" t="s">
        <v>90</v>
      </c>
      <c r="E1768" s="52" t="s">
        <v>22</v>
      </c>
      <c r="F1768" s="53">
        <v>585</v>
      </c>
      <c r="G1768" s="53">
        <v>1500</v>
      </c>
      <c r="H1768" s="53">
        <v>72320</v>
      </c>
    </row>
    <row r="1769" spans="1:8" s="56" customFormat="1" ht="11.25" x14ac:dyDescent="0.2">
      <c r="A1769" s="52" t="s">
        <v>164</v>
      </c>
      <c r="B1769" s="52" t="s">
        <v>97</v>
      </c>
      <c r="C1769" s="52" t="s">
        <v>139</v>
      </c>
      <c r="D1769" s="52" t="s">
        <v>92</v>
      </c>
      <c r="E1769" s="52" t="s">
        <v>23</v>
      </c>
      <c r="F1769" s="53">
        <v>1285</v>
      </c>
      <c r="G1769" s="53">
        <v>4295</v>
      </c>
      <c r="H1769" s="53">
        <v>202520</v>
      </c>
    </row>
    <row r="1770" spans="1:8" s="56" customFormat="1" ht="11.25" x14ac:dyDescent="0.2">
      <c r="A1770" s="52" t="s">
        <v>164</v>
      </c>
      <c r="B1770" s="52" t="s">
        <v>113</v>
      </c>
      <c r="C1770" s="52" t="s">
        <v>140</v>
      </c>
      <c r="D1770" s="52" t="s">
        <v>69</v>
      </c>
      <c r="E1770" s="52" t="s">
        <v>15</v>
      </c>
      <c r="F1770" s="53">
        <v>100</v>
      </c>
      <c r="G1770" s="53">
        <v>165</v>
      </c>
      <c r="H1770" s="53">
        <v>10590</v>
      </c>
    </row>
    <row r="1771" spans="1:8" s="56" customFormat="1" ht="11.25" x14ac:dyDescent="0.2">
      <c r="A1771" s="52" t="s">
        <v>164</v>
      </c>
      <c r="B1771" s="52" t="s">
        <v>113</v>
      </c>
      <c r="C1771" s="52" t="s">
        <v>140</v>
      </c>
      <c r="D1771" s="52" t="s">
        <v>70</v>
      </c>
      <c r="E1771" s="52" t="s">
        <v>18</v>
      </c>
      <c r="F1771" s="53">
        <v>305</v>
      </c>
      <c r="G1771" s="53">
        <v>1245</v>
      </c>
      <c r="H1771" s="53">
        <v>56185</v>
      </c>
    </row>
    <row r="1772" spans="1:8" s="56" customFormat="1" ht="11.25" x14ac:dyDescent="0.2">
      <c r="A1772" s="52" t="s">
        <v>164</v>
      </c>
      <c r="B1772" s="52" t="s">
        <v>113</v>
      </c>
      <c r="C1772" s="52" t="s">
        <v>140</v>
      </c>
      <c r="D1772" s="52" t="s">
        <v>72</v>
      </c>
      <c r="E1772" s="52" t="s">
        <v>12</v>
      </c>
      <c r="F1772" s="53">
        <v>0</v>
      </c>
      <c r="G1772" s="53">
        <v>0</v>
      </c>
      <c r="H1772" s="53">
        <v>0</v>
      </c>
    </row>
    <row r="1773" spans="1:8" s="56" customFormat="1" ht="11.25" x14ac:dyDescent="0.2">
      <c r="A1773" s="52" t="s">
        <v>164</v>
      </c>
      <c r="B1773" s="52" t="s">
        <v>113</v>
      </c>
      <c r="C1773" s="52" t="s">
        <v>140</v>
      </c>
      <c r="D1773" s="52" t="s">
        <v>73</v>
      </c>
      <c r="E1773" s="52" t="s">
        <v>17</v>
      </c>
      <c r="F1773" s="53">
        <v>90</v>
      </c>
      <c r="G1773" s="53">
        <v>1465</v>
      </c>
      <c r="H1773" s="53">
        <v>39015</v>
      </c>
    </row>
    <row r="1774" spans="1:8" s="56" customFormat="1" ht="11.25" x14ac:dyDescent="0.2">
      <c r="A1774" s="52" t="s">
        <v>164</v>
      </c>
      <c r="B1774" s="52" t="s">
        <v>113</v>
      </c>
      <c r="C1774" s="52" t="s">
        <v>140</v>
      </c>
      <c r="D1774" s="52" t="s">
        <v>75</v>
      </c>
      <c r="E1774" s="52" t="s">
        <v>20</v>
      </c>
      <c r="F1774" s="53">
        <v>50</v>
      </c>
      <c r="G1774" s="53">
        <v>3425</v>
      </c>
      <c r="H1774" s="53">
        <v>90005</v>
      </c>
    </row>
    <row r="1775" spans="1:8" s="56" customFormat="1" ht="11.25" x14ac:dyDescent="0.2">
      <c r="A1775" s="52" t="s">
        <v>164</v>
      </c>
      <c r="B1775" s="52" t="s">
        <v>113</v>
      </c>
      <c r="C1775" s="52" t="s">
        <v>140</v>
      </c>
      <c r="D1775" s="52" t="s">
        <v>76</v>
      </c>
      <c r="E1775" s="52" t="s">
        <v>25</v>
      </c>
      <c r="F1775" s="53">
        <v>550</v>
      </c>
      <c r="G1775" s="53">
        <v>6420</v>
      </c>
      <c r="H1775" s="53">
        <v>247120</v>
      </c>
    </row>
    <row r="1776" spans="1:8" s="56" customFormat="1" ht="11.25" x14ac:dyDescent="0.2">
      <c r="A1776" s="52" t="s">
        <v>164</v>
      </c>
      <c r="B1776" s="52" t="s">
        <v>113</v>
      </c>
      <c r="C1776" s="52" t="s">
        <v>140</v>
      </c>
      <c r="D1776" s="52" t="s">
        <v>78</v>
      </c>
      <c r="E1776" s="52" t="s">
        <v>13</v>
      </c>
      <c r="F1776" s="53">
        <v>25</v>
      </c>
      <c r="G1776" s="53">
        <v>75</v>
      </c>
      <c r="H1776" s="53">
        <v>4720</v>
      </c>
    </row>
    <row r="1777" spans="1:8" s="56" customFormat="1" ht="11.25" x14ac:dyDescent="0.2">
      <c r="A1777" s="52" t="s">
        <v>164</v>
      </c>
      <c r="B1777" s="52" t="s">
        <v>113</v>
      </c>
      <c r="C1777" s="52" t="s">
        <v>140</v>
      </c>
      <c r="D1777" s="52" t="s">
        <v>80</v>
      </c>
      <c r="E1777" s="52" t="s">
        <v>21</v>
      </c>
      <c r="F1777" s="53">
        <v>470</v>
      </c>
      <c r="G1777" s="53">
        <v>1145</v>
      </c>
      <c r="H1777" s="53">
        <v>82060</v>
      </c>
    </row>
    <row r="1778" spans="1:8" s="56" customFormat="1" ht="11.25" x14ac:dyDescent="0.2">
      <c r="A1778" s="52" t="s">
        <v>164</v>
      </c>
      <c r="B1778" s="52" t="s">
        <v>113</v>
      </c>
      <c r="C1778" s="52" t="s">
        <v>140</v>
      </c>
      <c r="D1778" s="52" t="s">
        <v>81</v>
      </c>
      <c r="E1778" s="52" t="s">
        <v>26</v>
      </c>
      <c r="F1778" s="53">
        <v>1635</v>
      </c>
      <c r="G1778" s="53">
        <v>4695</v>
      </c>
      <c r="H1778" s="53">
        <v>247355</v>
      </c>
    </row>
    <row r="1779" spans="1:8" s="56" customFormat="1" ht="11.25" x14ac:dyDescent="0.2">
      <c r="A1779" s="52" t="s">
        <v>164</v>
      </c>
      <c r="B1779" s="52" t="s">
        <v>113</v>
      </c>
      <c r="C1779" s="52" t="s">
        <v>140</v>
      </c>
      <c r="D1779" s="52" t="s">
        <v>83</v>
      </c>
      <c r="E1779" s="52" t="s">
        <v>24</v>
      </c>
      <c r="F1779" s="53">
        <v>465</v>
      </c>
      <c r="G1779" s="53">
        <v>3415</v>
      </c>
      <c r="H1779" s="53">
        <v>159975</v>
      </c>
    </row>
    <row r="1780" spans="1:8" s="56" customFormat="1" ht="11.25" x14ac:dyDescent="0.2">
      <c r="A1780" s="52" t="s">
        <v>164</v>
      </c>
      <c r="B1780" s="52" t="s">
        <v>113</v>
      </c>
      <c r="C1780" s="52" t="s">
        <v>140</v>
      </c>
      <c r="D1780" s="52" t="s">
        <v>84</v>
      </c>
      <c r="E1780" s="52" t="s">
        <v>27</v>
      </c>
      <c r="F1780" s="53">
        <v>3040</v>
      </c>
      <c r="G1780" s="53">
        <v>11570</v>
      </c>
      <c r="H1780" s="53">
        <v>706010</v>
      </c>
    </row>
    <row r="1781" spans="1:8" s="56" customFormat="1" ht="11.25" x14ac:dyDescent="0.2">
      <c r="A1781" s="52" t="s">
        <v>164</v>
      </c>
      <c r="B1781" s="52" t="s">
        <v>113</v>
      </c>
      <c r="C1781" s="52" t="s">
        <v>140</v>
      </c>
      <c r="D1781" s="52" t="s">
        <v>85</v>
      </c>
      <c r="E1781" s="52" t="s">
        <v>19</v>
      </c>
      <c r="F1781" s="53">
        <v>440</v>
      </c>
      <c r="G1781" s="53">
        <v>3160</v>
      </c>
      <c r="H1781" s="53">
        <v>191780</v>
      </c>
    </row>
    <row r="1782" spans="1:8" s="56" customFormat="1" ht="11.25" x14ac:dyDescent="0.2">
      <c r="A1782" s="52" t="s">
        <v>164</v>
      </c>
      <c r="B1782" s="52" t="s">
        <v>113</v>
      </c>
      <c r="C1782" s="52" t="s">
        <v>140</v>
      </c>
      <c r="D1782" s="52" t="s">
        <v>86</v>
      </c>
      <c r="E1782" s="52" t="s">
        <v>16</v>
      </c>
      <c r="F1782" s="53">
        <v>185</v>
      </c>
      <c r="G1782" s="53">
        <v>375</v>
      </c>
      <c r="H1782" s="53">
        <v>21825</v>
      </c>
    </row>
    <row r="1783" spans="1:8" s="56" customFormat="1" ht="11.25" x14ac:dyDescent="0.2">
      <c r="A1783" s="52" t="s">
        <v>164</v>
      </c>
      <c r="B1783" s="52" t="s">
        <v>113</v>
      </c>
      <c r="C1783" s="52" t="s">
        <v>140</v>
      </c>
      <c r="D1783" s="52" t="s">
        <v>87</v>
      </c>
      <c r="E1783" s="52" t="s">
        <v>14</v>
      </c>
      <c r="F1783" s="53">
        <v>150</v>
      </c>
      <c r="G1783" s="53">
        <v>335</v>
      </c>
      <c r="H1783" s="53">
        <v>20485</v>
      </c>
    </row>
    <row r="1784" spans="1:8" s="56" customFormat="1" ht="11.25" x14ac:dyDescent="0.2">
      <c r="A1784" s="52" t="s">
        <v>164</v>
      </c>
      <c r="B1784" s="52" t="s">
        <v>113</v>
      </c>
      <c r="C1784" s="52" t="s">
        <v>140</v>
      </c>
      <c r="D1784" s="52" t="s">
        <v>88</v>
      </c>
      <c r="E1784" s="52" t="s">
        <v>28</v>
      </c>
      <c r="F1784" s="53">
        <v>2105</v>
      </c>
      <c r="G1784" s="53">
        <v>13100</v>
      </c>
      <c r="H1784" s="53">
        <v>739945</v>
      </c>
    </row>
    <row r="1785" spans="1:8" s="56" customFormat="1" ht="11.25" x14ac:dyDescent="0.2">
      <c r="A1785" s="52" t="s">
        <v>164</v>
      </c>
      <c r="B1785" s="52" t="s">
        <v>113</v>
      </c>
      <c r="C1785" s="52" t="s">
        <v>140</v>
      </c>
      <c r="D1785" s="52" t="s">
        <v>90</v>
      </c>
      <c r="E1785" s="52" t="s">
        <v>22</v>
      </c>
      <c r="F1785" s="53">
        <v>660</v>
      </c>
      <c r="G1785" s="53">
        <v>2025</v>
      </c>
      <c r="H1785" s="53">
        <v>102200</v>
      </c>
    </row>
    <row r="1786" spans="1:8" s="56" customFormat="1" ht="11.25" x14ac:dyDescent="0.2">
      <c r="A1786" s="52" t="s">
        <v>164</v>
      </c>
      <c r="B1786" s="52" t="s">
        <v>113</v>
      </c>
      <c r="C1786" s="52" t="s">
        <v>140</v>
      </c>
      <c r="D1786" s="52" t="s">
        <v>92</v>
      </c>
      <c r="E1786" s="52" t="s">
        <v>23</v>
      </c>
      <c r="F1786" s="53">
        <v>1550</v>
      </c>
      <c r="G1786" s="53">
        <v>6030</v>
      </c>
      <c r="H1786" s="53">
        <v>265995</v>
      </c>
    </row>
    <row r="1787" spans="1:8" s="56" customFormat="1" ht="11.25" x14ac:dyDescent="0.2">
      <c r="A1787" s="52" t="s">
        <v>164</v>
      </c>
      <c r="B1787" s="52" t="s">
        <v>96</v>
      </c>
      <c r="C1787" s="52" t="s">
        <v>141</v>
      </c>
      <c r="D1787" s="52" t="s">
        <v>69</v>
      </c>
      <c r="E1787" s="52" t="s">
        <v>15</v>
      </c>
      <c r="F1787" s="53">
        <v>45</v>
      </c>
      <c r="G1787" s="53">
        <v>115</v>
      </c>
      <c r="H1787" s="53">
        <v>6900</v>
      </c>
    </row>
    <row r="1788" spans="1:8" s="56" customFormat="1" ht="11.25" x14ac:dyDescent="0.2">
      <c r="A1788" s="52" t="s">
        <v>164</v>
      </c>
      <c r="B1788" s="52" t="s">
        <v>96</v>
      </c>
      <c r="C1788" s="52" t="s">
        <v>141</v>
      </c>
      <c r="D1788" s="52" t="s">
        <v>70</v>
      </c>
      <c r="E1788" s="52" t="s">
        <v>18</v>
      </c>
      <c r="F1788" s="53">
        <v>320</v>
      </c>
      <c r="G1788" s="53">
        <v>1170</v>
      </c>
      <c r="H1788" s="53">
        <v>66740</v>
      </c>
    </row>
    <row r="1789" spans="1:8" s="56" customFormat="1" ht="11.25" x14ac:dyDescent="0.2">
      <c r="A1789" s="52" t="s">
        <v>164</v>
      </c>
      <c r="B1789" s="52" t="s">
        <v>96</v>
      </c>
      <c r="C1789" s="52" t="s">
        <v>141</v>
      </c>
      <c r="D1789" s="52" t="s">
        <v>73</v>
      </c>
      <c r="E1789" s="52" t="s">
        <v>17</v>
      </c>
      <c r="F1789" s="53">
        <v>245</v>
      </c>
      <c r="G1789" s="53">
        <v>3035</v>
      </c>
      <c r="H1789" s="53">
        <v>80320</v>
      </c>
    </row>
    <row r="1790" spans="1:8" s="56" customFormat="1" ht="11.25" x14ac:dyDescent="0.2">
      <c r="A1790" s="52" t="s">
        <v>164</v>
      </c>
      <c r="B1790" s="52" t="s">
        <v>96</v>
      </c>
      <c r="C1790" s="52" t="s">
        <v>141</v>
      </c>
      <c r="D1790" s="52" t="s">
        <v>75</v>
      </c>
      <c r="E1790" s="52" t="s">
        <v>20</v>
      </c>
      <c r="F1790" s="53">
        <v>50</v>
      </c>
      <c r="G1790" s="53">
        <v>945</v>
      </c>
      <c r="H1790" s="53">
        <v>30465</v>
      </c>
    </row>
    <row r="1791" spans="1:8" s="56" customFormat="1" ht="11.25" x14ac:dyDescent="0.2">
      <c r="A1791" s="52" t="s">
        <v>164</v>
      </c>
      <c r="B1791" s="52" t="s">
        <v>96</v>
      </c>
      <c r="C1791" s="52" t="s">
        <v>141</v>
      </c>
      <c r="D1791" s="52" t="s">
        <v>76</v>
      </c>
      <c r="E1791" s="52" t="s">
        <v>25</v>
      </c>
      <c r="F1791" s="53">
        <v>1295</v>
      </c>
      <c r="G1791" s="53">
        <v>12420</v>
      </c>
      <c r="H1791" s="53">
        <v>371125</v>
      </c>
    </row>
    <row r="1792" spans="1:8" s="56" customFormat="1" ht="11.25" x14ac:dyDescent="0.2">
      <c r="A1792" s="52" t="s">
        <v>164</v>
      </c>
      <c r="B1792" s="52" t="s">
        <v>96</v>
      </c>
      <c r="C1792" s="52" t="s">
        <v>141</v>
      </c>
      <c r="D1792" s="52" t="s">
        <v>78</v>
      </c>
      <c r="E1792" s="52" t="s">
        <v>13</v>
      </c>
      <c r="F1792" s="53">
        <v>60</v>
      </c>
      <c r="G1792" s="53">
        <v>255</v>
      </c>
      <c r="H1792" s="53">
        <v>13720</v>
      </c>
    </row>
    <row r="1793" spans="1:8" s="56" customFormat="1" ht="11.25" x14ac:dyDescent="0.2">
      <c r="A1793" s="52" t="s">
        <v>164</v>
      </c>
      <c r="B1793" s="52" t="s">
        <v>96</v>
      </c>
      <c r="C1793" s="52" t="s">
        <v>141</v>
      </c>
      <c r="D1793" s="52" t="s">
        <v>80</v>
      </c>
      <c r="E1793" s="52" t="s">
        <v>21</v>
      </c>
      <c r="F1793" s="53">
        <v>550</v>
      </c>
      <c r="G1793" s="53">
        <v>1385</v>
      </c>
      <c r="H1793" s="53">
        <v>101415</v>
      </c>
    </row>
    <row r="1794" spans="1:8" s="56" customFormat="1" ht="11.25" x14ac:dyDescent="0.2">
      <c r="A1794" s="52" t="s">
        <v>164</v>
      </c>
      <c r="B1794" s="52" t="s">
        <v>96</v>
      </c>
      <c r="C1794" s="52" t="s">
        <v>141</v>
      </c>
      <c r="D1794" s="52" t="s">
        <v>81</v>
      </c>
      <c r="E1794" s="52" t="s">
        <v>26</v>
      </c>
      <c r="F1794" s="53">
        <v>2275</v>
      </c>
      <c r="G1794" s="53">
        <v>7390</v>
      </c>
      <c r="H1794" s="53">
        <v>356425</v>
      </c>
    </row>
    <row r="1795" spans="1:8" s="56" customFormat="1" ht="11.25" x14ac:dyDescent="0.2">
      <c r="A1795" s="52" t="s">
        <v>164</v>
      </c>
      <c r="B1795" s="52" t="s">
        <v>96</v>
      </c>
      <c r="C1795" s="52" t="s">
        <v>141</v>
      </c>
      <c r="D1795" s="52" t="s">
        <v>83</v>
      </c>
      <c r="E1795" s="52" t="s">
        <v>24</v>
      </c>
      <c r="F1795" s="53">
        <v>675</v>
      </c>
      <c r="G1795" s="53">
        <v>4860</v>
      </c>
      <c r="H1795" s="53">
        <v>243630</v>
      </c>
    </row>
    <row r="1796" spans="1:8" s="56" customFormat="1" ht="11.25" x14ac:dyDescent="0.2">
      <c r="A1796" s="52" t="s">
        <v>164</v>
      </c>
      <c r="B1796" s="52" t="s">
        <v>96</v>
      </c>
      <c r="C1796" s="52" t="s">
        <v>141</v>
      </c>
      <c r="D1796" s="52" t="s">
        <v>84</v>
      </c>
      <c r="E1796" s="52" t="s">
        <v>27</v>
      </c>
      <c r="F1796" s="53">
        <v>4340</v>
      </c>
      <c r="G1796" s="53">
        <v>16190</v>
      </c>
      <c r="H1796" s="53">
        <v>891310</v>
      </c>
    </row>
    <row r="1797" spans="1:8" s="56" customFormat="1" ht="11.25" x14ac:dyDescent="0.2">
      <c r="A1797" s="52" t="s">
        <v>164</v>
      </c>
      <c r="B1797" s="52" t="s">
        <v>96</v>
      </c>
      <c r="C1797" s="52" t="s">
        <v>141</v>
      </c>
      <c r="D1797" s="52" t="s">
        <v>85</v>
      </c>
      <c r="E1797" s="52" t="s">
        <v>19</v>
      </c>
      <c r="F1797" s="53">
        <v>555</v>
      </c>
      <c r="G1797" s="53">
        <v>3240</v>
      </c>
      <c r="H1797" s="53">
        <v>158935</v>
      </c>
    </row>
    <row r="1798" spans="1:8" s="56" customFormat="1" ht="11.25" x14ac:dyDescent="0.2">
      <c r="A1798" s="52" t="s">
        <v>164</v>
      </c>
      <c r="B1798" s="52" t="s">
        <v>96</v>
      </c>
      <c r="C1798" s="52" t="s">
        <v>141</v>
      </c>
      <c r="D1798" s="52" t="s">
        <v>86</v>
      </c>
      <c r="E1798" s="52" t="s">
        <v>16</v>
      </c>
      <c r="F1798" s="53">
        <v>295</v>
      </c>
      <c r="G1798" s="53">
        <v>1570</v>
      </c>
      <c r="H1798" s="53">
        <v>75185</v>
      </c>
    </row>
    <row r="1799" spans="1:8" s="56" customFormat="1" ht="11.25" x14ac:dyDescent="0.2">
      <c r="A1799" s="52" t="s">
        <v>164</v>
      </c>
      <c r="B1799" s="52" t="s">
        <v>96</v>
      </c>
      <c r="C1799" s="52" t="s">
        <v>141</v>
      </c>
      <c r="D1799" s="52" t="s">
        <v>87</v>
      </c>
      <c r="E1799" s="52" t="s">
        <v>14</v>
      </c>
      <c r="F1799" s="53">
        <v>145</v>
      </c>
      <c r="G1799" s="53">
        <v>395</v>
      </c>
      <c r="H1799" s="53">
        <v>26145</v>
      </c>
    </row>
    <row r="1800" spans="1:8" s="56" customFormat="1" ht="11.25" x14ac:dyDescent="0.2">
      <c r="A1800" s="52" t="s">
        <v>164</v>
      </c>
      <c r="B1800" s="52" t="s">
        <v>96</v>
      </c>
      <c r="C1800" s="52" t="s">
        <v>141</v>
      </c>
      <c r="D1800" s="52" t="s">
        <v>88</v>
      </c>
      <c r="E1800" s="52" t="s">
        <v>28</v>
      </c>
      <c r="F1800" s="53">
        <v>2810</v>
      </c>
      <c r="G1800" s="53">
        <v>12735</v>
      </c>
      <c r="H1800" s="53">
        <v>646175</v>
      </c>
    </row>
    <row r="1801" spans="1:8" s="56" customFormat="1" ht="11.25" x14ac:dyDescent="0.2">
      <c r="A1801" s="52" t="s">
        <v>164</v>
      </c>
      <c r="B1801" s="52" t="s">
        <v>96</v>
      </c>
      <c r="C1801" s="52" t="s">
        <v>141</v>
      </c>
      <c r="D1801" s="52" t="s">
        <v>90</v>
      </c>
      <c r="E1801" s="52" t="s">
        <v>22</v>
      </c>
      <c r="F1801" s="53">
        <v>790</v>
      </c>
      <c r="G1801" s="53">
        <v>2370</v>
      </c>
      <c r="H1801" s="53">
        <v>104795</v>
      </c>
    </row>
    <row r="1802" spans="1:8" s="56" customFormat="1" ht="11.25" x14ac:dyDescent="0.2">
      <c r="A1802" s="52" t="s">
        <v>164</v>
      </c>
      <c r="B1802" s="52" t="s">
        <v>96</v>
      </c>
      <c r="C1802" s="52" t="s">
        <v>141</v>
      </c>
      <c r="D1802" s="52" t="s">
        <v>92</v>
      </c>
      <c r="E1802" s="52" t="s">
        <v>23</v>
      </c>
      <c r="F1802" s="53">
        <v>1815</v>
      </c>
      <c r="G1802" s="53">
        <v>6405</v>
      </c>
      <c r="H1802" s="53">
        <v>286755</v>
      </c>
    </row>
    <row r="1803" spans="1:8" s="56" customFormat="1" ht="11.25" x14ac:dyDescent="0.2">
      <c r="A1803" s="52" t="s">
        <v>164</v>
      </c>
      <c r="B1803" s="52" t="s">
        <v>95</v>
      </c>
      <c r="C1803" s="52" t="s">
        <v>142</v>
      </c>
      <c r="D1803" s="52" t="s">
        <v>69</v>
      </c>
      <c r="E1803" s="52" t="s">
        <v>15</v>
      </c>
      <c r="F1803" s="53">
        <v>45</v>
      </c>
      <c r="G1803" s="53">
        <v>60</v>
      </c>
      <c r="H1803" s="53">
        <v>4375</v>
      </c>
    </row>
    <row r="1804" spans="1:8" s="56" customFormat="1" ht="11.25" x14ac:dyDescent="0.2">
      <c r="A1804" s="52" t="s">
        <v>164</v>
      </c>
      <c r="B1804" s="52" t="s">
        <v>95</v>
      </c>
      <c r="C1804" s="52" t="s">
        <v>142</v>
      </c>
      <c r="D1804" s="52" t="s">
        <v>70</v>
      </c>
      <c r="E1804" s="52" t="s">
        <v>18</v>
      </c>
      <c r="F1804" s="53">
        <v>220</v>
      </c>
      <c r="G1804" s="53">
        <v>770</v>
      </c>
      <c r="H1804" s="53">
        <v>52675</v>
      </c>
    </row>
    <row r="1805" spans="1:8" s="56" customFormat="1" ht="11.25" x14ac:dyDescent="0.2">
      <c r="A1805" s="52" t="s">
        <v>164</v>
      </c>
      <c r="B1805" s="52" t="s">
        <v>95</v>
      </c>
      <c r="C1805" s="52" t="s">
        <v>142</v>
      </c>
      <c r="D1805" s="52" t="s">
        <v>72</v>
      </c>
      <c r="E1805" s="52" t="s">
        <v>12</v>
      </c>
      <c r="F1805" s="53">
        <v>0</v>
      </c>
      <c r="G1805" s="53">
        <v>0</v>
      </c>
      <c r="H1805" s="53">
        <v>145</v>
      </c>
    </row>
    <row r="1806" spans="1:8" s="56" customFormat="1" ht="11.25" x14ac:dyDescent="0.2">
      <c r="A1806" s="52" t="s">
        <v>164</v>
      </c>
      <c r="B1806" s="52" t="s">
        <v>95</v>
      </c>
      <c r="C1806" s="52" t="s">
        <v>142</v>
      </c>
      <c r="D1806" s="52" t="s">
        <v>73</v>
      </c>
      <c r="E1806" s="52" t="s">
        <v>17</v>
      </c>
      <c r="F1806" s="53">
        <v>70</v>
      </c>
      <c r="G1806" s="53">
        <v>520</v>
      </c>
      <c r="H1806" s="53">
        <v>19105</v>
      </c>
    </row>
    <row r="1807" spans="1:8" s="56" customFormat="1" ht="11.25" x14ac:dyDescent="0.2">
      <c r="A1807" s="52" t="s">
        <v>164</v>
      </c>
      <c r="B1807" s="52" t="s">
        <v>95</v>
      </c>
      <c r="C1807" s="52" t="s">
        <v>142</v>
      </c>
      <c r="D1807" s="52" t="s">
        <v>75</v>
      </c>
      <c r="E1807" s="52" t="s">
        <v>20</v>
      </c>
      <c r="F1807" s="53">
        <v>10</v>
      </c>
      <c r="G1807" s="53">
        <v>125</v>
      </c>
      <c r="H1807" s="53">
        <v>4045</v>
      </c>
    </row>
    <row r="1808" spans="1:8" s="56" customFormat="1" ht="11.25" x14ac:dyDescent="0.2">
      <c r="A1808" s="52" t="s">
        <v>164</v>
      </c>
      <c r="B1808" s="52" t="s">
        <v>95</v>
      </c>
      <c r="C1808" s="52" t="s">
        <v>142</v>
      </c>
      <c r="D1808" s="52" t="s">
        <v>76</v>
      </c>
      <c r="E1808" s="52" t="s">
        <v>25</v>
      </c>
      <c r="F1808" s="53">
        <v>375</v>
      </c>
      <c r="G1808" s="53">
        <v>2140</v>
      </c>
      <c r="H1808" s="53">
        <v>113175</v>
      </c>
    </row>
    <row r="1809" spans="1:8" s="56" customFormat="1" ht="11.25" x14ac:dyDescent="0.2">
      <c r="A1809" s="52" t="s">
        <v>164</v>
      </c>
      <c r="B1809" s="52" t="s">
        <v>95</v>
      </c>
      <c r="C1809" s="52" t="s">
        <v>142</v>
      </c>
      <c r="D1809" s="52" t="s">
        <v>78</v>
      </c>
      <c r="E1809" s="52" t="s">
        <v>13</v>
      </c>
      <c r="F1809" s="53">
        <v>30</v>
      </c>
      <c r="G1809" s="53">
        <v>85</v>
      </c>
      <c r="H1809" s="53">
        <v>6415</v>
      </c>
    </row>
    <row r="1810" spans="1:8" s="56" customFormat="1" ht="11.25" x14ac:dyDescent="0.2">
      <c r="A1810" s="52" t="s">
        <v>164</v>
      </c>
      <c r="B1810" s="52" t="s">
        <v>95</v>
      </c>
      <c r="C1810" s="52" t="s">
        <v>142</v>
      </c>
      <c r="D1810" s="52" t="s">
        <v>80</v>
      </c>
      <c r="E1810" s="52" t="s">
        <v>21</v>
      </c>
      <c r="F1810" s="53">
        <v>545</v>
      </c>
      <c r="G1810" s="53">
        <v>1455</v>
      </c>
      <c r="H1810" s="53">
        <v>125240</v>
      </c>
    </row>
    <row r="1811" spans="1:8" s="56" customFormat="1" ht="11.25" x14ac:dyDescent="0.2">
      <c r="A1811" s="52" t="s">
        <v>164</v>
      </c>
      <c r="B1811" s="52" t="s">
        <v>95</v>
      </c>
      <c r="C1811" s="52" t="s">
        <v>142</v>
      </c>
      <c r="D1811" s="52" t="s">
        <v>81</v>
      </c>
      <c r="E1811" s="52" t="s">
        <v>26</v>
      </c>
      <c r="F1811" s="53">
        <v>1930</v>
      </c>
      <c r="G1811" s="53">
        <v>5385</v>
      </c>
      <c r="H1811" s="53">
        <v>327510</v>
      </c>
    </row>
    <row r="1812" spans="1:8" s="56" customFormat="1" ht="11.25" x14ac:dyDescent="0.2">
      <c r="A1812" s="52" t="s">
        <v>164</v>
      </c>
      <c r="B1812" s="52" t="s">
        <v>95</v>
      </c>
      <c r="C1812" s="52" t="s">
        <v>142</v>
      </c>
      <c r="D1812" s="52" t="s">
        <v>83</v>
      </c>
      <c r="E1812" s="52" t="s">
        <v>24</v>
      </c>
      <c r="F1812" s="53">
        <v>640</v>
      </c>
      <c r="G1812" s="53">
        <v>5385</v>
      </c>
      <c r="H1812" s="53">
        <v>294240</v>
      </c>
    </row>
    <row r="1813" spans="1:8" s="56" customFormat="1" ht="11.25" x14ac:dyDescent="0.2">
      <c r="A1813" s="52" t="s">
        <v>164</v>
      </c>
      <c r="B1813" s="52" t="s">
        <v>95</v>
      </c>
      <c r="C1813" s="52" t="s">
        <v>142</v>
      </c>
      <c r="D1813" s="52" t="s">
        <v>84</v>
      </c>
      <c r="E1813" s="52" t="s">
        <v>27</v>
      </c>
      <c r="F1813" s="53">
        <v>3670</v>
      </c>
      <c r="G1813" s="53">
        <v>13795</v>
      </c>
      <c r="H1813" s="53">
        <v>915300</v>
      </c>
    </row>
    <row r="1814" spans="1:8" s="56" customFormat="1" ht="11.25" x14ac:dyDescent="0.2">
      <c r="A1814" s="52" t="s">
        <v>164</v>
      </c>
      <c r="B1814" s="52" t="s">
        <v>95</v>
      </c>
      <c r="C1814" s="52" t="s">
        <v>142</v>
      </c>
      <c r="D1814" s="52" t="s">
        <v>85</v>
      </c>
      <c r="E1814" s="52" t="s">
        <v>19</v>
      </c>
      <c r="F1814" s="53">
        <v>370</v>
      </c>
      <c r="G1814" s="53">
        <v>2045</v>
      </c>
      <c r="H1814" s="53">
        <v>127055</v>
      </c>
    </row>
    <row r="1815" spans="1:8" s="56" customFormat="1" ht="11.25" x14ac:dyDescent="0.2">
      <c r="A1815" s="52" t="s">
        <v>164</v>
      </c>
      <c r="B1815" s="52" t="s">
        <v>95</v>
      </c>
      <c r="C1815" s="52" t="s">
        <v>142</v>
      </c>
      <c r="D1815" s="52" t="s">
        <v>86</v>
      </c>
      <c r="E1815" s="52" t="s">
        <v>16</v>
      </c>
      <c r="F1815" s="53">
        <v>225</v>
      </c>
      <c r="G1815" s="53">
        <v>460</v>
      </c>
      <c r="H1815" s="53">
        <v>34490</v>
      </c>
    </row>
    <row r="1816" spans="1:8" s="56" customFormat="1" ht="11.25" x14ac:dyDescent="0.2">
      <c r="A1816" s="52" t="s">
        <v>164</v>
      </c>
      <c r="B1816" s="52" t="s">
        <v>95</v>
      </c>
      <c r="C1816" s="52" t="s">
        <v>142</v>
      </c>
      <c r="D1816" s="52" t="s">
        <v>87</v>
      </c>
      <c r="E1816" s="52" t="s">
        <v>14</v>
      </c>
      <c r="F1816" s="53">
        <v>200</v>
      </c>
      <c r="G1816" s="53">
        <v>375</v>
      </c>
      <c r="H1816" s="53">
        <v>30010</v>
      </c>
    </row>
    <row r="1817" spans="1:8" s="56" customFormat="1" ht="11.25" x14ac:dyDescent="0.2">
      <c r="A1817" s="52" t="s">
        <v>164</v>
      </c>
      <c r="B1817" s="52" t="s">
        <v>95</v>
      </c>
      <c r="C1817" s="52" t="s">
        <v>142</v>
      </c>
      <c r="D1817" s="52" t="s">
        <v>88</v>
      </c>
      <c r="E1817" s="52" t="s">
        <v>28</v>
      </c>
      <c r="F1817" s="53">
        <v>2285</v>
      </c>
      <c r="G1817" s="53">
        <v>8875</v>
      </c>
      <c r="H1817" s="53">
        <v>582715</v>
      </c>
    </row>
    <row r="1818" spans="1:8" s="56" customFormat="1" ht="11.25" x14ac:dyDescent="0.2">
      <c r="A1818" s="52" t="s">
        <v>164</v>
      </c>
      <c r="B1818" s="52" t="s">
        <v>95</v>
      </c>
      <c r="C1818" s="52" t="s">
        <v>142</v>
      </c>
      <c r="D1818" s="52" t="s">
        <v>90</v>
      </c>
      <c r="E1818" s="52" t="s">
        <v>22</v>
      </c>
      <c r="F1818" s="53">
        <v>630</v>
      </c>
      <c r="G1818" s="53">
        <v>1695</v>
      </c>
      <c r="H1818" s="53">
        <v>98240</v>
      </c>
    </row>
    <row r="1819" spans="1:8" s="56" customFormat="1" ht="11.25" x14ac:dyDescent="0.2">
      <c r="A1819" s="52" t="s">
        <v>164</v>
      </c>
      <c r="B1819" s="52" t="s">
        <v>95</v>
      </c>
      <c r="C1819" s="52" t="s">
        <v>142</v>
      </c>
      <c r="D1819" s="52" t="s">
        <v>92</v>
      </c>
      <c r="E1819" s="52" t="s">
        <v>23</v>
      </c>
      <c r="F1819" s="53">
        <v>1450</v>
      </c>
      <c r="G1819" s="53">
        <v>4680</v>
      </c>
      <c r="H1819" s="53">
        <v>285060</v>
      </c>
    </row>
    <row r="1820" spans="1:8" s="56" customFormat="1" ht="11.25" x14ac:dyDescent="0.2">
      <c r="A1820" s="52" t="s">
        <v>164</v>
      </c>
      <c r="B1820" s="52" t="s">
        <v>94</v>
      </c>
      <c r="C1820" s="52" t="s">
        <v>143</v>
      </c>
      <c r="D1820" s="52" t="s">
        <v>69</v>
      </c>
      <c r="E1820" s="52" t="s">
        <v>15</v>
      </c>
      <c r="F1820" s="53">
        <v>20</v>
      </c>
      <c r="G1820" s="53">
        <v>35</v>
      </c>
      <c r="H1820" s="53">
        <v>2980</v>
      </c>
    </row>
    <row r="1821" spans="1:8" s="56" customFormat="1" ht="11.25" x14ac:dyDescent="0.2">
      <c r="A1821" s="52" t="s">
        <v>164</v>
      </c>
      <c r="B1821" s="52" t="s">
        <v>94</v>
      </c>
      <c r="C1821" s="52" t="s">
        <v>143</v>
      </c>
      <c r="D1821" s="52" t="s">
        <v>70</v>
      </c>
      <c r="E1821" s="52" t="s">
        <v>18</v>
      </c>
      <c r="F1821" s="53">
        <v>55</v>
      </c>
      <c r="G1821" s="53">
        <v>200</v>
      </c>
      <c r="H1821" s="53">
        <v>14675</v>
      </c>
    </row>
    <row r="1822" spans="1:8" s="56" customFormat="1" ht="11.25" customHeight="1" x14ac:dyDescent="0.2">
      <c r="A1822" s="52" t="s">
        <v>164</v>
      </c>
      <c r="B1822" s="52" t="s">
        <v>94</v>
      </c>
      <c r="C1822" s="52" t="s">
        <v>143</v>
      </c>
      <c r="D1822" s="52" t="s">
        <v>73</v>
      </c>
      <c r="E1822" s="52" t="s">
        <v>17</v>
      </c>
      <c r="F1822" s="53">
        <v>0</v>
      </c>
      <c r="G1822" s="53">
        <v>0</v>
      </c>
      <c r="H1822" s="53">
        <v>0</v>
      </c>
    </row>
    <row r="1823" spans="1:8" s="56" customFormat="1" ht="11.25" customHeight="1" x14ac:dyDescent="0.2">
      <c r="A1823" s="52" t="s">
        <v>164</v>
      </c>
      <c r="B1823" s="52" t="s">
        <v>94</v>
      </c>
      <c r="C1823" s="52" t="s">
        <v>143</v>
      </c>
      <c r="D1823" s="52" t="s">
        <v>75</v>
      </c>
      <c r="E1823" s="52" t="s">
        <v>20</v>
      </c>
      <c r="F1823" s="53">
        <v>0</v>
      </c>
      <c r="G1823" s="53">
        <v>140</v>
      </c>
      <c r="H1823" s="53">
        <v>4665</v>
      </c>
    </row>
    <row r="1824" spans="1:8" s="56" customFormat="1" ht="11.25" customHeight="1" x14ac:dyDescent="0.2">
      <c r="A1824" s="52" t="s">
        <v>164</v>
      </c>
      <c r="B1824" s="52" t="s">
        <v>94</v>
      </c>
      <c r="C1824" s="52" t="s">
        <v>143</v>
      </c>
      <c r="D1824" s="52" t="s">
        <v>76</v>
      </c>
      <c r="E1824" s="52" t="s">
        <v>25</v>
      </c>
      <c r="F1824" s="53">
        <v>25</v>
      </c>
      <c r="G1824" s="53">
        <v>75</v>
      </c>
      <c r="H1824" s="53">
        <v>3480</v>
      </c>
    </row>
    <row r="1825" spans="1:8" s="56" customFormat="1" ht="11.25" customHeight="1" x14ac:dyDescent="0.2">
      <c r="A1825" s="52" t="s">
        <v>164</v>
      </c>
      <c r="B1825" s="52" t="s">
        <v>94</v>
      </c>
      <c r="C1825" s="52" t="s">
        <v>143</v>
      </c>
      <c r="D1825" s="52" t="s">
        <v>78</v>
      </c>
      <c r="E1825" s="52" t="s">
        <v>13</v>
      </c>
      <c r="F1825" s="53">
        <v>5</v>
      </c>
      <c r="G1825" s="53">
        <v>15</v>
      </c>
      <c r="H1825" s="53">
        <v>895</v>
      </c>
    </row>
    <row r="1826" spans="1:8" s="56" customFormat="1" ht="11.25" customHeight="1" x14ac:dyDescent="0.2">
      <c r="A1826" s="52" t="s">
        <v>164</v>
      </c>
      <c r="B1826" s="52" t="s">
        <v>94</v>
      </c>
      <c r="C1826" s="52" t="s">
        <v>143</v>
      </c>
      <c r="D1826" s="52" t="s">
        <v>80</v>
      </c>
      <c r="E1826" s="52" t="s">
        <v>21</v>
      </c>
      <c r="F1826" s="53">
        <v>55</v>
      </c>
      <c r="G1826" s="53">
        <v>105</v>
      </c>
      <c r="H1826" s="53">
        <v>9720</v>
      </c>
    </row>
    <row r="1827" spans="1:8" s="56" customFormat="1" ht="11.25" customHeight="1" x14ac:dyDescent="0.2">
      <c r="A1827" s="52" t="s">
        <v>164</v>
      </c>
      <c r="B1827" s="52" t="s">
        <v>94</v>
      </c>
      <c r="C1827" s="52" t="s">
        <v>143</v>
      </c>
      <c r="D1827" s="52" t="s">
        <v>81</v>
      </c>
      <c r="E1827" s="52" t="s">
        <v>26</v>
      </c>
      <c r="F1827" s="53">
        <v>300</v>
      </c>
      <c r="G1827" s="53">
        <v>680</v>
      </c>
      <c r="H1827" s="53">
        <v>49330</v>
      </c>
    </row>
    <row r="1828" spans="1:8" s="56" customFormat="1" ht="11.25" customHeight="1" x14ac:dyDescent="0.2">
      <c r="A1828" s="52" t="s">
        <v>164</v>
      </c>
      <c r="B1828" s="52" t="s">
        <v>94</v>
      </c>
      <c r="C1828" s="52" t="s">
        <v>143</v>
      </c>
      <c r="D1828" s="52" t="s">
        <v>83</v>
      </c>
      <c r="E1828" s="52" t="s">
        <v>24</v>
      </c>
      <c r="F1828" s="53">
        <v>70</v>
      </c>
      <c r="G1828" s="53">
        <v>260</v>
      </c>
      <c r="H1828" s="53">
        <v>19560</v>
      </c>
    </row>
    <row r="1829" spans="1:8" s="56" customFormat="1" ht="11.25" customHeight="1" x14ac:dyDescent="0.2">
      <c r="A1829" s="52" t="s">
        <v>164</v>
      </c>
      <c r="B1829" s="52" t="s">
        <v>94</v>
      </c>
      <c r="C1829" s="52" t="s">
        <v>143</v>
      </c>
      <c r="D1829" s="52" t="s">
        <v>84</v>
      </c>
      <c r="E1829" s="52" t="s">
        <v>27</v>
      </c>
      <c r="F1829" s="53">
        <v>430</v>
      </c>
      <c r="G1829" s="53">
        <v>1315</v>
      </c>
      <c r="H1829" s="53">
        <v>92355</v>
      </c>
    </row>
    <row r="1830" spans="1:8" s="56" customFormat="1" ht="11.25" customHeight="1" x14ac:dyDescent="0.2">
      <c r="A1830" s="52" t="s">
        <v>164</v>
      </c>
      <c r="B1830" s="52" t="s">
        <v>94</v>
      </c>
      <c r="C1830" s="52" t="s">
        <v>143</v>
      </c>
      <c r="D1830" s="52" t="s">
        <v>85</v>
      </c>
      <c r="E1830" s="52" t="s">
        <v>19</v>
      </c>
      <c r="F1830" s="53">
        <v>25</v>
      </c>
      <c r="G1830" s="53">
        <v>70</v>
      </c>
      <c r="H1830" s="53">
        <v>4790</v>
      </c>
    </row>
    <row r="1831" spans="1:8" s="56" customFormat="1" ht="11.25" customHeight="1" x14ac:dyDescent="0.2">
      <c r="A1831" s="52" t="s">
        <v>164</v>
      </c>
      <c r="B1831" s="52" t="s">
        <v>94</v>
      </c>
      <c r="C1831" s="52" t="s">
        <v>143</v>
      </c>
      <c r="D1831" s="52" t="s">
        <v>86</v>
      </c>
      <c r="E1831" s="52" t="s">
        <v>16</v>
      </c>
      <c r="F1831" s="53">
        <v>20</v>
      </c>
      <c r="G1831" s="53">
        <v>40</v>
      </c>
      <c r="H1831" s="53">
        <v>3140</v>
      </c>
    </row>
    <row r="1832" spans="1:8" ht="11.25" customHeight="1" x14ac:dyDescent="0.2">
      <c r="A1832" s="52" t="s">
        <v>164</v>
      </c>
      <c r="B1832" s="52" t="s">
        <v>94</v>
      </c>
      <c r="C1832" s="52" t="s">
        <v>143</v>
      </c>
      <c r="D1832" s="52" t="s">
        <v>87</v>
      </c>
      <c r="E1832" s="52" t="s">
        <v>14</v>
      </c>
      <c r="F1832" s="53">
        <v>40</v>
      </c>
      <c r="G1832" s="53">
        <v>95</v>
      </c>
      <c r="H1832" s="53">
        <v>7035</v>
      </c>
    </row>
    <row r="1833" spans="1:8" ht="11.25" customHeight="1" x14ac:dyDescent="0.2">
      <c r="A1833" s="52" t="s">
        <v>164</v>
      </c>
      <c r="B1833" s="52" t="s">
        <v>94</v>
      </c>
      <c r="C1833" s="52" t="s">
        <v>143</v>
      </c>
      <c r="D1833" s="52" t="s">
        <v>88</v>
      </c>
      <c r="E1833" s="52" t="s">
        <v>28</v>
      </c>
      <c r="F1833" s="53">
        <v>180</v>
      </c>
      <c r="G1833" s="53">
        <v>575</v>
      </c>
      <c r="H1833" s="53">
        <v>46915</v>
      </c>
    </row>
    <row r="1834" spans="1:8" ht="11.25" customHeight="1" x14ac:dyDescent="0.2">
      <c r="A1834" s="52" t="s">
        <v>164</v>
      </c>
      <c r="B1834" s="52" t="s">
        <v>94</v>
      </c>
      <c r="C1834" s="52" t="s">
        <v>143</v>
      </c>
      <c r="D1834" s="52" t="s">
        <v>90</v>
      </c>
      <c r="E1834" s="52" t="s">
        <v>22</v>
      </c>
      <c r="F1834" s="53">
        <v>60</v>
      </c>
      <c r="G1834" s="53">
        <v>210</v>
      </c>
      <c r="H1834" s="53">
        <v>10290</v>
      </c>
    </row>
    <row r="1835" spans="1:8" ht="11.25" customHeight="1" thickBot="1" x14ac:dyDescent="0.25">
      <c r="A1835" s="69" t="s">
        <v>164</v>
      </c>
      <c r="B1835" s="69" t="s">
        <v>94</v>
      </c>
      <c r="C1835" s="69" t="s">
        <v>143</v>
      </c>
      <c r="D1835" s="69" t="s">
        <v>92</v>
      </c>
      <c r="E1835" s="69" t="s">
        <v>23</v>
      </c>
      <c r="F1835" s="70">
        <v>125</v>
      </c>
      <c r="G1835" s="70">
        <v>340</v>
      </c>
      <c r="H1835" s="70">
        <v>29490</v>
      </c>
    </row>
    <row r="1837" spans="1:8" x14ac:dyDescent="0.25">
      <c r="A1837" s="14" t="s">
        <v>109</v>
      </c>
    </row>
    <row r="1838" spans="1:8" x14ac:dyDescent="0.25">
      <c r="A1838" s="14" t="s">
        <v>108</v>
      </c>
    </row>
    <row r="1839" spans="1:8" x14ac:dyDescent="0.25">
      <c r="A1839" s="14" t="s">
        <v>429</v>
      </c>
    </row>
  </sheetData>
  <mergeCells count="1">
    <mergeCell ref="A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zoomScaleNormal="100" workbookViewId="0"/>
  </sheetViews>
  <sheetFormatPr baseColWidth="10" defaultRowHeight="12" x14ac:dyDescent="0.2"/>
  <cols>
    <col min="1" max="1" width="43.5703125" style="221" customWidth="1"/>
    <col min="2" max="2" width="11.140625" style="221" bestFit="1" customWidth="1"/>
    <col min="3" max="4" width="10.28515625" style="221" bestFit="1" customWidth="1"/>
    <col min="5" max="6" width="10.28515625" style="222" customWidth="1"/>
    <col min="7" max="7" width="10.28515625" style="221" customWidth="1"/>
    <col min="8" max="16384" width="11.42578125" style="221"/>
  </cols>
  <sheetData>
    <row r="1" spans="1:15" ht="12.75" x14ac:dyDescent="0.2">
      <c r="A1" s="43" t="s">
        <v>154</v>
      </c>
    </row>
    <row r="2" spans="1:15" x14ac:dyDescent="0.2">
      <c r="A2" s="223"/>
    </row>
    <row r="3" spans="1:15" x14ac:dyDescent="0.2">
      <c r="A3" s="228"/>
      <c r="B3" s="279">
        <v>43891</v>
      </c>
      <c r="C3" s="278">
        <v>43922</v>
      </c>
      <c r="D3" s="278">
        <v>43952</v>
      </c>
      <c r="E3" s="278">
        <v>43983</v>
      </c>
      <c r="F3" s="278">
        <v>44013</v>
      </c>
      <c r="G3" s="277">
        <v>44044</v>
      </c>
    </row>
    <row r="4" spans="1:15" x14ac:dyDescent="0.2">
      <c r="A4" s="276" t="s">
        <v>160</v>
      </c>
      <c r="B4" s="275"/>
      <c r="C4" s="274"/>
      <c r="D4" s="274"/>
      <c r="E4" s="274"/>
      <c r="F4" s="274"/>
      <c r="G4" s="273"/>
    </row>
    <row r="5" spans="1:15" ht="24" x14ac:dyDescent="0.2">
      <c r="A5" s="241" t="s">
        <v>8</v>
      </c>
      <c r="B5" s="272">
        <v>7</v>
      </c>
      <c r="C5" s="243">
        <v>8.6</v>
      </c>
      <c r="D5" s="243">
        <v>7.3</v>
      </c>
      <c r="E5" s="243">
        <v>3.5</v>
      </c>
      <c r="F5" s="243">
        <v>1.9</v>
      </c>
      <c r="G5" s="271">
        <v>1.3</v>
      </c>
    </row>
    <row r="6" spans="1:15" ht="24" x14ac:dyDescent="0.2">
      <c r="A6" s="266" t="s">
        <v>9</v>
      </c>
      <c r="B6" s="272">
        <v>2.2000000000000002</v>
      </c>
      <c r="C6" s="243">
        <v>5.6</v>
      </c>
      <c r="D6" s="243">
        <v>3</v>
      </c>
      <c r="E6" s="243">
        <v>1.5</v>
      </c>
      <c r="F6" s="243">
        <v>0.9</v>
      </c>
      <c r="G6" s="271">
        <v>0.5</v>
      </c>
    </row>
    <row r="7" spans="1:15" x14ac:dyDescent="0.2">
      <c r="A7" s="266" t="s">
        <v>5</v>
      </c>
      <c r="B7" s="270">
        <v>329</v>
      </c>
      <c r="C7" s="269">
        <v>843</v>
      </c>
      <c r="D7" s="269">
        <v>456</v>
      </c>
      <c r="E7" s="269">
        <v>222</v>
      </c>
      <c r="F7" s="269">
        <v>128</v>
      </c>
      <c r="G7" s="268">
        <v>77</v>
      </c>
    </row>
    <row r="8" spans="1:15" x14ac:dyDescent="0.2">
      <c r="A8" s="248" t="s">
        <v>7</v>
      </c>
      <c r="B8" s="247">
        <v>3.3</v>
      </c>
      <c r="C8" s="246">
        <v>8.9</v>
      </c>
      <c r="D8" s="246">
        <v>5</v>
      </c>
      <c r="E8" s="246">
        <v>2.4</v>
      </c>
      <c r="F8" s="246">
        <v>1.4</v>
      </c>
      <c r="G8" s="245">
        <v>0.8</v>
      </c>
    </row>
    <row r="9" spans="1:15" x14ac:dyDescent="0.2">
      <c r="A9" s="267"/>
      <c r="B9" s="243"/>
      <c r="C9" s="243"/>
      <c r="D9" s="243"/>
      <c r="E9" s="243"/>
      <c r="F9" s="243"/>
      <c r="G9" s="243"/>
    </row>
    <row r="10" spans="1:15" x14ac:dyDescent="0.2">
      <c r="A10" s="344" t="s">
        <v>428</v>
      </c>
      <c r="B10" s="344"/>
      <c r="C10" s="344"/>
      <c r="D10" s="243"/>
      <c r="E10" s="243"/>
      <c r="F10" s="243"/>
      <c r="G10" s="243"/>
    </row>
    <row r="11" spans="1:15" ht="24" x14ac:dyDescent="0.25">
      <c r="A11" s="252" t="s">
        <v>6</v>
      </c>
      <c r="B11" s="251">
        <v>1109000</v>
      </c>
      <c r="C11" s="250">
        <v>1240000</v>
      </c>
      <c r="D11" s="250">
        <v>1280000</v>
      </c>
      <c r="E11" s="250">
        <v>1145000</v>
      </c>
      <c r="F11" s="250">
        <v>556000</v>
      </c>
      <c r="G11" s="249">
        <v>484000</v>
      </c>
      <c r="I11" s="2"/>
      <c r="J11" s="2"/>
      <c r="K11" s="2"/>
      <c r="L11" s="2"/>
      <c r="M11" s="2"/>
      <c r="N11" s="2"/>
      <c r="O11" s="2"/>
    </row>
    <row r="12" spans="1:15" ht="24" x14ac:dyDescent="0.25">
      <c r="A12" s="248" t="s">
        <v>10</v>
      </c>
      <c r="B12" s="247">
        <v>11.2</v>
      </c>
      <c r="C12" s="246">
        <v>12.3</v>
      </c>
      <c r="D12" s="246">
        <v>12.7</v>
      </c>
      <c r="E12" s="246">
        <v>12</v>
      </c>
      <c r="F12" s="246">
        <v>7.9</v>
      </c>
      <c r="G12" s="245">
        <v>7.2</v>
      </c>
      <c r="I12" s="2"/>
    </row>
    <row r="13" spans="1:15" ht="15" x14ac:dyDescent="0.25">
      <c r="A13" s="267"/>
      <c r="B13" s="243"/>
      <c r="C13" s="243"/>
      <c r="D13" s="243"/>
      <c r="E13" s="243"/>
      <c r="F13" s="243"/>
      <c r="G13" s="243"/>
      <c r="I13" s="2"/>
    </row>
    <row r="14" spans="1:15" ht="15" x14ac:dyDescent="0.25">
      <c r="A14" s="344" t="s">
        <v>427</v>
      </c>
      <c r="B14" s="344"/>
      <c r="C14" s="344"/>
      <c r="D14" s="243"/>
      <c r="E14" s="243"/>
      <c r="F14" s="243"/>
      <c r="G14" s="243"/>
      <c r="I14" s="2"/>
    </row>
    <row r="15" spans="1:15" ht="15" x14ac:dyDescent="0.25">
      <c r="A15" s="252" t="s">
        <v>0</v>
      </c>
      <c r="B15" s="251">
        <v>1012000</v>
      </c>
      <c r="C15" s="250">
        <v>1153000</v>
      </c>
      <c r="D15" s="250">
        <v>1031000</v>
      </c>
      <c r="E15" s="250">
        <v>465000</v>
      </c>
      <c r="F15" s="250">
        <v>257000</v>
      </c>
      <c r="G15" s="249">
        <v>149000</v>
      </c>
      <c r="I15" s="2"/>
    </row>
    <row r="16" spans="1:15" ht="15" x14ac:dyDescent="0.25">
      <c r="A16" s="266" t="s">
        <v>1</v>
      </c>
      <c r="B16" s="265">
        <v>1000</v>
      </c>
      <c r="C16" s="264">
        <v>2000</v>
      </c>
      <c r="D16" s="264">
        <v>4000</v>
      </c>
      <c r="E16" s="264">
        <v>4000</v>
      </c>
      <c r="F16" s="264">
        <v>5000</v>
      </c>
      <c r="G16" s="263">
        <v>8000</v>
      </c>
      <c r="I16" s="2"/>
    </row>
    <row r="17" spans="1:9" ht="15" x14ac:dyDescent="0.25">
      <c r="A17" s="262" t="s">
        <v>2</v>
      </c>
      <c r="B17" s="261">
        <v>856000</v>
      </c>
      <c r="C17" s="260">
        <v>960000</v>
      </c>
      <c r="D17" s="260">
        <v>863000</v>
      </c>
      <c r="E17" s="260">
        <v>387000</v>
      </c>
      <c r="F17" s="260">
        <v>214000</v>
      </c>
      <c r="G17" s="259">
        <v>132000</v>
      </c>
      <c r="I17" s="2"/>
    </row>
    <row r="18" spans="1:9" x14ac:dyDescent="0.2">
      <c r="A18" s="252" t="s">
        <v>4</v>
      </c>
      <c r="B18" s="258">
        <v>6.7</v>
      </c>
      <c r="C18" s="257">
        <v>8.3000000000000007</v>
      </c>
      <c r="D18" s="257">
        <v>6.7</v>
      </c>
      <c r="E18" s="257">
        <v>2.9</v>
      </c>
      <c r="F18" s="257">
        <v>1.6</v>
      </c>
      <c r="G18" s="256">
        <v>0.8</v>
      </c>
    </row>
    <row r="19" spans="1:9" x14ac:dyDescent="0.2">
      <c r="A19" s="248" t="s">
        <v>1</v>
      </c>
      <c r="B19" s="255">
        <v>0</v>
      </c>
      <c r="C19" s="254">
        <v>0.1</v>
      </c>
      <c r="D19" s="254">
        <v>0.1</v>
      </c>
      <c r="E19" s="254">
        <v>0.1</v>
      </c>
      <c r="F19" s="254">
        <v>0.1</v>
      </c>
      <c r="G19" s="253">
        <v>0.1</v>
      </c>
    </row>
    <row r="20" spans="1:9" x14ac:dyDescent="0.2">
      <c r="A20" s="252" t="s">
        <v>5</v>
      </c>
      <c r="B20" s="251">
        <v>315</v>
      </c>
      <c r="C20" s="250">
        <v>807</v>
      </c>
      <c r="D20" s="250">
        <v>414</v>
      </c>
      <c r="E20" s="250">
        <v>179</v>
      </c>
      <c r="F20" s="250">
        <v>96</v>
      </c>
      <c r="G20" s="249">
        <v>46</v>
      </c>
    </row>
    <row r="21" spans="1:9" x14ac:dyDescent="0.2">
      <c r="A21" s="248" t="s">
        <v>1</v>
      </c>
      <c r="B21" s="247">
        <v>1.3</v>
      </c>
      <c r="C21" s="246">
        <v>4.5999999999999996</v>
      </c>
      <c r="D21" s="246">
        <v>3.7</v>
      </c>
      <c r="E21" s="246">
        <v>3</v>
      </c>
      <c r="F21" s="246">
        <v>2.9</v>
      </c>
      <c r="G21" s="245">
        <v>3.2</v>
      </c>
    </row>
    <row r="22" spans="1:9" x14ac:dyDescent="0.2">
      <c r="A22" s="244"/>
      <c r="B22" s="243"/>
      <c r="C22" s="243"/>
      <c r="D22" s="243"/>
      <c r="E22" s="243"/>
      <c r="F22" s="243"/>
      <c r="G22" s="243"/>
    </row>
    <row r="23" spans="1:9" x14ac:dyDescent="0.2">
      <c r="A23" s="344" t="s">
        <v>426</v>
      </c>
      <c r="B23" s="344"/>
      <c r="C23" s="344"/>
      <c r="D23" s="228"/>
      <c r="E23" s="242"/>
      <c r="F23" s="242"/>
      <c r="G23" s="228"/>
    </row>
    <row r="24" spans="1:9" x14ac:dyDescent="0.2">
      <c r="A24" s="241" t="s">
        <v>0</v>
      </c>
      <c r="B24" s="240">
        <v>0.91155234657039708</v>
      </c>
      <c r="C24" s="239">
        <v>0.92</v>
      </c>
      <c r="D24" s="239">
        <v>0.79749804534792812</v>
      </c>
      <c r="E24" s="239">
        <v>0.41</v>
      </c>
      <c r="F24" s="239">
        <v>0.42</v>
      </c>
      <c r="G24" s="238">
        <v>0.31</v>
      </c>
    </row>
    <row r="25" spans="1:9" x14ac:dyDescent="0.2">
      <c r="A25" s="237" t="s">
        <v>3</v>
      </c>
      <c r="B25" s="236">
        <v>0.6</v>
      </c>
      <c r="C25" s="235">
        <v>0.6715998680060552</v>
      </c>
      <c r="D25" s="235">
        <v>0.52</v>
      </c>
      <c r="E25" s="235">
        <v>0.24</v>
      </c>
      <c r="F25" s="235">
        <v>0.19</v>
      </c>
      <c r="G25" s="234">
        <v>0.11</v>
      </c>
    </row>
    <row r="26" spans="1:9" x14ac:dyDescent="0.2">
      <c r="A26" s="224"/>
      <c r="B26" s="225"/>
      <c r="C26" s="225"/>
      <c r="D26" s="225"/>
      <c r="E26" s="225"/>
      <c r="F26" s="225"/>
      <c r="G26" s="225"/>
    </row>
    <row r="27" spans="1:9" x14ac:dyDescent="0.2">
      <c r="A27" s="226" t="s">
        <v>425</v>
      </c>
      <c r="B27" s="226"/>
      <c r="C27" s="226"/>
      <c r="D27" s="226"/>
      <c r="E27" s="226"/>
      <c r="F27" s="226"/>
    </row>
    <row r="28" spans="1:9" x14ac:dyDescent="0.2">
      <c r="A28" s="343" t="s">
        <v>38</v>
      </c>
      <c r="B28" s="343"/>
      <c r="C28" s="343"/>
      <c r="D28" s="343"/>
      <c r="E28" s="343"/>
      <c r="F28" s="221"/>
    </row>
    <row r="29" spans="1:9" x14ac:dyDescent="0.2">
      <c r="A29" s="228" t="s">
        <v>67</v>
      </c>
      <c r="B29" s="227"/>
      <c r="C29" s="227"/>
      <c r="D29" s="227"/>
      <c r="E29" s="225"/>
      <c r="F29" s="225"/>
      <c r="G29" s="227"/>
    </row>
  </sheetData>
  <mergeCells count="4">
    <mergeCell ref="A28:E28"/>
    <mergeCell ref="A10:C10"/>
    <mergeCell ref="A14:C14"/>
    <mergeCell ref="A23:C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heetViews>
  <sheetFormatPr baseColWidth="10" defaultRowHeight="15" x14ac:dyDescent="0.25"/>
  <cols>
    <col min="1" max="1" width="28.5703125" bestFit="1" customWidth="1"/>
    <col min="2" max="2" width="37.140625" customWidth="1"/>
    <col min="3" max="3" width="22.42578125" bestFit="1" customWidth="1"/>
    <col min="4" max="4" width="33" bestFit="1" customWidth="1"/>
  </cols>
  <sheetData>
    <row r="1" spans="1:4" x14ac:dyDescent="0.25">
      <c r="A1" s="3" t="s">
        <v>402</v>
      </c>
    </row>
    <row r="2" spans="1:4" x14ac:dyDescent="0.25">
      <c r="A2" s="1" t="s">
        <v>65</v>
      </c>
    </row>
    <row r="4" spans="1:4" ht="30" x14ac:dyDescent="0.25">
      <c r="A4" s="5"/>
      <c r="B4" s="6" t="s">
        <v>62</v>
      </c>
      <c r="C4" s="7" t="s">
        <v>63</v>
      </c>
      <c r="D4" s="7" t="s">
        <v>64</v>
      </c>
    </row>
    <row r="5" spans="1:4" x14ac:dyDescent="0.25">
      <c r="A5" s="10" t="s">
        <v>43</v>
      </c>
      <c r="B5" s="8">
        <v>9.5192973225619426E-2</v>
      </c>
      <c r="C5" s="8">
        <v>7.5656257569350419E-2</v>
      </c>
      <c r="D5" s="8">
        <v>7.2523539352682714E-2</v>
      </c>
    </row>
    <row r="6" spans="1:4" x14ac:dyDescent="0.25">
      <c r="A6" s="10" t="s">
        <v>47</v>
      </c>
      <c r="B6" s="8">
        <v>2.3394060751255968E-2</v>
      </c>
      <c r="C6" s="8">
        <v>1.7473682107084481E-2</v>
      </c>
      <c r="D6" s="8">
        <v>1.5741484065200644E-2</v>
      </c>
    </row>
    <row r="7" spans="1:4" x14ac:dyDescent="0.25">
      <c r="A7" s="10" t="s">
        <v>44</v>
      </c>
      <c r="B7" s="8">
        <v>2.2751710592520132E-2</v>
      </c>
      <c r="C7" s="8">
        <v>1.8258539245204018E-2</v>
      </c>
      <c r="D7" s="8">
        <v>1.666137200446588E-2</v>
      </c>
    </row>
    <row r="8" spans="1:4" x14ac:dyDescent="0.25">
      <c r="A8" s="10" t="s">
        <v>45</v>
      </c>
      <c r="B8" s="8">
        <v>2.0880849792225903E-2</v>
      </c>
      <c r="C8" s="8">
        <v>1.650351996372498E-2</v>
      </c>
      <c r="D8" s="8">
        <v>1.4617801027841075E-2</v>
      </c>
    </row>
    <row r="9" spans="1:4" x14ac:dyDescent="0.25">
      <c r="A9" s="10" t="s">
        <v>46</v>
      </c>
      <c r="B9" s="8">
        <v>5.3214177166048156E-3</v>
      </c>
      <c r="C9" s="8">
        <v>6.5555176378945318E-3</v>
      </c>
      <c r="D9" s="8">
        <v>5.9016866182635104E-3</v>
      </c>
    </row>
    <row r="10" spans="1:4" x14ac:dyDescent="0.25">
      <c r="A10" s="10" t="s">
        <v>48</v>
      </c>
      <c r="B10" s="8">
        <v>6.2078098541367095E-2</v>
      </c>
      <c r="C10" s="8">
        <v>5.3459540639595675E-2</v>
      </c>
      <c r="D10" s="8">
        <v>4.8607843024015288E-2</v>
      </c>
    </row>
    <row r="11" spans="1:4" x14ac:dyDescent="0.25">
      <c r="A11" s="10" t="s">
        <v>49</v>
      </c>
      <c r="B11" s="8">
        <v>6.6265506434994934E-3</v>
      </c>
      <c r="C11" s="8">
        <v>9.6294727119458148E-3</v>
      </c>
      <c r="D11" s="8">
        <v>9.0247824165604652E-3</v>
      </c>
    </row>
    <row r="12" spans="1:4" x14ac:dyDescent="0.25">
      <c r="A12" s="10" t="s">
        <v>50</v>
      </c>
      <c r="B12" s="8">
        <v>4.0571500085561556E-3</v>
      </c>
      <c r="C12" s="8">
        <v>5.2640506273652814E-3</v>
      </c>
      <c r="D12" s="8">
        <v>4.6831036192930761E-3</v>
      </c>
    </row>
    <row r="13" spans="1:4" x14ac:dyDescent="0.25">
      <c r="A13" s="10" t="s">
        <v>51</v>
      </c>
      <c r="B13" s="8">
        <v>5.5358324117375124E-2</v>
      </c>
      <c r="C13" s="8">
        <v>4.6619673018456535E-2</v>
      </c>
      <c r="D13" s="8">
        <v>4.2408120125963837E-2</v>
      </c>
    </row>
    <row r="14" spans="1:4" x14ac:dyDescent="0.25">
      <c r="A14" s="10" t="s">
        <v>52</v>
      </c>
      <c r="B14" s="8">
        <v>0.42888302586512944</v>
      </c>
      <c r="C14" s="8">
        <v>0.50491145103865731</v>
      </c>
      <c r="D14" s="8">
        <v>0.54016323929369003</v>
      </c>
    </row>
    <row r="15" spans="1:4" x14ac:dyDescent="0.25">
      <c r="A15" s="10" t="s">
        <v>53</v>
      </c>
      <c r="B15" s="8">
        <v>6.9892294607578967E-3</v>
      </c>
      <c r="C15" s="8">
        <v>8.1583567082436151E-3</v>
      </c>
      <c r="D15" s="8">
        <v>7.0714318367768175E-3</v>
      </c>
    </row>
    <row r="16" spans="1:4" x14ac:dyDescent="0.25">
      <c r="A16" s="10" t="s">
        <v>54</v>
      </c>
      <c r="B16" s="8">
        <v>4.658634948445972E-3</v>
      </c>
      <c r="C16" s="8">
        <v>5.7759842678241705E-3</v>
      </c>
      <c r="D16" s="8">
        <v>5.6023509216214058E-3</v>
      </c>
    </row>
    <row r="17" spans="1:4" x14ac:dyDescent="0.25">
      <c r="A17" s="10" t="s">
        <v>55</v>
      </c>
      <c r="B17" s="8">
        <v>1.7073999249101605E-3</v>
      </c>
      <c r="C17" s="8">
        <v>2.5992471804906535E-3</v>
      </c>
      <c r="D17" s="8">
        <v>2.0032530844024876E-3</v>
      </c>
    </row>
    <row r="18" spans="1:4" x14ac:dyDescent="0.25">
      <c r="A18" s="10" t="s">
        <v>56</v>
      </c>
      <c r="B18" s="8">
        <v>2.7455041874078937E-2</v>
      </c>
      <c r="C18" s="8">
        <v>2.2498750770138246E-2</v>
      </c>
      <c r="D18" s="8">
        <v>2.0380848180333228E-2</v>
      </c>
    </row>
    <row r="19" spans="1:4" x14ac:dyDescent="0.25">
      <c r="A19" s="10" t="s">
        <v>57</v>
      </c>
      <c r="B19" s="8">
        <v>5.4045528961946816E-2</v>
      </c>
      <c r="C19" s="8">
        <v>4.5277422040158999E-2</v>
      </c>
      <c r="D19" s="8">
        <v>4.1292787701646592E-2</v>
      </c>
    </row>
    <row r="20" spans="1:4" x14ac:dyDescent="0.25">
      <c r="A20" s="10" t="s">
        <v>58</v>
      </c>
      <c r="B20" s="8">
        <v>7.4958304706396167E-2</v>
      </c>
      <c r="C20" s="8">
        <v>6.5282561315573417E-2</v>
      </c>
      <c r="D20" s="8">
        <v>6.0626280145557786E-2</v>
      </c>
    </row>
    <row r="21" spans="1:4" x14ac:dyDescent="0.25">
      <c r="A21" s="10" t="s">
        <v>59</v>
      </c>
      <c r="B21" s="8">
        <v>4.4472851447267266E-2</v>
      </c>
      <c r="C21" s="8">
        <v>3.0025563370246002E-2</v>
      </c>
      <c r="D21" s="8">
        <v>2.803296195365031E-2</v>
      </c>
    </row>
    <row r="22" spans="1:4" x14ac:dyDescent="0.25">
      <c r="A22" s="10" t="s">
        <v>60</v>
      </c>
      <c r="B22" s="8">
        <v>6.110244144141843E-2</v>
      </c>
      <c r="C22" s="8">
        <v>6.597057991672986E-2</v>
      </c>
      <c r="D22" s="8">
        <v>6.4542619358282899E-2</v>
      </c>
    </row>
    <row r="23" spans="1:4" x14ac:dyDescent="0.25">
      <c r="A23" s="10" t="s">
        <v>61</v>
      </c>
      <c r="B23" s="8">
        <v>6.6405980624778115E-5</v>
      </c>
      <c r="C23" s="8">
        <v>7.982987131608143E-5</v>
      </c>
      <c r="D23" s="8">
        <v>1.1449526975183634E-4</v>
      </c>
    </row>
    <row r="24" spans="1:4" x14ac:dyDescent="0.25">
      <c r="A24" s="11" t="s">
        <v>42</v>
      </c>
      <c r="B24" s="9">
        <v>1</v>
      </c>
      <c r="C24" s="9">
        <v>0.99999999999999989</v>
      </c>
      <c r="D24" s="9">
        <v>1.0000000000000002</v>
      </c>
    </row>
    <row r="26" spans="1:4" ht="27.75" customHeight="1" x14ac:dyDescent="0.25">
      <c r="A26" s="345" t="s">
        <v>66</v>
      </c>
      <c r="B26" s="345"/>
      <c r="C26" s="345"/>
      <c r="D26" s="345"/>
    </row>
    <row r="27" spans="1:4" x14ac:dyDescent="0.25">
      <c r="A27" s="12" t="s">
        <v>429</v>
      </c>
    </row>
    <row r="29" spans="1:4" x14ac:dyDescent="0.25">
      <c r="B29" s="18"/>
      <c r="C29" s="18"/>
      <c r="D29" s="18"/>
    </row>
  </sheetData>
  <mergeCells count="1">
    <mergeCell ref="A26:D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sheetViews>
  <sheetFormatPr baseColWidth="10" defaultRowHeight="15" x14ac:dyDescent="0.25"/>
  <cols>
    <col min="1" max="1" width="21.28515625" style="44" bestFit="1" customWidth="1"/>
    <col min="2" max="7" width="15.7109375" style="44" customWidth="1"/>
    <col min="8" max="16384" width="11.42578125" style="44"/>
  </cols>
  <sheetData>
    <row r="1" spans="1:7" x14ac:dyDescent="0.25">
      <c r="A1" s="43" t="s">
        <v>155</v>
      </c>
    </row>
    <row r="2" spans="1:7" x14ac:dyDescent="0.25">
      <c r="A2" s="45" t="s">
        <v>65</v>
      </c>
    </row>
    <row r="3" spans="1:7" x14ac:dyDescent="0.25">
      <c r="A3" s="45"/>
    </row>
    <row r="4" spans="1:7" x14ac:dyDescent="0.25">
      <c r="A4" s="41"/>
      <c r="B4" s="46">
        <v>43891</v>
      </c>
      <c r="C4" s="46">
        <v>43922</v>
      </c>
      <c r="D4" s="46">
        <v>43952</v>
      </c>
      <c r="E4" s="46">
        <v>43983</v>
      </c>
      <c r="F4" s="46">
        <v>44013</v>
      </c>
      <c r="G4" s="46">
        <v>44044</v>
      </c>
    </row>
    <row r="5" spans="1:7" x14ac:dyDescent="0.25">
      <c r="A5" s="41" t="s">
        <v>120</v>
      </c>
      <c r="B5" s="47">
        <v>0.71575944282139925</v>
      </c>
      <c r="C5" s="47">
        <v>0.76608691690642816</v>
      </c>
      <c r="D5" s="47">
        <v>0.60586685093562176</v>
      </c>
      <c r="E5" s="47">
        <v>0.26135710029969772</v>
      </c>
      <c r="F5" s="47">
        <v>0.25121097242992374</v>
      </c>
      <c r="G5" s="47">
        <v>0.17545560118916628</v>
      </c>
    </row>
    <row r="6" spans="1:7" x14ac:dyDescent="0.25">
      <c r="A6" s="41" t="s">
        <v>121</v>
      </c>
      <c r="B6" s="47">
        <v>0.54597977375096374</v>
      </c>
      <c r="C6" s="47">
        <v>0.62876707568610934</v>
      </c>
      <c r="D6" s="47">
        <v>0.48519177950501285</v>
      </c>
      <c r="E6" s="47">
        <v>0.23606189767738422</v>
      </c>
      <c r="F6" s="47">
        <v>0.17211207698933303</v>
      </c>
      <c r="G6" s="47">
        <v>9.8009506677682837E-2</v>
      </c>
    </row>
    <row r="7" spans="1:7" x14ac:dyDescent="0.25">
      <c r="A7" s="41" t="s">
        <v>122</v>
      </c>
      <c r="B7" s="47">
        <v>0.46707949520374403</v>
      </c>
      <c r="C7" s="47">
        <v>0.55770849486524432</v>
      </c>
      <c r="D7" s="47">
        <v>0.43553551522080891</v>
      </c>
      <c r="E7" s="47">
        <v>0.21764627679646473</v>
      </c>
      <c r="F7" s="47">
        <v>0.14095494404610695</v>
      </c>
      <c r="G7" s="47">
        <v>6.1012721511405993E-2</v>
      </c>
    </row>
    <row r="9" spans="1:7" x14ac:dyDescent="0.25">
      <c r="A9" s="48" t="s">
        <v>124</v>
      </c>
    </row>
    <row r="10" spans="1:7" x14ac:dyDescent="0.25">
      <c r="A10" s="12" t="s">
        <v>429</v>
      </c>
    </row>
    <row r="11" spans="1:7" x14ac:dyDescent="0.25">
      <c r="A11" s="48" t="s">
        <v>39</v>
      </c>
    </row>
    <row r="12" spans="1:7" x14ac:dyDescent="0.25">
      <c r="A12" s="48" t="s">
        <v>37</v>
      </c>
    </row>
    <row r="33" spans="1:7" x14ac:dyDescent="0.25">
      <c r="A33"/>
      <c r="B33"/>
      <c r="C33"/>
      <c r="D33"/>
      <c r="E33"/>
      <c r="F33"/>
      <c r="G33"/>
    </row>
    <row r="34" spans="1:7" x14ac:dyDescent="0.25">
      <c r="A34"/>
      <c r="B34" s="33"/>
      <c r="C34" s="33"/>
      <c r="D34" s="33"/>
      <c r="E34" s="33"/>
      <c r="F34" s="33"/>
      <c r="G34" s="33"/>
    </row>
    <row r="35" spans="1:7" x14ac:dyDescent="0.25">
      <c r="A35"/>
      <c r="B35" s="33"/>
      <c r="C35" s="33"/>
      <c r="D35" s="33"/>
      <c r="E35" s="33"/>
      <c r="F35" s="33"/>
      <c r="G35" s="33"/>
    </row>
    <row r="36" spans="1:7" x14ac:dyDescent="0.25">
      <c r="A36"/>
      <c r="B36" s="33"/>
      <c r="C36" s="33"/>
      <c r="D36" s="33"/>
      <c r="E36" s="33"/>
      <c r="F36" s="33"/>
      <c r="G36" s="33"/>
    </row>
    <row r="37" spans="1:7" x14ac:dyDescent="0.25">
      <c r="A37"/>
      <c r="B37" s="33"/>
      <c r="C37" s="33"/>
      <c r="D37" s="33"/>
      <c r="E37" s="33"/>
      <c r="F37" s="33"/>
      <c r="G37" s="33"/>
    </row>
    <row r="39" spans="1:7" x14ac:dyDescent="0.25">
      <c r="B39" s="64"/>
      <c r="C39" s="64"/>
      <c r="D39" s="64"/>
      <c r="E39" s="64"/>
      <c r="F39" s="64"/>
      <c r="G39" s="64"/>
    </row>
    <row r="40" spans="1:7" x14ac:dyDescent="0.25">
      <c r="B40" s="64"/>
      <c r="C40" s="64"/>
      <c r="D40" s="64"/>
      <c r="E40" s="64"/>
      <c r="F40" s="64"/>
      <c r="G40" s="64"/>
    </row>
    <row r="41" spans="1:7" x14ac:dyDescent="0.25">
      <c r="B41" s="64"/>
      <c r="C41" s="64"/>
      <c r="D41" s="64"/>
      <c r="E41" s="64"/>
      <c r="F41" s="64"/>
      <c r="G41" s="64"/>
    </row>
    <row r="42" spans="1:7" x14ac:dyDescent="0.25">
      <c r="B42" s="64"/>
      <c r="C42" s="64"/>
      <c r="D42" s="64"/>
      <c r="E42" s="64"/>
      <c r="F42" s="64"/>
      <c r="G42" s="64"/>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workbookViewId="0"/>
  </sheetViews>
  <sheetFormatPr baseColWidth="10" defaultRowHeight="15" x14ac:dyDescent="0.25"/>
  <cols>
    <col min="1" max="1" width="11.42578125" style="44"/>
    <col min="2" max="2" width="33.140625" style="44" bestFit="1" customWidth="1"/>
    <col min="3" max="3" width="30.85546875" style="44" bestFit="1" customWidth="1"/>
    <col min="4" max="16384" width="11.42578125" style="44"/>
  </cols>
  <sheetData>
    <row r="1" spans="1:4" x14ac:dyDescent="0.25">
      <c r="A1" s="43" t="s">
        <v>156</v>
      </c>
    </row>
    <row r="2" spans="1:4" x14ac:dyDescent="0.25">
      <c r="A2" s="45" t="s">
        <v>36</v>
      </c>
    </row>
    <row r="3" spans="1:4" x14ac:dyDescent="0.25">
      <c r="A3" s="45"/>
    </row>
    <row r="4" spans="1:4" ht="30" x14ac:dyDescent="0.25">
      <c r="B4" s="58" t="s">
        <v>40</v>
      </c>
      <c r="C4" s="58" t="s">
        <v>41</v>
      </c>
    </row>
    <row r="5" spans="1:4" x14ac:dyDescent="0.25">
      <c r="A5" s="59">
        <v>43891</v>
      </c>
      <c r="B5" s="60">
        <v>7.0371781334455541</v>
      </c>
      <c r="C5" s="60">
        <v>2.1946853807851054</v>
      </c>
    </row>
    <row r="6" spans="1:4" x14ac:dyDescent="0.25">
      <c r="A6" s="59">
        <v>43922</v>
      </c>
      <c r="B6" s="60">
        <v>8.5876123079954922</v>
      </c>
      <c r="C6" s="60">
        <v>5.6074419315177648</v>
      </c>
    </row>
    <row r="7" spans="1:4" x14ac:dyDescent="0.25">
      <c r="A7" s="59">
        <v>43952</v>
      </c>
      <c r="B7" s="60">
        <v>7.2953202772831105</v>
      </c>
      <c r="C7" s="60">
        <v>3.0064499823722715</v>
      </c>
    </row>
    <row r="8" spans="1:4" x14ac:dyDescent="0.25">
      <c r="A8" s="59">
        <v>43983</v>
      </c>
      <c r="B8" s="60">
        <v>3.545426134517577</v>
      </c>
      <c r="C8" s="60">
        <v>1.4516469045680653</v>
      </c>
    </row>
    <row r="9" spans="1:4" x14ac:dyDescent="0.25">
      <c r="A9" s="59">
        <v>44013</v>
      </c>
      <c r="B9" s="60">
        <v>1.8941273205297871</v>
      </c>
      <c r="C9" s="60">
        <v>0.9</v>
      </c>
    </row>
    <row r="10" spans="1:4" x14ac:dyDescent="0.25">
      <c r="A10" s="59">
        <v>44044</v>
      </c>
      <c r="B10" s="60">
        <v>1.2741515835953869</v>
      </c>
      <c r="C10" s="60">
        <v>0.51354544601113516</v>
      </c>
    </row>
    <row r="11" spans="1:4" x14ac:dyDescent="0.25">
      <c r="A11" s="61"/>
      <c r="C11" s="62"/>
    </row>
    <row r="12" spans="1:4" x14ac:dyDescent="0.25">
      <c r="A12" s="48" t="s">
        <v>11</v>
      </c>
      <c r="B12" s="63"/>
      <c r="C12" s="63"/>
    </row>
    <row r="13" spans="1:4" x14ac:dyDescent="0.25">
      <c r="A13" s="48" t="s">
        <v>39</v>
      </c>
      <c r="B13" s="63"/>
      <c r="C13" s="63"/>
    </row>
    <row r="14" spans="1:4" x14ac:dyDescent="0.25">
      <c r="A14" s="48" t="s">
        <v>37</v>
      </c>
      <c r="B14" s="63"/>
      <c r="C14" s="63"/>
    </row>
    <row r="15" spans="1:4" x14ac:dyDescent="0.25">
      <c r="B15" s="63"/>
      <c r="C15" s="63"/>
    </row>
    <row r="16" spans="1:4" x14ac:dyDescent="0.25">
      <c r="B16" s="65"/>
      <c r="C16" s="65"/>
      <c r="D16" s="66"/>
    </row>
    <row r="17" spans="2:4" x14ac:dyDescent="0.25">
      <c r="B17" s="65"/>
      <c r="C17" s="65"/>
      <c r="D17" s="66"/>
    </row>
    <row r="18" spans="2:4" x14ac:dyDescent="0.25">
      <c r="B18" s="65"/>
      <c r="C18" s="65"/>
      <c r="D18" s="66"/>
    </row>
    <row r="19" spans="2:4" x14ac:dyDescent="0.25">
      <c r="B19" s="65"/>
      <c r="C19" s="65"/>
      <c r="D19" s="66"/>
    </row>
    <row r="20" spans="2:4" x14ac:dyDescent="0.25">
      <c r="B20" s="65"/>
      <c r="C20" s="65"/>
      <c r="D20" s="66"/>
    </row>
    <row r="21" spans="2:4" x14ac:dyDescent="0.25">
      <c r="B21" s="66"/>
      <c r="C21" s="66"/>
      <c r="D21" s="66"/>
    </row>
    <row r="22" spans="2:4" x14ac:dyDescent="0.25">
      <c r="B22" s="65"/>
      <c r="C22" s="65"/>
      <c r="D22" s="66"/>
    </row>
    <row r="23" spans="2:4" x14ac:dyDescent="0.25">
      <c r="B23" s="65"/>
      <c r="C23" s="65"/>
      <c r="D23" s="66"/>
    </row>
    <row r="24" spans="2:4" x14ac:dyDescent="0.25">
      <c r="B24" s="65"/>
      <c r="C24" s="65"/>
      <c r="D24" s="66"/>
    </row>
    <row r="25" spans="2:4" x14ac:dyDescent="0.25">
      <c r="B25" s="65"/>
      <c r="C25" s="65"/>
      <c r="D25" s="66"/>
    </row>
    <row r="26" spans="2:4" x14ac:dyDescent="0.25">
      <c r="B26" s="65"/>
      <c r="C26" s="65"/>
      <c r="D26" s="66"/>
    </row>
    <row r="27" spans="2:4" x14ac:dyDescent="0.25">
      <c r="B27" s="65"/>
      <c r="C27" s="65"/>
      <c r="D27" s="66"/>
    </row>
    <row r="28" spans="2:4" x14ac:dyDescent="0.25">
      <c r="B28" s="65"/>
      <c r="C28" s="65"/>
    </row>
    <row r="29" spans="2:4" x14ac:dyDescent="0.25">
      <c r="B29" s="65"/>
      <c r="C29" s="65"/>
    </row>
    <row r="30" spans="2:4" x14ac:dyDescent="0.25">
      <c r="B30" s="65"/>
      <c r="C30" s="65"/>
    </row>
    <row r="31" spans="2:4" x14ac:dyDescent="0.25">
      <c r="B31" s="65"/>
      <c r="C31" s="65"/>
    </row>
    <row r="32" spans="2:4" x14ac:dyDescent="0.25">
      <c r="B32" s="65"/>
      <c r="C32" s="65"/>
    </row>
    <row r="33" spans="2:3" x14ac:dyDescent="0.25">
      <c r="B33" s="65"/>
      <c r="C33" s="65"/>
    </row>
    <row r="34" spans="2:3" x14ac:dyDescent="0.25">
      <c r="B34" s="65"/>
      <c r="C34" s="65"/>
    </row>
    <row r="35" spans="2:3" x14ac:dyDescent="0.25">
      <c r="B35" s="65"/>
      <c r="C35" s="65"/>
    </row>
    <row r="36" spans="2:3" x14ac:dyDescent="0.25">
      <c r="B36" s="65"/>
      <c r="C36" s="65"/>
    </row>
    <row r="37" spans="2:3" x14ac:dyDescent="0.25">
      <c r="B37" s="65"/>
      <c r="C37" s="65"/>
    </row>
    <row r="38" spans="2:3" x14ac:dyDescent="0.25">
      <c r="B38" s="65"/>
      <c r="C38" s="65"/>
    </row>
    <row r="39" spans="2:3" x14ac:dyDescent="0.25">
      <c r="B39" s="65"/>
      <c r="C39" s="65"/>
    </row>
    <row r="40" spans="2:3" x14ac:dyDescent="0.25">
      <c r="B40" s="65"/>
      <c r="C40" s="65"/>
    </row>
    <row r="41" spans="2:3" x14ac:dyDescent="0.25">
      <c r="B41" s="65"/>
      <c r="C41" s="65"/>
    </row>
    <row r="42" spans="2:3" x14ac:dyDescent="0.25">
      <c r="B42" s="65"/>
      <c r="C42" s="65"/>
    </row>
    <row r="43" spans="2:3" x14ac:dyDescent="0.25">
      <c r="B43" s="65"/>
      <c r="C43" s="65"/>
    </row>
    <row r="44" spans="2:3" x14ac:dyDescent="0.25">
      <c r="B44" s="65"/>
      <c r="C44" s="65"/>
    </row>
    <row r="45" spans="2:3" x14ac:dyDescent="0.25">
      <c r="B45" s="65"/>
      <c r="C45" s="65"/>
    </row>
    <row r="46" spans="2:3" x14ac:dyDescent="0.25">
      <c r="B46" s="65"/>
      <c r="C46" s="65"/>
    </row>
    <row r="47" spans="2:3" x14ac:dyDescent="0.25">
      <c r="B47" s="65"/>
      <c r="C47" s="65"/>
    </row>
    <row r="48" spans="2:3" x14ac:dyDescent="0.25">
      <c r="B48" s="65"/>
      <c r="C48" s="65"/>
    </row>
    <row r="49" spans="2:3" x14ac:dyDescent="0.25">
      <c r="B49" s="65"/>
      <c r="C49" s="65"/>
    </row>
    <row r="50" spans="2:3" x14ac:dyDescent="0.25">
      <c r="B50" s="65"/>
      <c r="C50" s="65"/>
    </row>
    <row r="51" spans="2:3" x14ac:dyDescent="0.25">
      <c r="B51" s="65"/>
      <c r="C51" s="65"/>
    </row>
    <row r="52" spans="2:3" x14ac:dyDescent="0.25">
      <c r="B52" s="65"/>
      <c r="C52" s="65"/>
    </row>
    <row r="53" spans="2:3" x14ac:dyDescent="0.25">
      <c r="B53" s="65"/>
      <c r="C53" s="65"/>
    </row>
    <row r="54" spans="2:3" x14ac:dyDescent="0.25">
      <c r="B54" s="65"/>
      <c r="C54" s="65"/>
    </row>
    <row r="55" spans="2:3" x14ac:dyDescent="0.25">
      <c r="B55" s="65"/>
      <c r="C55" s="65"/>
    </row>
    <row r="56" spans="2:3" x14ac:dyDescent="0.25">
      <c r="B56" s="65"/>
      <c r="C56" s="65"/>
    </row>
    <row r="57" spans="2:3" x14ac:dyDescent="0.25">
      <c r="B57" s="65"/>
      <c r="C57" s="65"/>
    </row>
    <row r="58" spans="2:3" x14ac:dyDescent="0.25">
      <c r="B58" s="65"/>
      <c r="C58" s="65"/>
    </row>
    <row r="59" spans="2:3" x14ac:dyDescent="0.25">
      <c r="B59" s="65"/>
      <c r="C59" s="65"/>
    </row>
    <row r="60" spans="2:3" x14ac:dyDescent="0.25">
      <c r="B60" s="65"/>
      <c r="C60" s="65"/>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73" zoomScaleNormal="73" workbookViewId="0">
      <pane xSplit="1" ySplit="4" topLeftCell="B5" activePane="bottomRight" state="frozen"/>
      <selection sqref="A1:F1"/>
      <selection pane="topRight" sqref="A1:F1"/>
      <selection pane="bottomLeft" sqref="A1:F1"/>
      <selection pane="bottomRight"/>
    </sheetView>
  </sheetViews>
  <sheetFormatPr baseColWidth="10" defaultRowHeight="15" x14ac:dyDescent="0.25"/>
  <cols>
    <col min="1" max="1" width="77.42578125" customWidth="1"/>
  </cols>
  <sheetData>
    <row r="1" spans="1:7" x14ac:dyDescent="0.25">
      <c r="A1" s="3" t="s">
        <v>157</v>
      </c>
    </row>
    <row r="2" spans="1:7" x14ac:dyDescent="0.25">
      <c r="A2" s="1" t="s">
        <v>29</v>
      </c>
    </row>
    <row r="3" spans="1:7" x14ac:dyDescent="0.25">
      <c r="A3" s="1"/>
    </row>
    <row r="4" spans="1:7" x14ac:dyDescent="0.25">
      <c r="A4" s="32"/>
      <c r="B4" s="30">
        <v>43891</v>
      </c>
      <c r="C4" s="30">
        <v>43922</v>
      </c>
      <c r="D4" s="30">
        <v>43952</v>
      </c>
      <c r="E4" s="30">
        <v>43983</v>
      </c>
      <c r="F4" s="30">
        <v>44013</v>
      </c>
      <c r="G4" s="30">
        <v>44044</v>
      </c>
    </row>
    <row r="5" spans="1:7" x14ac:dyDescent="0.25">
      <c r="A5" s="4" t="s">
        <v>12</v>
      </c>
      <c r="B5" s="31">
        <v>0.62356218295810772</v>
      </c>
      <c r="C5" s="31">
        <v>0.7214705882352942</v>
      </c>
      <c r="D5" s="31">
        <v>0.84224153846153837</v>
      </c>
      <c r="E5" s="31">
        <v>0.58971485200845664</v>
      </c>
      <c r="F5" s="31">
        <v>0.70979999999999999</v>
      </c>
      <c r="G5" s="31">
        <v>0.72699999999999998</v>
      </c>
    </row>
    <row r="6" spans="1:7" x14ac:dyDescent="0.25">
      <c r="A6" s="4" t="s">
        <v>14</v>
      </c>
      <c r="B6" s="31">
        <v>79.400500203012228</v>
      </c>
      <c r="C6" s="31">
        <v>105.53552436530151</v>
      </c>
      <c r="D6" s="31">
        <v>102.5052197621692</v>
      </c>
      <c r="E6" s="31">
        <v>20.667572418740161</v>
      </c>
      <c r="F6" s="31">
        <v>7.9535688154335595</v>
      </c>
      <c r="G6" s="31">
        <v>4.4085076390827593</v>
      </c>
    </row>
    <row r="7" spans="1:7" x14ac:dyDescent="0.25">
      <c r="A7" s="4" t="s">
        <v>13</v>
      </c>
      <c r="B7" s="31">
        <v>52.162766195998302</v>
      </c>
      <c r="C7" s="31">
        <v>77.067750898893479</v>
      </c>
      <c r="D7" s="31">
        <v>60.740549384934155</v>
      </c>
      <c r="E7" s="31">
        <v>15.55142751877665</v>
      </c>
      <c r="F7" s="31">
        <v>6.6328071248118787</v>
      </c>
      <c r="G7" s="31">
        <v>9.1848411593018024</v>
      </c>
    </row>
    <row r="8" spans="1:7" x14ac:dyDescent="0.25">
      <c r="A8" s="4" t="s">
        <v>15</v>
      </c>
      <c r="B8" s="31">
        <v>29.378396600999199</v>
      </c>
      <c r="C8" s="31">
        <v>39.319862743346683</v>
      </c>
      <c r="D8" s="31">
        <v>24.321823888986788</v>
      </c>
      <c r="E8" s="31">
        <v>24.756592070931781</v>
      </c>
      <c r="F8" s="31">
        <v>12.211925880468831</v>
      </c>
      <c r="G8" s="31">
        <v>11.86921406174671</v>
      </c>
    </row>
    <row r="9" spans="1:7" x14ac:dyDescent="0.25">
      <c r="A9" s="4" t="s">
        <v>18</v>
      </c>
      <c r="B9" s="31">
        <v>108.464738438442</v>
      </c>
      <c r="C9" s="31">
        <v>154.9047563019306</v>
      </c>
      <c r="D9" s="31">
        <v>159.75845145119388</v>
      </c>
      <c r="E9" s="31">
        <v>73.008950425884819</v>
      </c>
      <c r="F9" s="31">
        <v>31.109329515309938</v>
      </c>
      <c r="G9" s="31">
        <v>14.832270342957079</v>
      </c>
    </row>
    <row r="10" spans="1:7" x14ac:dyDescent="0.25">
      <c r="A10" s="4" t="s">
        <v>21</v>
      </c>
      <c r="B10" s="31">
        <v>921.88329664924629</v>
      </c>
      <c r="C10" s="31">
        <v>1071.718905825312</v>
      </c>
      <c r="D10" s="31">
        <v>602.09714905892952</v>
      </c>
      <c r="E10" s="31">
        <v>122.22294017453059</v>
      </c>
      <c r="F10" s="31">
        <v>42.88999742276598</v>
      </c>
      <c r="G10" s="31">
        <v>24.53711058872701</v>
      </c>
    </row>
    <row r="11" spans="1:7" x14ac:dyDescent="0.25">
      <c r="A11" s="4" t="s">
        <v>17</v>
      </c>
      <c r="B11" s="31">
        <v>137.07321309211881</v>
      </c>
      <c r="C11" s="31">
        <v>175.5880100922673</v>
      </c>
      <c r="D11" s="31">
        <v>149.27196455677989</v>
      </c>
      <c r="E11" s="31">
        <v>95.299322940819849</v>
      </c>
      <c r="F11" s="31">
        <v>63.905914603311672</v>
      </c>
      <c r="G11" s="31">
        <v>30.435885473230702</v>
      </c>
    </row>
    <row r="12" spans="1:7" x14ac:dyDescent="0.25">
      <c r="A12" s="4" t="s">
        <v>16</v>
      </c>
      <c r="B12" s="31">
        <v>76.745233291623677</v>
      </c>
      <c r="C12" s="31">
        <v>116.71208538832951</v>
      </c>
      <c r="D12" s="31">
        <v>111.7654596024161</v>
      </c>
      <c r="E12" s="31">
        <v>47.162774750988525</v>
      </c>
      <c r="F12" s="31">
        <v>18.879455890603932</v>
      </c>
      <c r="G12" s="31">
        <v>37.428257312037829</v>
      </c>
    </row>
    <row r="13" spans="1:7" x14ac:dyDescent="0.25">
      <c r="A13" s="4" t="s">
        <v>22</v>
      </c>
      <c r="B13" s="31">
        <v>490.4667813868258</v>
      </c>
      <c r="C13" s="31">
        <v>607.3205086230106</v>
      </c>
      <c r="D13" s="31">
        <v>562.55399344047953</v>
      </c>
      <c r="E13" s="31">
        <v>215.95440552137669</v>
      </c>
      <c r="F13" s="31">
        <v>81.143915744977974</v>
      </c>
      <c r="G13" s="31">
        <v>46.516880414618718</v>
      </c>
    </row>
    <row r="14" spans="1:7" x14ac:dyDescent="0.25">
      <c r="A14" s="4" t="s">
        <v>19</v>
      </c>
      <c r="B14" s="31">
        <v>141.95364455787492</v>
      </c>
      <c r="C14" s="31">
        <v>221.45344926616499</v>
      </c>
      <c r="D14" s="31">
        <v>216.4861290057097</v>
      </c>
      <c r="E14" s="31">
        <v>139.2091496061135</v>
      </c>
      <c r="F14" s="31">
        <v>74.643886720218475</v>
      </c>
      <c r="G14" s="31">
        <v>51.093750274542103</v>
      </c>
    </row>
    <row r="15" spans="1:7" x14ac:dyDescent="0.25">
      <c r="A15" s="4" t="s">
        <v>20</v>
      </c>
      <c r="B15" s="31">
        <v>163.41364993301499</v>
      </c>
      <c r="C15" s="31">
        <v>225.97626558811368</v>
      </c>
      <c r="D15" s="31">
        <v>216.44668525001651</v>
      </c>
      <c r="E15" s="31">
        <v>160.7498886402999</v>
      </c>
      <c r="F15" s="31">
        <v>104.41099931491951</v>
      </c>
      <c r="G15" s="31">
        <v>73.971439548415134</v>
      </c>
    </row>
    <row r="16" spans="1:7" x14ac:dyDescent="0.25">
      <c r="A16" s="4" t="s">
        <v>23</v>
      </c>
      <c r="B16" s="31">
        <v>461.277921249889</v>
      </c>
      <c r="C16" s="31">
        <v>562.37760715023308</v>
      </c>
      <c r="D16" s="31">
        <v>548.0071704013443</v>
      </c>
      <c r="E16" s="31">
        <v>299.223132432623</v>
      </c>
      <c r="F16" s="31">
        <v>133.73603039178701</v>
      </c>
      <c r="G16" s="31">
        <v>75.194454477615992</v>
      </c>
    </row>
    <row r="17" spans="1:7" x14ac:dyDescent="0.25">
      <c r="A17" s="4" t="s">
        <v>25</v>
      </c>
      <c r="B17" s="31">
        <v>560.91619668433771</v>
      </c>
      <c r="C17" s="31">
        <v>691.83270017942129</v>
      </c>
      <c r="D17" s="31">
        <v>547.36796377658516</v>
      </c>
      <c r="E17" s="31">
        <v>315.43039654083452</v>
      </c>
      <c r="F17" s="31">
        <v>192.374827665683</v>
      </c>
      <c r="G17" s="31">
        <v>85.566574443619189</v>
      </c>
    </row>
    <row r="18" spans="1:7" x14ac:dyDescent="0.25">
      <c r="A18" s="4" t="s">
        <v>26</v>
      </c>
      <c r="B18" s="31">
        <v>1312.468673724052</v>
      </c>
      <c r="C18" s="31">
        <v>1565.5731497246411</v>
      </c>
      <c r="D18" s="31">
        <v>1324.6181419994239</v>
      </c>
      <c r="E18" s="31">
        <v>494.17722530237069</v>
      </c>
      <c r="F18" s="31">
        <v>203.15523977037651</v>
      </c>
      <c r="G18" s="31">
        <v>112.30585673066039</v>
      </c>
    </row>
    <row r="19" spans="1:7" x14ac:dyDescent="0.25">
      <c r="A19" s="4" t="s">
        <v>24</v>
      </c>
      <c r="B19" s="31">
        <v>463.07981566655508</v>
      </c>
      <c r="C19" s="31">
        <v>622.76957412405591</v>
      </c>
      <c r="D19" s="31">
        <v>563.36706651817667</v>
      </c>
      <c r="E19" s="31">
        <v>333.51754113566119</v>
      </c>
      <c r="F19" s="31">
        <v>216.1664992164807</v>
      </c>
      <c r="G19" s="31">
        <v>144.72495081571239</v>
      </c>
    </row>
    <row r="20" spans="1:7" x14ac:dyDescent="0.25">
      <c r="A20" s="4" t="s">
        <v>27</v>
      </c>
      <c r="B20" s="31">
        <v>870.34814376046859</v>
      </c>
      <c r="C20" s="31">
        <v>950.62497518543194</v>
      </c>
      <c r="D20" s="31">
        <v>882.84120975087376</v>
      </c>
      <c r="E20" s="31">
        <v>581.02465836534964</v>
      </c>
      <c r="F20" s="31">
        <v>351.44283096470036</v>
      </c>
      <c r="G20" s="31">
        <v>254.6830015200662</v>
      </c>
    </row>
    <row r="21" spans="1:7" x14ac:dyDescent="0.25">
      <c r="A21" s="4" t="s">
        <v>28</v>
      </c>
      <c r="B21" s="31">
        <v>1167.5215998281371</v>
      </c>
      <c r="C21" s="31">
        <v>1398.1157119508041</v>
      </c>
      <c r="D21" s="31">
        <v>1222.3290578966298</v>
      </c>
      <c r="E21" s="31">
        <v>606.88044182026715</v>
      </c>
      <c r="F21" s="31">
        <v>352.76029148793731</v>
      </c>
      <c r="G21" s="31">
        <v>296.6715887930531</v>
      </c>
    </row>
    <row r="22" spans="1:7" x14ac:dyDescent="0.25">
      <c r="B22" s="280"/>
      <c r="C22" s="280"/>
      <c r="D22" s="280"/>
      <c r="E22" s="280"/>
      <c r="F22" s="280"/>
      <c r="G22" s="280"/>
    </row>
    <row r="23" spans="1:7" x14ac:dyDescent="0.25">
      <c r="A23" s="12" t="s">
        <v>11</v>
      </c>
      <c r="B23" s="2"/>
      <c r="C23" s="2"/>
      <c r="D23" s="2"/>
      <c r="E23" s="2"/>
      <c r="F23" s="2"/>
      <c r="G23" s="2"/>
    </row>
    <row r="24" spans="1:7" x14ac:dyDescent="0.25">
      <c r="A24" s="12" t="s">
        <v>37</v>
      </c>
      <c r="B24" s="37"/>
      <c r="C24" s="37"/>
      <c r="D24" s="37"/>
      <c r="E24" s="37"/>
      <c r="F24" s="37"/>
      <c r="G24" s="37"/>
    </row>
    <row r="25" spans="1:7" x14ac:dyDescent="0.25">
      <c r="B25" s="37"/>
      <c r="C25" s="37"/>
      <c r="D25" s="37"/>
      <c r="E25" s="37"/>
      <c r="F25" s="37"/>
      <c r="G25" s="37"/>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workbookViewId="0">
      <pane xSplit="2" ySplit="3" topLeftCell="C4" activePane="bottomRight" state="frozen"/>
      <selection sqref="A1:F1"/>
      <selection pane="topRight" sqref="A1:F1"/>
      <selection pane="bottomLeft" sqref="A1:F1"/>
      <selection pane="bottomRight"/>
    </sheetView>
  </sheetViews>
  <sheetFormatPr baseColWidth="10" defaultRowHeight="15" x14ac:dyDescent="0.25"/>
  <cols>
    <col min="1" max="1" width="5.42578125" style="22" customWidth="1"/>
    <col min="2" max="2" width="77.140625" style="22" bestFit="1" customWidth="1"/>
    <col min="3" max="3" width="21.5703125" style="23" customWidth="1"/>
    <col min="4" max="4" width="26.7109375" style="23" bestFit="1" customWidth="1"/>
    <col min="5" max="16384" width="11.42578125" style="22"/>
  </cols>
  <sheetData>
    <row r="1" spans="1:6" s="21" customFormat="1" x14ac:dyDescent="0.25">
      <c r="A1" s="3" t="s">
        <v>162</v>
      </c>
      <c r="B1" s="20"/>
    </row>
    <row r="2" spans="1:6" s="21" customFormat="1" x14ac:dyDescent="0.25">
      <c r="A2" s="19"/>
    </row>
    <row r="3" spans="1:6" s="40" customFormat="1" ht="45" x14ac:dyDescent="0.25">
      <c r="A3" s="38" t="s">
        <v>68</v>
      </c>
      <c r="B3" s="38" t="s">
        <v>119</v>
      </c>
      <c r="C3" s="39" t="s">
        <v>123</v>
      </c>
      <c r="D3" s="39" t="s">
        <v>161</v>
      </c>
      <c r="E3" s="38" t="s">
        <v>93</v>
      </c>
    </row>
    <row r="4" spans="1:6" x14ac:dyDescent="0.25">
      <c r="A4" s="26" t="s">
        <v>80</v>
      </c>
      <c r="B4" s="28" t="s">
        <v>21</v>
      </c>
      <c r="C4" s="27">
        <v>24537.11058872701</v>
      </c>
      <c r="D4" s="27">
        <v>1481093</v>
      </c>
      <c r="E4" s="29">
        <f t="shared" ref="E4:E20" si="0">C4/D4</f>
        <v>1.6566893901143957E-2</v>
      </c>
      <c r="F4" s="24"/>
    </row>
    <row r="5" spans="1:6" x14ac:dyDescent="0.25">
      <c r="A5" s="26" t="s">
        <v>87</v>
      </c>
      <c r="B5" s="28" t="s">
        <v>14</v>
      </c>
      <c r="C5" s="27">
        <v>4408.5076390827589</v>
      </c>
      <c r="D5" s="27">
        <v>250799</v>
      </c>
      <c r="E5" s="29">
        <f t="shared" si="0"/>
        <v>1.7577851742163083E-2</v>
      </c>
      <c r="F5" s="24"/>
    </row>
    <row r="6" spans="1:6" x14ac:dyDescent="0.25">
      <c r="A6" s="26" t="s">
        <v>90</v>
      </c>
      <c r="B6" s="28" t="s">
        <v>91</v>
      </c>
      <c r="C6" s="27">
        <v>46516.880414618718</v>
      </c>
      <c r="D6" s="27">
        <v>2361591</v>
      </c>
      <c r="E6" s="29">
        <f t="shared" si="0"/>
        <v>1.9697263588241452E-2</v>
      </c>
      <c r="F6" s="24"/>
    </row>
    <row r="7" spans="1:6" x14ac:dyDescent="0.25">
      <c r="A7" s="26" t="s">
        <v>78</v>
      </c>
      <c r="B7" s="28" t="s">
        <v>79</v>
      </c>
      <c r="C7" s="27">
        <v>9184.8411593018027</v>
      </c>
      <c r="D7" s="27">
        <v>338249</v>
      </c>
      <c r="E7" s="29">
        <f t="shared" si="0"/>
        <v>2.7154082227299422E-2</v>
      </c>
      <c r="F7" s="24"/>
    </row>
    <row r="8" spans="1:6" x14ac:dyDescent="0.25">
      <c r="A8" s="26" t="s">
        <v>70</v>
      </c>
      <c r="B8" s="28" t="s">
        <v>71</v>
      </c>
      <c r="C8" s="27">
        <v>14832.270342957079</v>
      </c>
      <c r="D8" s="27">
        <v>512571</v>
      </c>
      <c r="E8" s="29">
        <f t="shared" si="0"/>
        <v>2.8937006469263924E-2</v>
      </c>
      <c r="F8" s="24"/>
    </row>
    <row r="9" spans="1:6" x14ac:dyDescent="0.25">
      <c r="A9" s="26" t="s">
        <v>81</v>
      </c>
      <c r="B9" s="28" t="s">
        <v>82</v>
      </c>
      <c r="C9" s="27">
        <v>112305.85673066039</v>
      </c>
      <c r="D9" s="27">
        <v>3089795</v>
      </c>
      <c r="E9" s="29">
        <f t="shared" si="0"/>
        <v>3.6347348846981882E-2</v>
      </c>
      <c r="F9" s="24"/>
    </row>
    <row r="10" spans="1:6" x14ac:dyDescent="0.25">
      <c r="A10" s="26" t="s">
        <v>86</v>
      </c>
      <c r="B10" s="28" t="s">
        <v>16</v>
      </c>
      <c r="C10" s="27">
        <v>37428.257312037829</v>
      </c>
      <c r="D10" s="27">
        <v>757993</v>
      </c>
      <c r="E10" s="29">
        <f t="shared" si="0"/>
        <v>4.9378104167238784E-2</v>
      </c>
      <c r="F10" s="24"/>
    </row>
    <row r="11" spans="1:6" x14ac:dyDescent="0.25">
      <c r="A11" s="26" t="s">
        <v>76</v>
      </c>
      <c r="B11" s="28" t="s">
        <v>77</v>
      </c>
      <c r="C11" s="27">
        <v>85566.574443619189</v>
      </c>
      <c r="D11" s="27">
        <v>1378315</v>
      </c>
      <c r="E11" s="29">
        <f t="shared" si="0"/>
        <v>6.2080565359601533E-2</v>
      </c>
      <c r="F11" s="24"/>
    </row>
    <row r="12" spans="1:6" x14ac:dyDescent="0.25">
      <c r="A12" s="26" t="s">
        <v>85</v>
      </c>
      <c r="B12" s="28" t="s">
        <v>19</v>
      </c>
      <c r="C12" s="27">
        <v>51093.750274542101</v>
      </c>
      <c r="D12" s="27">
        <v>807686</v>
      </c>
      <c r="E12" s="29">
        <f t="shared" si="0"/>
        <v>6.325942293730745E-2</v>
      </c>
      <c r="F12" s="24"/>
    </row>
    <row r="13" spans="1:6" x14ac:dyDescent="0.25">
      <c r="A13" s="26" t="s">
        <v>73</v>
      </c>
      <c r="B13" s="28" t="s">
        <v>74</v>
      </c>
      <c r="C13" s="27">
        <v>30435.885473230701</v>
      </c>
      <c r="D13" s="27">
        <v>400991</v>
      </c>
      <c r="E13" s="29">
        <f t="shared" si="0"/>
        <v>7.5901667302335218E-2</v>
      </c>
      <c r="F13" s="24"/>
    </row>
    <row r="14" spans="1:6" x14ac:dyDescent="0.25">
      <c r="A14" s="26" t="s">
        <v>72</v>
      </c>
      <c r="B14" s="28" t="s">
        <v>12</v>
      </c>
      <c r="C14" s="27">
        <v>727</v>
      </c>
      <c r="D14" s="27">
        <v>9233</v>
      </c>
      <c r="E14" s="29">
        <f t="shared" si="0"/>
        <v>7.8739304668038551E-2</v>
      </c>
      <c r="F14" s="24"/>
    </row>
    <row r="15" spans="1:6" x14ac:dyDescent="0.25">
      <c r="A15" s="26" t="s">
        <v>69</v>
      </c>
      <c r="B15" s="28" t="s">
        <v>15</v>
      </c>
      <c r="C15" s="27">
        <v>11869.21406174671</v>
      </c>
      <c r="D15" s="27">
        <v>147528</v>
      </c>
      <c r="E15" s="29">
        <f t="shared" si="0"/>
        <v>8.0453975257217009E-2</v>
      </c>
      <c r="F15" s="24"/>
    </row>
    <row r="16" spans="1:6" x14ac:dyDescent="0.25">
      <c r="A16" s="26" t="s">
        <v>88</v>
      </c>
      <c r="B16" s="28" t="s">
        <v>89</v>
      </c>
      <c r="C16" s="27">
        <v>296671.58879305312</v>
      </c>
      <c r="D16" s="27">
        <v>3393329.149420334</v>
      </c>
      <c r="E16" s="29">
        <f t="shared" si="0"/>
        <v>8.7427884454925955E-2</v>
      </c>
      <c r="F16" s="24"/>
    </row>
    <row r="17" spans="1:6" x14ac:dyDescent="0.25">
      <c r="A17" s="26" t="s">
        <v>92</v>
      </c>
      <c r="B17" s="28" t="s">
        <v>23</v>
      </c>
      <c r="C17" s="27">
        <v>75194.454477615989</v>
      </c>
      <c r="D17" s="27">
        <v>745881</v>
      </c>
      <c r="E17" s="29">
        <f t="shared" si="0"/>
        <v>0.10081293728840926</v>
      </c>
      <c r="F17" s="24"/>
    </row>
    <row r="18" spans="1:6" x14ac:dyDescent="0.25">
      <c r="A18" s="26" t="s">
        <v>83</v>
      </c>
      <c r="B18" s="28" t="s">
        <v>24</v>
      </c>
      <c r="C18" s="27">
        <v>144724.95081571239</v>
      </c>
      <c r="D18" s="27">
        <v>1398642</v>
      </c>
      <c r="E18" s="29">
        <f t="shared" si="0"/>
        <v>0.1034753359442319</v>
      </c>
      <c r="F18" s="24"/>
    </row>
    <row r="19" spans="1:6" x14ac:dyDescent="0.25">
      <c r="A19" s="26" t="s">
        <v>75</v>
      </c>
      <c r="B19" s="28" t="s">
        <v>20</v>
      </c>
      <c r="C19" s="27">
        <v>73971.439548415132</v>
      </c>
      <c r="D19" s="27">
        <v>352273</v>
      </c>
      <c r="E19" s="29">
        <f t="shared" si="0"/>
        <v>0.20998327873102715</v>
      </c>
      <c r="F19" s="24"/>
    </row>
    <row r="20" spans="1:6" x14ac:dyDescent="0.25">
      <c r="A20" s="26" t="s">
        <v>84</v>
      </c>
      <c r="B20" s="28" t="s">
        <v>27</v>
      </c>
      <c r="C20" s="27">
        <v>254683.0015200662</v>
      </c>
      <c r="D20" s="27">
        <v>1100596</v>
      </c>
      <c r="E20" s="71">
        <f t="shared" si="0"/>
        <v>0.2314046221502406</v>
      </c>
      <c r="F20" s="24"/>
    </row>
    <row r="21" spans="1:6" x14ac:dyDescent="0.25">
      <c r="E21" s="76"/>
    </row>
    <row r="22" spans="1:6" customFormat="1" x14ac:dyDescent="0.25">
      <c r="A22" s="12" t="s">
        <v>11</v>
      </c>
      <c r="C22" s="281"/>
      <c r="D22" s="281"/>
      <c r="E22" s="50"/>
    </row>
    <row r="23" spans="1:6" s="35" customFormat="1" ht="12" x14ac:dyDescent="0.25">
      <c r="A23" s="34" t="s">
        <v>163</v>
      </c>
      <c r="C23" s="36"/>
      <c r="D23" s="36"/>
    </row>
    <row r="25" spans="1:6" x14ac:dyDescent="0.25">
      <c r="E25" s="25"/>
    </row>
    <row r="26" spans="1:6" x14ac:dyDescent="0.25">
      <c r="E26" s="25"/>
    </row>
    <row r="27" spans="1:6" x14ac:dyDescent="0.25">
      <c r="E27" s="25"/>
    </row>
    <row r="28" spans="1:6" x14ac:dyDescent="0.25">
      <c r="E28" s="25"/>
    </row>
    <row r="29" spans="1:6" x14ac:dyDescent="0.25">
      <c r="E29" s="25"/>
    </row>
    <row r="30" spans="1:6" x14ac:dyDescent="0.25">
      <c r="E30" s="25"/>
    </row>
    <row r="31" spans="1:6" x14ac:dyDescent="0.25">
      <c r="E31" s="25"/>
    </row>
    <row r="32" spans="1:6" x14ac:dyDescent="0.25">
      <c r="C32" s="22"/>
      <c r="E32" s="25"/>
    </row>
    <row r="33" spans="3:5" x14ac:dyDescent="0.25">
      <c r="E33" s="25"/>
    </row>
    <row r="34" spans="3:5" x14ac:dyDescent="0.25">
      <c r="E34" s="25"/>
    </row>
    <row r="35" spans="3:5" x14ac:dyDescent="0.25">
      <c r="E35" s="25"/>
    </row>
    <row r="36" spans="3:5" x14ac:dyDescent="0.25">
      <c r="E36" s="25"/>
    </row>
    <row r="37" spans="3:5" x14ac:dyDescent="0.25">
      <c r="E37" s="25"/>
    </row>
    <row r="38" spans="3:5" x14ac:dyDescent="0.25">
      <c r="E38" s="25"/>
    </row>
    <row r="39" spans="3:5" x14ac:dyDescent="0.25">
      <c r="C39" s="22"/>
      <c r="E39" s="25"/>
    </row>
    <row r="40" spans="3:5" x14ac:dyDescent="0.25">
      <c r="E40" s="25"/>
    </row>
    <row r="41" spans="3:5" x14ac:dyDescent="0.25">
      <c r="E41" s="25"/>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heetViews>
  <sheetFormatPr baseColWidth="10" defaultRowHeight="15" x14ac:dyDescent="0.25"/>
  <cols>
    <col min="1" max="1" width="39" customWidth="1"/>
  </cols>
  <sheetData>
    <row r="1" spans="1:9" x14ac:dyDescent="0.25">
      <c r="A1" s="3" t="s">
        <v>158</v>
      </c>
    </row>
    <row r="2" spans="1:9" x14ac:dyDescent="0.25">
      <c r="A2" s="1"/>
    </row>
    <row r="3" spans="1:9" x14ac:dyDescent="0.25">
      <c r="A3" s="1" t="s">
        <v>29</v>
      </c>
    </row>
    <row r="4" spans="1:9" x14ac:dyDescent="0.25">
      <c r="A4" s="49"/>
      <c r="B4" s="46">
        <v>43891</v>
      </c>
      <c r="C4" s="46">
        <v>43922</v>
      </c>
      <c r="D4" s="46">
        <v>43952</v>
      </c>
      <c r="E4" s="46">
        <v>43983</v>
      </c>
      <c r="F4" s="46">
        <v>44013</v>
      </c>
      <c r="G4" s="46">
        <v>44044</v>
      </c>
    </row>
    <row r="5" spans="1:9" x14ac:dyDescent="0.25">
      <c r="A5" s="41" t="s">
        <v>34</v>
      </c>
      <c r="B5" s="67">
        <v>1201.1358259220219</v>
      </c>
      <c r="C5" s="67">
        <v>1543.270772319752</v>
      </c>
      <c r="D5" s="67">
        <v>1392.4842173685645</v>
      </c>
      <c r="E5" s="67">
        <v>805.69056241539363</v>
      </c>
      <c r="F5" s="42">
        <v>506.89428981260301</v>
      </c>
      <c r="G5" s="42">
        <v>366.28872363472232</v>
      </c>
      <c r="H5" s="33"/>
    </row>
    <row r="6" spans="1:9" x14ac:dyDescent="0.25">
      <c r="A6" s="41" t="s">
        <v>30</v>
      </c>
      <c r="B6" s="67">
        <v>340.75188969732858</v>
      </c>
      <c r="C6" s="67">
        <v>451.46391812455977</v>
      </c>
      <c r="D6" s="67">
        <v>391.96897012992144</v>
      </c>
      <c r="E6" s="67">
        <v>229.32533644158838</v>
      </c>
      <c r="F6" s="42">
        <v>124.03189394392926</v>
      </c>
      <c r="G6" s="42">
        <v>74.281314623829658</v>
      </c>
      <c r="H6" s="33"/>
    </row>
    <row r="7" spans="1:9" x14ac:dyDescent="0.25">
      <c r="A7" s="41" t="s">
        <v>31</v>
      </c>
      <c r="B7" s="67">
        <v>406.03500388150104</v>
      </c>
      <c r="C7" s="67">
        <v>536.21240353805501</v>
      </c>
      <c r="D7" s="67">
        <v>464.8772833264062</v>
      </c>
      <c r="E7" s="67">
        <v>259.3691919634183</v>
      </c>
      <c r="F7" s="42">
        <v>137.76629078074023</v>
      </c>
      <c r="G7" s="42">
        <v>82.119844609833351</v>
      </c>
      <c r="H7" s="33"/>
    </row>
    <row r="8" spans="1:9" x14ac:dyDescent="0.25">
      <c r="A8" s="41" t="s">
        <v>33</v>
      </c>
      <c r="B8" s="67">
        <v>1271.768923428911</v>
      </c>
      <c r="C8" s="67">
        <v>1576.9428130339613</v>
      </c>
      <c r="D8" s="67">
        <v>1320.7868260905032</v>
      </c>
      <c r="E8" s="67">
        <v>670.87574182215894</v>
      </c>
      <c r="F8" s="42">
        <v>360.33913462387693</v>
      </c>
      <c r="G8" s="42">
        <v>216.93720418899795</v>
      </c>
      <c r="H8" s="33"/>
    </row>
    <row r="9" spans="1:9" x14ac:dyDescent="0.25">
      <c r="A9" s="41" t="s">
        <v>32</v>
      </c>
      <c r="B9" s="67">
        <v>1081.014910213976</v>
      </c>
      <c r="C9" s="67">
        <v>1309.2215655832561</v>
      </c>
      <c r="D9" s="67">
        <v>1051.94527519198</v>
      </c>
      <c r="E9" s="67">
        <v>483.87154101784512</v>
      </c>
      <c r="F9" s="42">
        <v>247.88747231124739</v>
      </c>
      <c r="G9" s="42">
        <v>150.53136572377511</v>
      </c>
      <c r="H9" s="33"/>
      <c r="I9" s="72"/>
    </row>
    <row r="10" spans="1:9" x14ac:dyDescent="0.25">
      <c r="A10" s="41" t="s">
        <v>35</v>
      </c>
      <c r="B10" s="67">
        <v>2736.4715803018148</v>
      </c>
      <c r="C10" s="67">
        <v>3170.5008353959074</v>
      </c>
      <c r="D10" s="67">
        <v>2673.2577051757357</v>
      </c>
      <c r="E10" s="67">
        <v>1096.2937608571731</v>
      </c>
      <c r="F10" s="42">
        <v>519.88309767802832</v>
      </c>
      <c r="G10" s="42">
        <v>383.993130814229</v>
      </c>
      <c r="H10" s="33"/>
    </row>
    <row r="11" spans="1:9" x14ac:dyDescent="0.25">
      <c r="B11" s="2"/>
      <c r="C11" s="2"/>
      <c r="D11" s="2"/>
      <c r="E11" s="2"/>
      <c r="F11" s="2"/>
      <c r="G11" s="2"/>
    </row>
    <row r="12" spans="1:9" x14ac:dyDescent="0.25">
      <c r="A12" s="12" t="s">
        <v>11</v>
      </c>
      <c r="E12" s="2"/>
      <c r="F12" s="2"/>
      <c r="G12" s="2"/>
    </row>
    <row r="13" spans="1:9" x14ac:dyDescent="0.25">
      <c r="A13" s="12" t="s">
        <v>37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heetViews>
  <sheetFormatPr baseColWidth="10" defaultRowHeight="15" x14ac:dyDescent="0.25"/>
  <cols>
    <col min="1" max="1" width="79.140625" style="44" bestFit="1" customWidth="1"/>
    <col min="2" max="8" width="11.42578125" style="44"/>
    <col min="9" max="9" width="12.7109375" style="44" bestFit="1" customWidth="1"/>
  </cols>
  <sheetData>
    <row r="1" spans="1:9" x14ac:dyDescent="0.25">
      <c r="A1" s="43" t="s">
        <v>159</v>
      </c>
    </row>
    <row r="2" spans="1:9" x14ac:dyDescent="0.25">
      <c r="A2" s="45"/>
    </row>
    <row r="3" spans="1:9" x14ac:dyDescent="0.25">
      <c r="A3" s="45" t="s">
        <v>36</v>
      </c>
    </row>
    <row r="4" spans="1:9" x14ac:dyDescent="0.25">
      <c r="A4" s="57"/>
      <c r="B4" s="46">
        <v>43891</v>
      </c>
      <c r="C4" s="46">
        <v>43922</v>
      </c>
      <c r="D4" s="46">
        <v>43952</v>
      </c>
      <c r="E4" s="46">
        <v>43983</v>
      </c>
      <c r="F4" s="46">
        <v>44013</v>
      </c>
      <c r="G4" s="46">
        <v>44044</v>
      </c>
      <c r="H4" s="74"/>
    </row>
    <row r="5" spans="1:9" x14ac:dyDescent="0.25">
      <c r="A5" s="41" t="s">
        <v>12</v>
      </c>
      <c r="B5" s="42">
        <v>1.5334074824438167E-2</v>
      </c>
      <c r="C5" s="42">
        <v>4.8849110416239447E-2</v>
      </c>
      <c r="D5" s="42">
        <v>3.800199286342041E-2</v>
      </c>
      <c r="E5" s="42">
        <v>2.5272313999434387E-2</v>
      </c>
      <c r="F5" s="42">
        <v>0.12335143511777164</v>
      </c>
      <c r="G5" s="42">
        <v>8.2111255094423866E-2</v>
      </c>
      <c r="H5" s="75"/>
      <c r="I5" s="73"/>
    </row>
    <row r="6" spans="1:9" x14ac:dyDescent="0.25">
      <c r="A6" s="41" t="s">
        <v>14</v>
      </c>
      <c r="B6" s="42">
        <v>4.1479475529930454</v>
      </c>
      <c r="C6" s="42">
        <v>11.64724092345929</v>
      </c>
      <c r="D6" s="42">
        <v>5.5411805980518469</v>
      </c>
      <c r="E6" s="42">
        <v>1.5490556309356169</v>
      </c>
      <c r="F6" s="42">
        <v>0.69649996072706255</v>
      </c>
      <c r="G6" s="42">
        <v>0.36455883033478748</v>
      </c>
      <c r="H6" s="75"/>
      <c r="I6" s="73"/>
    </row>
    <row r="7" spans="1:9" x14ac:dyDescent="0.25">
      <c r="A7" s="41" t="s">
        <v>13</v>
      </c>
      <c r="B7" s="42">
        <v>2.2723334688009436</v>
      </c>
      <c r="C7" s="42">
        <v>6.3794360763378455</v>
      </c>
      <c r="D7" s="42">
        <v>3.3995677457580196</v>
      </c>
      <c r="E7" s="42">
        <v>0.89231796764028692</v>
      </c>
      <c r="F7" s="42">
        <v>0.54802698983612763</v>
      </c>
      <c r="G7" s="42">
        <v>0.72683120877895158</v>
      </c>
      <c r="H7" s="75"/>
      <c r="I7" s="73"/>
    </row>
    <row r="8" spans="1:9" x14ac:dyDescent="0.25">
      <c r="A8" s="41" t="s">
        <v>15</v>
      </c>
      <c r="B8" s="42">
        <v>1.3784012520038693</v>
      </c>
      <c r="C8" s="42">
        <v>3.4349011984065148</v>
      </c>
      <c r="D8" s="42">
        <v>1.5639506479326883</v>
      </c>
      <c r="E8" s="42">
        <v>1.749445397482895</v>
      </c>
      <c r="F8" s="42">
        <v>0.90963387241416405</v>
      </c>
      <c r="G8" s="42">
        <v>0.80790933723232328</v>
      </c>
      <c r="H8" s="75"/>
      <c r="I8" s="73"/>
    </row>
    <row r="9" spans="1:9" x14ac:dyDescent="0.25">
      <c r="A9" s="41" t="s">
        <v>18</v>
      </c>
      <c r="B9" s="42">
        <v>4.5366064947364269</v>
      </c>
      <c r="C9" s="42">
        <v>13.914762555687103</v>
      </c>
      <c r="D9" s="42">
        <v>10.072183516830862</v>
      </c>
      <c r="E9" s="42">
        <v>4.3544455360168648</v>
      </c>
      <c r="F9" s="42">
        <v>2.0139204187385582</v>
      </c>
      <c r="G9" s="42">
        <v>0.83050167406737618</v>
      </c>
      <c r="H9" s="75"/>
      <c r="I9" s="73"/>
    </row>
    <row r="10" spans="1:9" x14ac:dyDescent="0.25">
      <c r="A10" s="41" t="s">
        <v>17</v>
      </c>
      <c r="B10" s="42">
        <v>5.6871188743318362</v>
      </c>
      <c r="C10" s="42">
        <v>13.643800794600184</v>
      </c>
      <c r="D10" s="42">
        <v>7.4939259236698685</v>
      </c>
      <c r="E10" s="42">
        <v>4.3209141387822561</v>
      </c>
      <c r="F10" s="42">
        <v>2.6511715253221859</v>
      </c>
      <c r="G10" s="42">
        <v>0.86898363286805991</v>
      </c>
      <c r="H10" s="75"/>
      <c r="I10" s="73"/>
    </row>
    <row r="11" spans="1:9" x14ac:dyDescent="0.25">
      <c r="A11" s="41" t="s">
        <v>21</v>
      </c>
      <c r="B11" s="42">
        <v>46.927853066952899</v>
      </c>
      <c r="C11" s="42">
        <v>111.67979541972652</v>
      </c>
      <c r="D11" s="42">
        <v>36.314647756139394</v>
      </c>
      <c r="E11" s="42">
        <v>9.3772610229666693</v>
      </c>
      <c r="F11" s="42">
        <v>4.2551719499246534</v>
      </c>
      <c r="G11" s="42">
        <v>1.9157500358460338</v>
      </c>
      <c r="H11" s="75"/>
      <c r="I11" s="73"/>
    </row>
    <row r="12" spans="1:9" s="44" customFormat="1" x14ac:dyDescent="0.25">
      <c r="A12" s="41" t="s">
        <v>16</v>
      </c>
      <c r="B12" s="42">
        <v>3.4255223381144311</v>
      </c>
      <c r="C12" s="42">
        <v>10.88372419806328</v>
      </c>
      <c r="D12" s="42">
        <v>6.4151280847271677</v>
      </c>
      <c r="E12" s="42">
        <v>2.9046071722159903</v>
      </c>
      <c r="F12" s="42">
        <v>1.48344026211111</v>
      </c>
      <c r="G12" s="42">
        <v>2.1887775404561096</v>
      </c>
      <c r="H12" s="75"/>
      <c r="I12" s="73"/>
    </row>
    <row r="13" spans="1:9" s="44" customFormat="1" x14ac:dyDescent="0.25">
      <c r="A13" s="41" t="s">
        <v>22</v>
      </c>
      <c r="B13" s="42">
        <v>18.616583248525529</v>
      </c>
      <c r="C13" s="42">
        <v>47.466001204201341</v>
      </c>
      <c r="D13" s="42">
        <v>26.20589674442574</v>
      </c>
      <c r="E13" s="42">
        <v>10.019234443664434</v>
      </c>
      <c r="F13" s="42">
        <v>4.6044872982990608</v>
      </c>
      <c r="G13" s="42">
        <v>2.3977767385597377</v>
      </c>
      <c r="H13" s="75"/>
      <c r="I13" s="73"/>
    </row>
    <row r="14" spans="1:9" s="44" customFormat="1" x14ac:dyDescent="0.25">
      <c r="A14" s="41" t="s">
        <v>19</v>
      </c>
      <c r="B14" s="42">
        <v>6.2690930086368484</v>
      </c>
      <c r="C14" s="42">
        <v>19.953503396879622</v>
      </c>
      <c r="D14" s="42">
        <v>14.646062181621943</v>
      </c>
      <c r="E14" s="42">
        <v>9.9044309560548314</v>
      </c>
      <c r="F14" s="42">
        <v>5.9015986277272026</v>
      </c>
      <c r="G14" s="42">
        <v>3.1137294721756126</v>
      </c>
      <c r="H14" s="75"/>
      <c r="I14" s="73"/>
    </row>
    <row r="15" spans="1:9" s="44" customFormat="1" x14ac:dyDescent="0.25">
      <c r="A15" s="41" t="s">
        <v>20</v>
      </c>
      <c r="B15" s="42">
        <v>7.1523208065979054</v>
      </c>
      <c r="C15" s="42">
        <v>21.049170882086948</v>
      </c>
      <c r="D15" s="42">
        <v>11.569355383176008</v>
      </c>
      <c r="E15" s="42">
        <v>7.1660548791338909</v>
      </c>
      <c r="F15" s="42">
        <v>4.5652548721895334</v>
      </c>
      <c r="G15" s="42">
        <v>3.2574807382523394</v>
      </c>
      <c r="H15" s="75"/>
      <c r="I15" s="73"/>
    </row>
    <row r="16" spans="1:9" s="44" customFormat="1" x14ac:dyDescent="0.25">
      <c r="A16" s="41" t="s">
        <v>25</v>
      </c>
      <c r="B16" s="42">
        <v>25.158837966655987</v>
      </c>
      <c r="C16" s="42">
        <v>62.235512806786353</v>
      </c>
      <c r="D16" s="42">
        <v>30.660892111811474</v>
      </c>
      <c r="E16" s="42">
        <v>16.251685549049348</v>
      </c>
      <c r="F16" s="42">
        <v>9.713950981462208</v>
      </c>
      <c r="G16" s="42">
        <v>3.2803622061646767</v>
      </c>
      <c r="H16" s="75"/>
      <c r="I16" s="73"/>
    </row>
    <row r="17" spans="1:9" s="44" customFormat="1" x14ac:dyDescent="0.25">
      <c r="A17" s="41" t="s">
        <v>23</v>
      </c>
      <c r="B17" s="42">
        <v>21.569823982937841</v>
      </c>
      <c r="C17" s="42">
        <v>55.820321822023388</v>
      </c>
      <c r="D17" s="42">
        <v>32.917371275239638</v>
      </c>
      <c r="E17" s="42">
        <v>18.08399941697013</v>
      </c>
      <c r="F17" s="42">
        <v>8.6934023551802948</v>
      </c>
      <c r="G17" s="42">
        <v>3.8075594085306887</v>
      </c>
      <c r="H17" s="75"/>
      <c r="I17" s="73"/>
    </row>
    <row r="18" spans="1:9" s="44" customFormat="1" x14ac:dyDescent="0.25">
      <c r="A18" s="41" t="s">
        <v>26</v>
      </c>
      <c r="B18" s="42">
        <v>67.608443130219428</v>
      </c>
      <c r="C18" s="42">
        <v>173.30242060505392</v>
      </c>
      <c r="D18" s="42">
        <v>74.872860500496685</v>
      </c>
      <c r="E18" s="42">
        <v>28.746979035157718</v>
      </c>
      <c r="F18" s="42">
        <v>12.748397893662945</v>
      </c>
      <c r="G18" s="42">
        <v>6.1539628732752618</v>
      </c>
      <c r="H18" s="75"/>
      <c r="I18" s="73"/>
    </row>
    <row r="19" spans="1:9" s="44" customFormat="1" x14ac:dyDescent="0.25">
      <c r="A19" s="41" t="s">
        <v>24</v>
      </c>
      <c r="B19" s="42">
        <v>18.714196201470422</v>
      </c>
      <c r="C19" s="42">
        <v>54.370181432744602</v>
      </c>
      <c r="D19" s="42">
        <v>35.243036697484136</v>
      </c>
      <c r="E19" s="42">
        <v>22.578448885474387</v>
      </c>
      <c r="F19" s="42">
        <v>14.714035561727281</v>
      </c>
      <c r="G19" s="42">
        <v>10.914069963660653</v>
      </c>
      <c r="H19" s="75"/>
      <c r="I19" s="73"/>
    </row>
    <row r="20" spans="1:9" s="44" customFormat="1" x14ac:dyDescent="0.25">
      <c r="A20" s="41" t="s">
        <v>27</v>
      </c>
      <c r="B20" s="42">
        <v>48.160618330778519</v>
      </c>
      <c r="C20" s="42">
        <v>117.72434475290375</v>
      </c>
      <c r="D20" s="42">
        <v>86.820417638860349</v>
      </c>
      <c r="E20" s="42">
        <v>43.64654046227944</v>
      </c>
      <c r="F20" s="42">
        <v>28.10139969417525</v>
      </c>
      <c r="G20" s="42">
        <v>17.328260791977709</v>
      </c>
      <c r="H20" s="75"/>
      <c r="I20" s="73"/>
    </row>
    <row r="21" spans="1:9" s="44" customFormat="1" x14ac:dyDescent="0.25">
      <c r="A21" s="41" t="s">
        <v>28</v>
      </c>
      <c r="B21" s="42">
        <v>47.358966201419612</v>
      </c>
      <c r="C21" s="42">
        <v>119.44603282062303</v>
      </c>
      <c r="D21" s="42">
        <v>72.225521200910734</v>
      </c>
      <c r="E21" s="42">
        <v>40.429307192175798</v>
      </c>
      <c r="F21" s="42">
        <v>26.276256301384581</v>
      </c>
      <c r="G21" s="42">
        <v>18.96137429272526</v>
      </c>
      <c r="H21" s="75"/>
      <c r="I21" s="73"/>
    </row>
    <row r="22" spans="1:9" s="44" customFormat="1" x14ac:dyDescent="0.25">
      <c r="B22" s="51"/>
      <c r="C22" s="51"/>
      <c r="D22" s="51"/>
      <c r="E22" s="51"/>
      <c r="F22" s="51"/>
      <c r="G22" s="51"/>
      <c r="H22" s="51"/>
      <c r="I22" s="73"/>
    </row>
    <row r="23" spans="1:9" x14ac:dyDescent="0.25">
      <c r="A23" s="48" t="s">
        <v>11</v>
      </c>
      <c r="B23" s="68"/>
      <c r="C23" s="68"/>
      <c r="D23" s="68"/>
      <c r="E23" s="68"/>
      <c r="F23" s="68"/>
      <c r="G23" s="68"/>
      <c r="H23" s="51"/>
    </row>
    <row r="24" spans="1:9" s="44" customFormat="1" x14ac:dyDescent="0.25">
      <c r="A24" s="48" t="s">
        <v>37</v>
      </c>
      <c r="B24" s="68"/>
      <c r="C24" s="68"/>
      <c r="D24" s="68"/>
      <c r="E24" s="68"/>
      <c r="F24" s="68"/>
      <c r="G24" s="68"/>
      <c r="H24" s="68"/>
    </row>
    <row r="25" spans="1:9" s="44" customFormat="1" x14ac:dyDescent="0.25">
      <c r="B25" s="68"/>
      <c r="C25" s="68"/>
      <c r="D25" s="68"/>
      <c r="E25" s="68"/>
      <c r="F25" s="68"/>
      <c r="G25" s="68"/>
      <c r="H25" s="68"/>
    </row>
    <row r="26" spans="1:9" x14ac:dyDescent="0.25">
      <c r="B26" s="68"/>
      <c r="C26" s="68"/>
      <c r="D26" s="68"/>
      <c r="E26" s="68"/>
      <c r="F26" s="68"/>
      <c r="G26" s="68"/>
    </row>
    <row r="27" spans="1:9" x14ac:dyDescent="0.25">
      <c r="B27" s="68"/>
      <c r="C27" s="68"/>
      <c r="D27" s="68"/>
      <c r="E27" s="68"/>
      <c r="F27" s="68"/>
      <c r="G27" s="68"/>
    </row>
    <row r="28" spans="1:9" x14ac:dyDescent="0.25">
      <c r="B28" s="68"/>
      <c r="C28" s="68"/>
      <c r="D28" s="68"/>
      <c r="E28" s="68"/>
      <c r="F28" s="68"/>
      <c r="G28" s="68"/>
    </row>
    <row r="29" spans="1:9" x14ac:dyDescent="0.25">
      <c r="B29" s="68"/>
      <c r="C29" s="68"/>
      <c r="D29" s="68"/>
      <c r="E29" s="68"/>
      <c r="F29" s="68"/>
      <c r="G29" s="68"/>
      <c r="H29" s="68"/>
    </row>
    <row r="30" spans="1:9" x14ac:dyDescent="0.25">
      <c r="B30" s="68"/>
      <c r="C30" s="68"/>
      <c r="D30" s="68"/>
      <c r="E30" s="68"/>
      <c r="F30" s="68"/>
      <c r="G30" s="68"/>
      <c r="H30" s="68"/>
    </row>
    <row r="31" spans="1:9" x14ac:dyDescent="0.25">
      <c r="B31" s="68"/>
      <c r="C31" s="68"/>
      <c r="D31" s="68"/>
      <c r="E31" s="68"/>
      <c r="F31" s="68"/>
      <c r="G31" s="68"/>
      <c r="H31" s="68"/>
    </row>
    <row r="32" spans="1:9" x14ac:dyDescent="0.25">
      <c r="B32" s="68"/>
      <c r="C32" s="68"/>
      <c r="D32" s="68"/>
      <c r="E32" s="68"/>
      <c r="F32" s="68"/>
      <c r="G32" s="68"/>
      <c r="H32" s="68"/>
    </row>
    <row r="33" spans="2:8" x14ac:dyDescent="0.25">
      <c r="B33" s="68"/>
      <c r="C33" s="68"/>
      <c r="D33" s="68"/>
      <c r="E33" s="68"/>
      <c r="F33" s="68"/>
      <c r="G33" s="68"/>
      <c r="H33" s="68"/>
    </row>
    <row r="34" spans="2:8" x14ac:dyDescent="0.25">
      <c r="B34" s="68"/>
      <c r="C34" s="68"/>
      <c r="D34" s="68"/>
      <c r="E34" s="68"/>
      <c r="F34" s="68"/>
      <c r="G34" s="68"/>
      <c r="H34" s="68"/>
    </row>
    <row r="35" spans="2:8" x14ac:dyDescent="0.25">
      <c r="B35" s="68"/>
      <c r="C35" s="68"/>
      <c r="D35" s="68"/>
      <c r="E35" s="68"/>
      <c r="F35" s="68"/>
      <c r="G35" s="68"/>
      <c r="H35" s="68"/>
    </row>
    <row r="36" spans="2:8" x14ac:dyDescent="0.25">
      <c r="B36" s="68"/>
      <c r="C36" s="68"/>
      <c r="D36" s="68"/>
      <c r="E36" s="68"/>
      <c r="F36" s="68"/>
      <c r="G36" s="68"/>
      <c r="H36" s="68"/>
    </row>
    <row r="37" spans="2:8" x14ac:dyDescent="0.25">
      <c r="B37" s="68"/>
      <c r="C37" s="68"/>
      <c r="D37" s="68"/>
      <c r="E37" s="68"/>
      <c r="F37" s="68"/>
      <c r="G37" s="68"/>
      <c r="H37" s="68"/>
    </row>
    <row r="38" spans="2:8" x14ac:dyDescent="0.25">
      <c r="B38" s="68"/>
      <c r="C38" s="68"/>
      <c r="D38" s="68"/>
      <c r="E38" s="68"/>
      <c r="F38" s="68"/>
      <c r="G38" s="68"/>
      <c r="H38" s="68"/>
    </row>
    <row r="39" spans="2:8" x14ac:dyDescent="0.25">
      <c r="B39" s="68"/>
      <c r="C39" s="68"/>
      <c r="D39" s="68"/>
      <c r="E39" s="68"/>
      <c r="F39" s="68"/>
      <c r="G39" s="68"/>
      <c r="H39" s="68"/>
    </row>
    <row r="40" spans="2:8" x14ac:dyDescent="0.25">
      <c r="B40" s="68"/>
      <c r="C40" s="68"/>
      <c r="D40" s="68"/>
      <c r="E40" s="68"/>
      <c r="F40" s="68"/>
      <c r="G40" s="68"/>
      <c r="H40" s="68"/>
    </row>
    <row r="41" spans="2:8" x14ac:dyDescent="0.25">
      <c r="B41" s="68"/>
      <c r="C41" s="68"/>
      <c r="D41" s="68"/>
      <c r="E41" s="68"/>
      <c r="F41" s="68"/>
      <c r="G41" s="68"/>
    </row>
    <row r="42" spans="2:8" x14ac:dyDescent="0.25">
      <c r="B42" s="68"/>
      <c r="C42" s="68"/>
      <c r="D42" s="68"/>
      <c r="E42" s="68"/>
      <c r="F42" s="68"/>
      <c r="G42" s="68"/>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Lisez-moi</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Annexe 1</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BESSONE, Anne-Juliette (DARES)</dc:creator>
  <cp:lastModifiedBy>MADEIRA, Magali (DARES)</cp:lastModifiedBy>
  <dcterms:created xsi:type="dcterms:W3CDTF">2020-07-20T12:21:49Z</dcterms:created>
  <dcterms:modified xsi:type="dcterms:W3CDTF">2020-10-15T07:33:48Z</dcterms:modified>
</cp:coreProperties>
</file>