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vid19 - Crise sanitaire\Autres publis\Enquête flash SAP\"/>
    </mc:Choice>
  </mc:AlternateContent>
  <bookViews>
    <workbookView xWindow="0" yWindow="0" windowWidth="16815" windowHeight="7620" tabRatio="500" firstSheet="8" activeTab="12"/>
  </bookViews>
  <sheets>
    <sheet name="Graphique 1" sheetId="3" r:id="rId1"/>
    <sheet name="Tableau 1" sheetId="4" r:id="rId2"/>
    <sheet name="Tableau 2" sheetId="5" r:id="rId3"/>
    <sheet name="Tableau 3" sheetId="6" r:id="rId4"/>
    <sheet name="Tableau 4" sheetId="7" r:id="rId5"/>
    <sheet name="Tableau 5 " sheetId="8" r:id="rId6"/>
    <sheet name="Tableau 6 " sheetId="12" r:id="rId7"/>
    <sheet name="Tableau 7" sheetId="10" r:id="rId8"/>
    <sheet name="Tableau 8" sheetId="13" r:id="rId9"/>
    <sheet name="Tableau 9" sheetId="14" r:id="rId10"/>
    <sheet name="Tableau 10 " sheetId="11" r:id="rId11"/>
    <sheet name="Tableau 11" sheetId="15" r:id="rId12"/>
    <sheet name="Graphique 2" sheetId="9" r:id="rId13"/>
  </sheets>
  <definedNames>
    <definedName name="__DdeLink__2394_3485643158" localSheetId="0">'Graphique 1'!$B$17</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J16" i="15" l="1"/>
  <c r="F16" i="15"/>
  <c r="J15" i="15"/>
  <c r="F15" i="15"/>
  <c r="J14" i="15"/>
  <c r="F14" i="15"/>
  <c r="J13" i="15"/>
  <c r="F13" i="15"/>
  <c r="F12" i="15"/>
  <c r="J11" i="15"/>
  <c r="F11" i="15"/>
  <c r="F10" i="15"/>
  <c r="J9" i="15"/>
  <c r="F9" i="15"/>
  <c r="J8" i="15"/>
  <c r="F8" i="15"/>
  <c r="J7" i="15"/>
  <c r="F7" i="15"/>
  <c r="J6" i="15"/>
  <c r="F6" i="15"/>
  <c r="J5" i="15"/>
  <c r="F5" i="15"/>
  <c r="D21" i="11"/>
  <c r="D20" i="11"/>
  <c r="D18" i="11"/>
  <c r="D17" i="11"/>
  <c r="D14" i="11"/>
  <c r="D13" i="11"/>
  <c r="D10" i="11"/>
  <c r="D9" i="11"/>
  <c r="D7" i="11"/>
  <c r="D6" i="11"/>
  <c r="G33" i="7"/>
  <c r="G26" i="7"/>
  <c r="G25" i="7"/>
  <c r="G22" i="7"/>
  <c r="G21" i="7"/>
  <c r="G20" i="7"/>
  <c r="G19" i="7"/>
  <c r="G16" i="7"/>
  <c r="G13" i="7"/>
  <c r="G12" i="7"/>
  <c r="G10" i="7"/>
  <c r="G8" i="7"/>
  <c r="G6" i="7"/>
  <c r="G5" i="7"/>
</calcChain>
</file>

<file path=xl/sharedStrings.xml><?xml version="1.0" encoding="utf-8"?>
<sst xmlns="http://schemas.openxmlformats.org/spreadsheetml/2006/main" count="253" uniqueCount="184">
  <si>
    <t>Association</t>
  </si>
  <si>
    <t>Auto-entrepreneur</t>
  </si>
  <si>
    <t>Entreprise</t>
  </si>
  <si>
    <t>Organisme public</t>
  </si>
  <si>
    <t>Non réponse</t>
  </si>
  <si>
    <t>Tous les OSP</t>
  </si>
  <si>
    <t>Cessation d'activité</t>
  </si>
  <si>
    <t xml:space="preserve">Stabilité </t>
  </si>
  <si>
    <t>0 à 9 intervenants</t>
  </si>
  <si>
    <t>10 et plus</t>
  </si>
  <si>
    <t>Vos bénéficiaires ne font plus appel à vos services</t>
  </si>
  <si>
    <t>Équipement de protection individuelle insuffisant</t>
  </si>
  <si>
    <t>Autre raison pour laquelle le salarié ou intervenant n’est pas disponible (malade, garde d’enfant…)</t>
  </si>
  <si>
    <t>Droit de retrait exercés par vos salariés ou intervenants (peur pour sa santé fragile ou celle de son entourage…)</t>
  </si>
  <si>
    <t>OSP ayant cessé d’intervenir</t>
  </si>
  <si>
    <t>Services de la vie quotidienne</t>
  </si>
  <si>
    <t>Entretien de la maison et travaux ménagers</t>
  </si>
  <si>
    <t>Travaux de petit bricolage</t>
  </si>
  <si>
    <t>Petits travaux de jardinage</t>
  </si>
  <si>
    <t>Collecte et livraison à domicile de linge repassé</t>
  </si>
  <si>
    <t>Préparation de repas à domicile</t>
  </si>
  <si>
    <t>Maintenance, entretien et vigilance temporaires à domicile</t>
  </si>
  <si>
    <t>Livraison de courses à domicile</t>
  </si>
  <si>
    <t>Livraison de repas à domicile</t>
  </si>
  <si>
    <t>Téléassistance et visio-assistance</t>
  </si>
  <si>
    <t>Coordination et délivrance des services à la personne</t>
  </si>
  <si>
    <t>Service d’assistance et d’accompagnement</t>
  </si>
  <si>
    <t>Conduite du véhicule des personnes en cas d’invalidité temporaire</t>
  </si>
  <si>
    <t>Conduite du véhicule des personnes ayant des difficultés de mobilité</t>
  </si>
  <si>
    <t>Accompagnement des personnes présentant une invalidité temporaire</t>
  </si>
  <si>
    <t>Assistance aux personnes âgées et aux personnes handicapées</t>
  </si>
  <si>
    <t>Assistance aux personnes ayant besoin d’une aide temporaire à leur domicile</t>
  </si>
  <si>
    <t>Accompagnement des personnes fragiles en dehors de leur domicile</t>
  </si>
  <si>
    <t>Interprète en langue des signes</t>
  </si>
  <si>
    <t>Soins d’esthétique à domicile pour les personnes dépendantes</t>
  </si>
  <si>
    <t>Soins et promenades d’animaux de compagnie pour les personnes dépendantes</t>
  </si>
  <si>
    <t>Service aux familles</t>
  </si>
  <si>
    <t>Garde d’enfants de moins de 3 ans et de moins de 18 ans handicapés à domicile</t>
  </si>
  <si>
    <t>Accompagnement des enfants de moins de 3 ans dans leurs déplacements</t>
  </si>
  <si>
    <t>Garde d’enfants de plus de 3 ans à domicile</t>
  </si>
  <si>
    <t>Accompagnement des enfants de plus de 3 ans dans leurs déplacements</t>
  </si>
  <si>
    <t>Assistance informatique à domicile</t>
  </si>
  <si>
    <t>Soutien scolaire ou cours à domicile</t>
  </si>
  <si>
    <t>Assistance administrative à domicile</t>
  </si>
  <si>
    <t>Connaissance des dispositifs</t>
  </si>
  <si>
    <t>Connaissez-vous les dispositifs de soutien aux entreprises pour pallier les effets négatifs de la crise du COVID 19 sur votre activité économique ?  (en%)</t>
  </si>
  <si>
    <t>J’utilise ce dispositif dans le cadre du COVID 19</t>
  </si>
  <si>
    <t>Je connais ce dispositif mais je n’ai pas essayé de l’utiliser dans le cadre du COVID 19</t>
  </si>
  <si>
    <t>Je n’ai pas réussi à utiliser ce dispositif dans le cadre du COVID 19 (demande non aboutie)</t>
  </si>
  <si>
    <t>Je ne connais pas ce dispositif</t>
  </si>
  <si>
    <t>Activité partielle</t>
  </si>
  <si>
    <t>Report des charges fiscales et sociales</t>
  </si>
  <si>
    <t xml:space="preserve">Étalement de créances </t>
  </si>
  <si>
    <t>Crédit renforcement de la trésorerie</t>
  </si>
  <si>
    <t>Prêt garanti par l'état</t>
  </si>
  <si>
    <t>Médiateur des entreprises</t>
  </si>
  <si>
    <t>Aide à la formation du FNE</t>
  </si>
  <si>
    <t>Fonds d'urgence TPE/PME</t>
  </si>
  <si>
    <t>Ressources humaines pendant la crise</t>
  </si>
  <si>
    <t>Avez-vous (ou aurez-vous) recours à l’activité partielle pour vous ou vos salariés ou intervenants au titre de la période entre le 15 mars et le 15 mai ?  (en%)</t>
  </si>
  <si>
    <t>Quel est le pourcentage d’ETP (équivalent temps plein) concernés par l’activité partielle ?  (en%)</t>
  </si>
  <si>
    <t>Entre le 15 mars et le 15 mai, l'entreprise a-t-elle dû ?  (en%)</t>
  </si>
  <si>
    <t>Les effectifs sont restés stables (dont recours au chômage partiel)</t>
  </si>
  <si>
    <t>Augmenter le nombre de salariés ou intervenants (dont renforts temporaires)</t>
  </si>
  <si>
    <t>Réduire le nombre de salariés ou intervenants</t>
  </si>
  <si>
    <t>Organisation du travail pendant la crise</t>
  </si>
  <si>
    <t>Aide au transport individuel des salariés ou intervenants</t>
  </si>
  <si>
    <t>Autres mesures</t>
  </si>
  <si>
    <t>Réduction du temps d’intervention</t>
  </si>
  <si>
    <t>Réaménagement des horaires (par ex. du fait du couvre-feu)</t>
  </si>
  <si>
    <t>Nouvelle priorisation des interventions</t>
  </si>
  <si>
    <t>Mise en place de nouvelles procédures pour favoriser le respect des gestes barrières</t>
  </si>
  <si>
    <t>Mise à disposition supplémentaire d’équipements de protection individuelle (masques, gants…)</t>
  </si>
  <si>
    <t>Perspectives</t>
  </si>
  <si>
    <t>Ont cessé d’intervenir</t>
  </si>
  <si>
    <t>N’ont pas cessé d’intervenir</t>
  </si>
  <si>
    <t>Vos effectifs resteront stables</t>
  </si>
  <si>
    <r>
      <rPr>
        <b/>
        <sz val="11"/>
        <rFont val="Times New Roman"/>
        <family val="1"/>
      </rPr>
      <t xml:space="preserve">Disposez-vous de l’équipement de protection individuelle </t>
    </r>
    <r>
      <rPr>
        <b/>
        <sz val="12"/>
        <rFont val="Times New Roman"/>
        <family val="1"/>
      </rPr>
      <t>nécessaire</t>
    </r>
    <r>
      <rPr>
        <b/>
        <sz val="11"/>
        <rFont val="Times New Roman"/>
        <family val="1"/>
      </rPr>
      <t xml:space="preserve"> pour vos interventions ?  (en%)</t>
    </r>
  </si>
  <si>
    <t>Oui, j’ai formé mes salariés ou intervenants</t>
  </si>
  <si>
    <t>Oui, mais je n’ai pas formé mes salariés ou intervenants</t>
  </si>
  <si>
    <t>Non, c’est impossible de respecter les gestes barrières recommandés</t>
  </si>
  <si>
    <t>Stabilité du nombre d’interventions</t>
  </si>
  <si>
    <t xml:space="preserve">Augmentation du nombre d’interventions </t>
  </si>
  <si>
    <t>Baisse du nombre d’interventions</t>
  </si>
  <si>
    <t xml:space="preserve">Part d'OSP par types de services </t>
  </si>
  <si>
    <t>Part d'OSP ayant cessé d'intervenir à domicile</t>
  </si>
  <si>
    <t>Part d'OSP selon l'évolution du nombre d'interventions pendant le confinement par types de services</t>
  </si>
  <si>
    <t>Refus des bénéficiaires d’une intervention à leur domicile</t>
  </si>
  <si>
    <t>Part d'OSP ayant connu une diminution du nombre d’interventions</t>
  </si>
  <si>
    <t>Part d'OSP ayant cessé d'intervenir</t>
  </si>
  <si>
    <t>Diminution d'activité</t>
  </si>
  <si>
    <t>Evolution de l'activité d'activité</t>
  </si>
  <si>
    <t>Prestataires*</t>
  </si>
  <si>
    <t>Evolution des effectifs dans les trois prochains mois</t>
  </si>
  <si>
    <t>Evolution du nombre d'interventions dans les trois prochains mois</t>
  </si>
  <si>
    <t>OSP ayant connu une diminution du nombre d’interventions</t>
  </si>
  <si>
    <t>Nombre moyen de services à la personne</t>
  </si>
  <si>
    <t>Nombre de services de la vie quotidienne</t>
  </si>
  <si>
    <t>Nombre de service d’assistance et d’accompagnement</t>
  </si>
  <si>
    <t>Nombre de service aux familles</t>
  </si>
  <si>
    <t>1 service</t>
  </si>
  <si>
    <t>2 à 5 services</t>
  </si>
  <si>
    <t>6 à 9 services</t>
  </si>
  <si>
    <t>10 services et plus</t>
  </si>
  <si>
    <t>J’ai tout l’équipement nécessaire</t>
  </si>
  <si>
    <t>Je n’ai pas assez d’équipement</t>
  </si>
  <si>
    <t>Je vais devoir réduire le nombre d’interventions car je n'ai pas assez d'équipement de protection individuelle</t>
  </si>
  <si>
    <t>J'en ai commandé et je suis en attente de les recevoir</t>
  </si>
  <si>
    <t>G1</t>
  </si>
  <si>
    <t>T1</t>
  </si>
  <si>
    <t>T2</t>
  </si>
  <si>
    <t>T3</t>
  </si>
  <si>
    <t>T4</t>
  </si>
  <si>
    <t>G2</t>
  </si>
  <si>
    <t>T5</t>
  </si>
  <si>
    <t>T6</t>
  </si>
  <si>
    <t>T7</t>
  </si>
  <si>
    <t>T8</t>
  </si>
  <si>
    <t>T9</t>
  </si>
  <si>
    <t>Diminution du nombre d’interventions</t>
  </si>
  <si>
    <t>Cessation des interventions</t>
  </si>
  <si>
    <t>Croissance du nombre d’interventions</t>
  </si>
  <si>
    <t>Part d'OSP ayant connu une croissance du nombre d’interventions</t>
  </si>
  <si>
    <t>OSP ayant connu une croissance du nombre d’interventions</t>
  </si>
  <si>
    <t>Croissance de certaines activités et diminution d’autres</t>
  </si>
  <si>
    <t>Nombre d'OSP</t>
  </si>
  <si>
    <t>T10</t>
  </si>
  <si>
    <t>Entre 0% et 25% de baisse (en %)</t>
  </si>
  <si>
    <t>Entre 25% et 50% de baisse (en %)</t>
  </si>
  <si>
    <t>Entre 50% et 75% de baisse (en %)</t>
  </si>
  <si>
    <t>Entre 75% et 100% de baisse (en %)</t>
  </si>
  <si>
    <t>Raison(s) (en %)</t>
  </si>
  <si>
    <t>Raison principale (en %)</t>
  </si>
  <si>
    <t>Répartition des OSP par nombres de services effectués (en %)</t>
  </si>
  <si>
    <t>Recours à l’activité partielle (en %)</t>
  </si>
  <si>
    <t>Part des OSP ayant revu leur façon de travailler (en %)</t>
  </si>
  <si>
    <t>Modalités de réorganisation (en %) :</t>
  </si>
  <si>
    <t>Equipement de protection individuelle (en %)</t>
  </si>
  <si>
    <t>Respect des autres gestes barrières lors des interventions (en %)</t>
  </si>
  <si>
    <t>Champ : entreprises</t>
  </si>
  <si>
    <t>Prestataires**</t>
  </si>
  <si>
    <t>Part d'OSP ayant connu un autre type d'évolution* du nombre d'interventions</t>
  </si>
  <si>
    <t>T11</t>
  </si>
  <si>
    <t xml:space="preserve">Part en % dans l’ensemble des OSP </t>
  </si>
  <si>
    <t>Part en % dans les OSP de :</t>
  </si>
  <si>
    <t>….0 à 9 intervenants</t>
  </si>
  <si>
    <t>….10 et plus</t>
  </si>
  <si>
    <t>….Association</t>
  </si>
  <si>
    <t>….Auto-entrepreneur</t>
  </si>
  <si>
    <t>….Entreprise</t>
  </si>
  <si>
    <t>….Organisme public</t>
  </si>
  <si>
    <t>….Prestataires*</t>
  </si>
  <si>
    <t>Part en % dans les :</t>
  </si>
  <si>
    <t>….Avoir cessé d’intervenir</t>
  </si>
  <si>
    <t>….Ne pas avoir cessé d’intervenir</t>
  </si>
  <si>
    <t>Part en % dans les OSP qui déclarent :</t>
  </si>
  <si>
    <t>Pourcentage d’ETP en activité partielle pour les OSP qui y ont eu recours*</t>
  </si>
  <si>
    <t>Part des OSP</t>
  </si>
  <si>
    <t>Mandataires</t>
  </si>
  <si>
    <t>….Mandataires</t>
  </si>
  <si>
    <t>Oui</t>
  </si>
  <si>
    <t>L’OSP rencontrera des problèmes de trésorerie dans les prochaines semaines</t>
  </si>
  <si>
    <t>L’OSP rencontrera des problèmes de trésorerie dans les 3 prochains mois</t>
  </si>
  <si>
    <t>Non</t>
  </si>
  <si>
    <t>L’OSP ne rencontre pas de problèmes de trésorerie</t>
  </si>
  <si>
    <t>Graphique 1 – Évolution du nombre d’interventions des OSP entre le 15 mars et le 15 mai 2020</t>
  </si>
  <si>
    <t>Source : Dares, enquête flash Covid-19 SAP, mars-avril-mai 2020.</t>
  </si>
  <si>
    <t>Champ : ensemble des OSP ; France.</t>
  </si>
  <si>
    <t>Tableau 1 - Évolution du nombre d’interventions des OSP entre le 15 mars et le 15 mai 2020 selon le nombre d’intervenants, le type d’organisme et le mode d’activité</t>
  </si>
  <si>
    <t>* une stabilité ou bien une croissance dans au moins une de leur activité associée à une diminution dans au moins une autre activité.</t>
  </si>
  <si>
    <t>** y compris les OSP exerçant les deux modalités d'activité.</t>
  </si>
  <si>
    <t>Note : les cases grisées ne sont pas présentées car elles ne sont pas significatives.</t>
  </si>
  <si>
    <t>Lecture : 41 % des OSP de moins de 10 intervenants ont cessé d’intervenir entre le 15 mars et le 15 mai 2020.</t>
  </si>
  <si>
    <t>Tableau 2 - Estimation de l’ampleur de la baisse du nombre d’interventions des OSP entre le 15 mars et le 15 mai 2020 parmi les OSP qui ont connu une diminution du nombre d’interventions</t>
  </si>
  <si>
    <t>* y compris les OSP exerçant les deux modalités d'activité.</t>
  </si>
  <si>
    <t>Lecture : 22 % des OSP ayant connu une diminution du nombre d’interventions dans au moins une activité entre le 15 mars et le 15 mai 2020 ont connu une baisse de moins de 25 % de leur activité.</t>
  </si>
  <si>
    <t>Champ : ensemble des OSP ayant connu une diminution du nombre d’interventions dans au moins une activité entre le 15 mars et le 15 mai 2020 sans augmentation d’intervention dans une autre activité ; France.</t>
  </si>
  <si>
    <t>Tableau 3 – Raisons de cessation ou de diminution du nombre d’interventions des OSP entre le 15 mars et le 15 mai 2020</t>
  </si>
  <si>
    <t>Lecture : 74 % des OSP qui ont cessé toute activité citent le refus des bénéficiaires d’une intervention à leur domicile comme l’une des raisons de l’arrêt des activités et 49 % la cite comme raison principale.</t>
  </si>
  <si>
    <t>Champ : OSP ayant cessé leur activité ou ayant vu une diminution de leur activité entre le 15 mars et le 15 mai 2020 ; France.</t>
  </si>
  <si>
    <t>Lecture : 80 % des OSP effectuent des services de la vie quotidienne. 30 % des OSP qui effectuent de l’entretien de la maison et travaux ménagers ont cessé d’intervenir.</t>
  </si>
  <si>
    <t>Tableau 5 – Nombre d’activités effectuées par les OSP selon l’évolution du nombre d’interventions entre le 15 mars et le 15 mai 2020</t>
  </si>
  <si>
    <t>Lecture : les OSP réalisent en moyenne 5,5 activités différentes parmi les 26 activités de services à la personne dont la liste est disponible dans le tableau 4. 28 % des OSP réalisent une seule activité de services à la personne.</t>
  </si>
  <si>
    <t>Graphique 2 – Connaissance des dispositifs de soutien aux entreprises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</si>
</sst>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27">
    <font>
      <sz val="10"/>
      <name val="Arial"/>
      <family val="2"/>
    </font>
    <font>
      <sz val="10"/>
      <color rgb="FF000000"/>
      <name val="Mangal"/>
      <family val="2"/>
    </font>
    <font>
      <sz val="10"/>
      <name val="Mangal"/>
      <family val="2"/>
    </font>
    <font>
      <sz val="10"/>
      <color rgb="FF333333"/>
      <name val="Mangal"/>
      <family val="2"/>
    </font>
    <font>
      <sz val="10"/>
      <color rgb="FF808080"/>
      <name val="Mangal"/>
      <family val="2"/>
    </font>
    <font>
      <u/>
      <sz val="10"/>
      <color rgb="FF0000EE"/>
      <name val="Mangal"/>
      <family val="2"/>
    </font>
    <font>
      <sz val="10"/>
      <color rgb="FF006600"/>
      <name val="Mangal"/>
      <family val="2"/>
    </font>
    <font>
      <sz val="10"/>
      <color rgb="FF996600"/>
      <name val="Mangal"/>
      <family val="2"/>
    </font>
    <font>
      <sz val="10"/>
      <color rgb="FFCC0000"/>
      <name val="Mangal"/>
      <family val="2"/>
    </font>
    <font>
      <sz val="10"/>
      <color rgb="FFFFFFFF"/>
      <name val="Mangal"/>
      <family val="2"/>
    </font>
    <font>
      <sz val="11"/>
      <name val="Times New Roman"/>
      <family val="1"/>
    </font>
    <font>
      <b/>
      <sz val="11"/>
      <color rgb="FFFFFFFF"/>
      <name val="Times New Roman"/>
      <family val="1"/>
    </font>
    <font>
      <sz val="11"/>
      <color rgb="FF3465A4"/>
      <name val="Times New Roman"/>
      <family val="1"/>
    </font>
    <font>
      <b/>
      <sz val="11"/>
      <name val="Times New Roman"/>
      <family val="1"/>
    </font>
    <font>
      <i/>
      <sz val="11"/>
      <name val="Times New Roman"/>
      <family val="1"/>
    </font>
    <font>
      <sz val="11"/>
      <color rgb="FF000000"/>
      <name val="Times New Roman"/>
      <family val="1"/>
    </font>
    <font>
      <b/>
      <sz val="12"/>
      <name val="Times New Roman"/>
      <family val="1"/>
    </font>
    <font>
      <b/>
      <sz val="10"/>
      <color rgb="FF000000"/>
      <name val="Arial"/>
      <family val="2"/>
    </font>
    <font>
      <sz val="11"/>
      <color theme="1"/>
      <name val="Times New Roman"/>
      <family val="1"/>
    </font>
    <font>
      <b/>
      <sz val="11"/>
      <color theme="1"/>
      <name val="Times New Roman"/>
      <family val="1"/>
    </font>
    <font>
      <i/>
      <sz val="11"/>
      <color theme="1"/>
      <name val="Times New Roman"/>
      <family val="1"/>
    </font>
    <font>
      <i/>
      <sz val="11"/>
      <color rgb="FF3465A4"/>
      <name val="Times New Roman"/>
      <family val="1"/>
    </font>
    <font>
      <sz val="10"/>
      <name val="Arial"/>
      <family val="2"/>
    </font>
    <font>
      <b/>
      <sz val="10"/>
      <color rgb="FF595959"/>
      <name val="Arial"/>
      <family val="2"/>
    </font>
    <font>
      <sz val="10"/>
      <color rgb="FF000000"/>
      <name val="Arial"/>
      <family val="2"/>
    </font>
    <font>
      <sz val="11"/>
      <color rgb="FF000000"/>
      <name val="Arial"/>
      <family val="2"/>
    </font>
    <font>
      <b/>
      <sz val="10"/>
      <name val="Arial"/>
      <family val="2"/>
    </font>
  </fonts>
  <fills count="13">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C9211E"/>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rgb="FF729FCF"/>
        <bgColor rgb="FF969696"/>
      </patternFill>
    </fill>
    <fill>
      <patternFill patternType="solid">
        <fgColor theme="0" tint="-0.14999847407452621"/>
        <bgColor indexed="64"/>
      </patternFill>
    </fill>
    <fill>
      <patternFill patternType="solid">
        <fgColor theme="0" tint="-0.14999847407452621"/>
        <bgColor rgb="FFFFFF00"/>
      </patternFill>
    </fill>
    <fill>
      <patternFill patternType="solid">
        <fgColor theme="0" tint="-0.249977111117893"/>
        <bgColor indexed="64"/>
      </patternFill>
    </fill>
  </fills>
  <borders count="20">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20">
    <xf numFmtId="0" fontId="0" fillId="0" borderId="0"/>
    <xf numFmtId="0" fontId="1" fillId="0" borderId="0" applyBorder="0" applyAlignment="0" applyProtection="0"/>
    <xf numFmtId="0" fontId="1" fillId="0" borderId="0" applyBorder="0" applyAlignment="0" applyProtection="0"/>
    <xf numFmtId="0" fontId="1" fillId="0" borderId="0" applyBorder="0" applyAlignment="0" applyProtection="0"/>
    <xf numFmtId="0" fontId="2" fillId="0" borderId="0" applyBorder="0" applyAlignment="0" applyProtection="0"/>
    <xf numFmtId="0" fontId="3" fillId="2" borderId="1" applyAlignment="0" applyProtection="0"/>
    <xf numFmtId="0" fontId="4" fillId="0" borderId="0" applyBorder="0" applyAlignment="0" applyProtection="0"/>
    <xf numFmtId="0" fontId="5" fillId="0" borderId="0" applyBorder="0" applyAlignment="0" applyProtection="0"/>
    <xf numFmtId="0" fontId="2" fillId="0" borderId="0" applyBorder="0" applyAlignment="0" applyProtection="0"/>
    <xf numFmtId="0" fontId="6" fillId="3" borderId="0" applyBorder="0" applyAlignment="0" applyProtection="0"/>
    <xf numFmtId="0" fontId="7" fillId="2" borderId="0" applyBorder="0" applyAlignment="0" applyProtection="0"/>
    <xf numFmtId="0" fontId="8" fillId="4" borderId="0" applyBorder="0" applyAlignment="0" applyProtection="0"/>
    <xf numFmtId="0" fontId="8" fillId="0" borderId="0" applyBorder="0" applyAlignment="0" applyProtection="0"/>
    <xf numFmtId="0" fontId="9" fillId="5" borderId="0" applyBorder="0" applyAlignment="0" applyProtection="0"/>
    <xf numFmtId="0" fontId="1" fillId="0" borderId="0" applyBorder="0" applyAlignment="0" applyProtection="0"/>
    <xf numFmtId="0" fontId="9" fillId="6" borderId="0" applyBorder="0" applyAlignment="0" applyProtection="0"/>
    <xf numFmtId="0" fontId="9" fillId="7" borderId="0" applyBorder="0" applyAlignment="0" applyProtection="0"/>
    <xf numFmtId="0" fontId="1" fillId="8" borderId="0" applyBorder="0" applyAlignment="0" applyProtection="0"/>
    <xf numFmtId="0" fontId="1" fillId="0" borderId="0" applyBorder="0" applyAlignment="0" applyProtection="0"/>
    <xf numFmtId="43" fontId="22" fillId="0" borderId="0" applyFont="0" applyFill="0" applyBorder="0" applyAlignment="0" applyProtection="0"/>
  </cellStyleXfs>
  <cellXfs count="163">
    <xf numFmtId="0" fontId="0" fillId="0" borderId="0" xfId="0"/>
    <xf numFmtId="0" fontId="10" fillId="0" borderId="0" xfId="0" applyFont="1" applyAlignment="1">
      <alignment horizontal="left"/>
    </xf>
    <xf numFmtId="0" fontId="10" fillId="0" borderId="0" xfId="0" applyFont="1"/>
    <xf numFmtId="0" fontId="11" fillId="9" borderId="0" xfId="0" applyFont="1" applyFill="1" applyAlignment="1">
      <alignment horizontal="left"/>
    </xf>
    <xf numFmtId="0" fontId="10" fillId="0" borderId="0" xfId="0" applyFont="1" applyBorder="1"/>
    <xf numFmtId="3" fontId="12" fillId="0" borderId="0" xfId="0" applyNumberFormat="1" applyFont="1" applyBorder="1"/>
    <xf numFmtId="1" fontId="10" fillId="0" borderId="0" xfId="0" applyNumberFormat="1" applyFont="1" applyBorder="1"/>
    <xf numFmtId="0" fontId="13" fillId="0" borderId="0" xfId="0" applyFont="1"/>
    <xf numFmtId="0" fontId="12" fillId="0" borderId="0" xfId="0" applyFont="1" applyBorder="1"/>
    <xf numFmtId="0" fontId="13" fillId="0" borderId="0" xfId="0" applyFont="1" applyAlignment="1">
      <alignment horizontal="left"/>
    </xf>
    <xf numFmtId="164" fontId="10" fillId="0" borderId="0" xfId="0" applyNumberFormat="1" applyFont="1" applyAlignment="1">
      <alignment horizontal="left"/>
    </xf>
    <xf numFmtId="1" fontId="10" fillId="0" borderId="0" xfId="0" applyNumberFormat="1" applyFont="1" applyAlignment="1">
      <alignment horizontal="right"/>
    </xf>
    <xf numFmtId="0" fontId="12" fillId="0" borderId="0" xfId="0" applyFont="1"/>
    <xf numFmtId="164" fontId="10" fillId="0" borderId="0" xfId="0" applyNumberFormat="1" applyFont="1" applyAlignment="1">
      <alignment horizontal="right"/>
    </xf>
    <xf numFmtId="0" fontId="15"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1" fontId="0" fillId="0" borderId="0" xfId="0" applyNumberFormat="1"/>
    <xf numFmtId="0" fontId="10" fillId="0" borderId="0" xfId="0" applyFont="1"/>
    <xf numFmtId="0" fontId="17" fillId="0" borderId="0" xfId="0" applyFont="1"/>
    <xf numFmtId="0" fontId="18" fillId="0" borderId="3" xfId="0" applyFont="1" applyBorder="1"/>
    <xf numFmtId="0" fontId="10" fillId="0" borderId="6" xfId="0" applyFont="1" applyBorder="1"/>
    <xf numFmtId="1" fontId="10" fillId="0" borderId="0" xfId="0" applyNumberFormat="1" applyFont="1" applyBorder="1" applyAlignment="1">
      <alignment horizontal="right"/>
    </xf>
    <xf numFmtId="0" fontId="13" fillId="0" borderId="3" xfId="0" applyFont="1" applyBorder="1" applyAlignment="1">
      <alignment horizontal="left" vertical="center"/>
    </xf>
    <xf numFmtId="0" fontId="10" fillId="0" borderId="8" xfId="0" applyFont="1" applyBorder="1"/>
    <xf numFmtId="1" fontId="10" fillId="0" borderId="9" xfId="0" applyNumberFormat="1" applyFont="1" applyBorder="1" applyAlignment="1">
      <alignment horizontal="right"/>
    </xf>
    <xf numFmtId="1" fontId="13" fillId="0" borderId="12" xfId="0" applyNumberFormat="1" applyFont="1" applyBorder="1" applyAlignment="1">
      <alignment horizontal="right"/>
    </xf>
    <xf numFmtId="1" fontId="13" fillId="0" borderId="14" xfId="0" applyNumberFormat="1" applyFont="1" applyBorder="1" applyAlignment="1">
      <alignment horizontal="right"/>
    </xf>
    <xf numFmtId="1" fontId="10" fillId="0" borderId="15" xfId="0" applyNumberFormat="1" applyFont="1" applyBorder="1" applyAlignment="1">
      <alignment horizontal="right"/>
    </xf>
    <xf numFmtId="1" fontId="10" fillId="0" borderId="16" xfId="0" applyNumberFormat="1" applyFont="1" applyBorder="1" applyAlignment="1">
      <alignment horizontal="right"/>
    </xf>
    <xf numFmtId="0" fontId="10" fillId="0" borderId="2" xfId="0" applyFont="1" applyBorder="1"/>
    <xf numFmtId="1" fontId="10" fillId="11" borderId="0" xfId="0" applyNumberFormat="1" applyFont="1" applyFill="1" applyBorder="1" applyAlignment="1">
      <alignment horizontal="right"/>
    </xf>
    <xf numFmtId="1" fontId="10" fillId="11" borderId="9" xfId="0" applyNumberFormat="1" applyFont="1" applyFill="1" applyBorder="1" applyAlignment="1">
      <alignment horizontal="right"/>
    </xf>
    <xf numFmtId="0" fontId="10" fillId="0" borderId="3" xfId="0" applyFont="1" applyBorder="1"/>
    <xf numFmtId="164" fontId="10" fillId="0" borderId="8" xfId="0" applyNumberFormat="1" applyFont="1" applyBorder="1" applyAlignment="1">
      <alignment horizontal="left"/>
    </xf>
    <xf numFmtId="0" fontId="13" fillId="0" borderId="11" xfId="0" applyFont="1" applyBorder="1"/>
    <xf numFmtId="1" fontId="10" fillId="0" borderId="14" xfId="0" applyNumberFormat="1" applyFont="1" applyBorder="1"/>
    <xf numFmtId="1" fontId="10" fillId="0" borderId="16" xfId="0" applyNumberFormat="1" applyFont="1" applyBorder="1"/>
    <xf numFmtId="1" fontId="10" fillId="0" borderId="15" xfId="0" applyNumberFormat="1" applyFont="1" applyBorder="1"/>
    <xf numFmtId="1" fontId="10" fillId="11" borderId="16" xfId="0" applyNumberFormat="1" applyFont="1" applyFill="1" applyBorder="1" applyAlignment="1">
      <alignment horizontal="right"/>
    </xf>
    <xf numFmtId="0" fontId="18" fillId="0" borderId="0" xfId="0" applyFont="1"/>
    <xf numFmtId="0" fontId="18" fillId="0" borderId="6" xfId="0" applyFont="1" applyBorder="1"/>
    <xf numFmtId="0" fontId="18" fillId="0" borderId="8" xfId="0" applyFont="1" applyBorder="1"/>
    <xf numFmtId="0" fontId="18" fillId="0" borderId="14" xfId="0" applyFont="1" applyBorder="1"/>
    <xf numFmtId="0" fontId="10" fillId="0" borderId="6" xfId="0" applyFont="1" applyBorder="1" applyAlignment="1">
      <alignment horizontal="left"/>
    </xf>
    <xf numFmtId="1" fontId="10" fillId="0" borderId="7" xfId="0" applyNumberFormat="1" applyFont="1" applyBorder="1" applyAlignment="1">
      <alignment horizontal="right"/>
    </xf>
    <xf numFmtId="0" fontId="10" fillId="0" borderId="8" xfId="0" applyFont="1" applyBorder="1" applyAlignment="1">
      <alignment horizontal="left"/>
    </xf>
    <xf numFmtId="1" fontId="10" fillId="0" borderId="10" xfId="0" applyNumberFormat="1" applyFont="1" applyBorder="1" applyAlignment="1">
      <alignment horizontal="right"/>
    </xf>
    <xf numFmtId="1" fontId="12" fillId="0" borderId="0" xfId="0" applyNumberFormat="1" applyFont="1" applyBorder="1"/>
    <xf numFmtId="1" fontId="10" fillId="0" borderId="4" xfId="0" applyNumberFormat="1" applyFont="1" applyBorder="1" applyAlignment="1">
      <alignment horizontal="right"/>
    </xf>
    <xf numFmtId="1" fontId="10" fillId="0" borderId="5" xfId="0" applyNumberFormat="1" applyFont="1" applyBorder="1" applyAlignment="1">
      <alignment horizontal="right"/>
    </xf>
    <xf numFmtId="1" fontId="10" fillId="0" borderId="7" xfId="0" applyNumberFormat="1" applyFont="1" applyBorder="1"/>
    <xf numFmtId="1" fontId="10" fillId="0" borderId="10" xfId="0" applyNumberFormat="1" applyFont="1" applyBorder="1"/>
    <xf numFmtId="1" fontId="10" fillId="0" borderId="14" xfId="0" applyNumberFormat="1" applyFont="1" applyBorder="1" applyAlignment="1">
      <alignment horizontal="right"/>
    </xf>
    <xf numFmtId="164" fontId="10" fillId="0" borderId="5" xfId="0" applyNumberFormat="1" applyFont="1" applyBorder="1" applyAlignment="1">
      <alignment horizontal="right"/>
    </xf>
    <xf numFmtId="0" fontId="10" fillId="0" borderId="6" xfId="0" applyFont="1" applyBorder="1" applyAlignment="1">
      <alignment horizontal="left" vertical="center"/>
    </xf>
    <xf numFmtId="164" fontId="10" fillId="0" borderId="7" xfId="0" applyNumberFormat="1" applyFont="1" applyBorder="1" applyAlignment="1">
      <alignment horizontal="right"/>
    </xf>
    <xf numFmtId="0" fontId="10" fillId="0" borderId="8" xfId="0" applyFont="1" applyBorder="1" applyAlignment="1">
      <alignment horizontal="left" vertical="center"/>
    </xf>
    <xf numFmtId="164" fontId="10" fillId="0" borderId="10" xfId="0" applyNumberFormat="1" applyFont="1" applyBorder="1" applyAlignment="1">
      <alignment horizontal="right"/>
    </xf>
    <xf numFmtId="164" fontId="10" fillId="0" borderId="14" xfId="0" applyNumberFormat="1" applyFont="1" applyBorder="1" applyAlignment="1">
      <alignment horizontal="right"/>
    </xf>
    <xf numFmtId="164" fontId="10" fillId="0" borderId="15" xfId="0" applyNumberFormat="1" applyFont="1" applyBorder="1" applyAlignment="1">
      <alignment horizontal="right"/>
    </xf>
    <xf numFmtId="164" fontId="10" fillId="0" borderId="16" xfId="0" applyNumberFormat="1" applyFont="1" applyBorder="1" applyAlignment="1">
      <alignment horizontal="right"/>
    </xf>
    <xf numFmtId="0" fontId="14" fillId="0" borderId="11" xfId="0" applyFont="1" applyBorder="1"/>
    <xf numFmtId="3" fontId="14" fillId="0" borderId="2" xfId="0" applyNumberFormat="1" applyFont="1" applyBorder="1"/>
    <xf numFmtId="0" fontId="21" fillId="0" borderId="0" xfId="0" applyFont="1"/>
    <xf numFmtId="1" fontId="13" fillId="0" borderId="2" xfId="0" applyNumberFormat="1" applyFont="1" applyBorder="1"/>
    <xf numFmtId="1" fontId="13" fillId="0" borderId="5" xfId="0" applyNumberFormat="1" applyFont="1" applyBorder="1" applyAlignment="1">
      <alignment horizontal="right"/>
    </xf>
    <xf numFmtId="0" fontId="19" fillId="0" borderId="11" xfId="0" applyFont="1" applyBorder="1"/>
    <xf numFmtId="1" fontId="10" fillId="0" borderId="12" xfId="0" applyNumberFormat="1" applyFont="1" applyBorder="1" applyAlignment="1">
      <alignment horizontal="right"/>
    </xf>
    <xf numFmtId="1" fontId="10" fillId="0" borderId="2" xfId="0" applyNumberFormat="1" applyFont="1" applyBorder="1" applyAlignment="1">
      <alignment horizontal="right"/>
    </xf>
    <xf numFmtId="1" fontId="13" fillId="0" borderId="2" xfId="0" applyNumberFormat="1" applyFont="1" applyBorder="1" applyAlignment="1">
      <alignment horizontal="right"/>
    </xf>
    <xf numFmtId="1" fontId="13" fillId="0" borderId="13" xfId="0" applyNumberFormat="1" applyFont="1" applyBorder="1" applyAlignment="1">
      <alignment horizontal="right"/>
    </xf>
    <xf numFmtId="0" fontId="14" fillId="0" borderId="3" xfId="0" applyFont="1" applyBorder="1"/>
    <xf numFmtId="0" fontId="10" fillId="0" borderId="14" xfId="0" applyFont="1" applyBorder="1"/>
    <xf numFmtId="3" fontId="20" fillId="0" borderId="2" xfId="0" applyNumberFormat="1" applyFont="1" applyFill="1" applyBorder="1"/>
    <xf numFmtId="1" fontId="10" fillId="12" borderId="15" xfId="0" applyNumberFormat="1" applyFont="1" applyFill="1" applyBorder="1" applyAlignment="1">
      <alignment horizontal="right"/>
    </xf>
    <xf numFmtId="1" fontId="10" fillId="10" borderId="15" xfId="0" applyNumberFormat="1" applyFont="1" applyFill="1" applyBorder="1" applyAlignment="1">
      <alignment horizontal="right"/>
    </xf>
    <xf numFmtId="1" fontId="10" fillId="0" borderId="15" xfId="0" applyNumberFormat="1" applyFont="1" applyFill="1" applyBorder="1" applyAlignment="1">
      <alignment horizontal="right"/>
    </xf>
    <xf numFmtId="0" fontId="10" fillId="0" borderId="7" xfId="0" applyFont="1" applyBorder="1" applyAlignment="1">
      <alignment horizontal="left"/>
    </xf>
    <xf numFmtId="0" fontId="0" fillId="0" borderId="6" xfId="0" applyBorder="1"/>
    <xf numFmtId="0" fontId="10" fillId="0" borderId="7" xfId="0" applyFont="1" applyBorder="1"/>
    <xf numFmtId="0" fontId="13" fillId="0" borderId="6" xfId="0" applyFont="1" applyBorder="1" applyAlignment="1">
      <alignment horizontal="left"/>
    </xf>
    <xf numFmtId="0" fontId="0" fillId="0" borderId="8" xfId="0" applyBorder="1"/>
    <xf numFmtId="0" fontId="10" fillId="0" borderId="10" xfId="0" applyFont="1" applyBorder="1"/>
    <xf numFmtId="1" fontId="10" fillId="0" borderId="16" xfId="0" applyNumberFormat="1" applyFont="1" applyFill="1" applyBorder="1" applyAlignment="1">
      <alignment horizontal="right"/>
    </xf>
    <xf numFmtId="1" fontId="10" fillId="0" borderId="2" xfId="0" applyNumberFormat="1" applyFont="1" applyFill="1" applyBorder="1" applyAlignment="1">
      <alignment horizontal="right"/>
    </xf>
    <xf numFmtId="164" fontId="14" fillId="0" borderId="0" xfId="0" applyNumberFormat="1" applyFont="1" applyAlignment="1">
      <alignment horizontal="right"/>
    </xf>
    <xf numFmtId="1" fontId="10" fillId="12" borderId="16" xfId="0" applyNumberFormat="1" applyFont="1" applyFill="1" applyBorder="1" applyAlignment="1">
      <alignment horizontal="right"/>
    </xf>
    <xf numFmtId="1" fontId="10" fillId="0" borderId="14" xfId="0" applyNumberFormat="1" applyFont="1" applyFill="1" applyBorder="1" applyAlignment="1">
      <alignment horizontal="right"/>
    </xf>
    <xf numFmtId="1" fontId="10" fillId="12" borderId="9" xfId="0" applyNumberFormat="1" applyFont="1" applyFill="1" applyBorder="1" applyAlignment="1">
      <alignment horizontal="right"/>
    </xf>
    <xf numFmtId="3" fontId="20" fillId="0" borderId="17" xfId="0" applyNumberFormat="1" applyFont="1" applyBorder="1"/>
    <xf numFmtId="1" fontId="13" fillId="0" borderId="17" xfId="0" applyNumberFormat="1" applyFont="1" applyBorder="1" applyAlignment="1">
      <alignment horizontal="right"/>
    </xf>
    <xf numFmtId="1" fontId="10" fillId="0" borderId="18" xfId="0" applyNumberFormat="1" applyFont="1" applyBorder="1" applyAlignment="1">
      <alignment horizontal="right"/>
    </xf>
    <xf numFmtId="1" fontId="10" fillId="0" borderId="19" xfId="0" applyNumberFormat="1" applyFont="1" applyBorder="1" applyAlignment="1">
      <alignment horizontal="right"/>
    </xf>
    <xf numFmtId="0" fontId="13" fillId="0" borderId="0" xfId="0" applyFont="1" applyFill="1" applyAlignment="1">
      <alignment horizontal="left"/>
    </xf>
    <xf numFmtId="0" fontId="10" fillId="0" borderId="0" xfId="0" applyFont="1" applyFill="1"/>
    <xf numFmtId="3" fontId="14" fillId="0" borderId="2" xfId="0" applyNumberFormat="1" applyFont="1" applyFill="1" applyBorder="1"/>
    <xf numFmtId="1" fontId="13" fillId="0" borderId="15" xfId="0" applyNumberFormat="1" applyFont="1" applyBorder="1" applyAlignment="1">
      <alignment horizontal="right"/>
    </xf>
    <xf numFmtId="0" fontId="10" fillId="0" borderId="12" xfId="0" applyFont="1" applyBorder="1" applyAlignment="1">
      <alignment horizontal="center" wrapText="1"/>
    </xf>
    <xf numFmtId="0" fontId="10" fillId="0" borderId="13" xfId="0" applyFont="1" applyBorder="1" applyAlignment="1">
      <alignment horizontal="center" wrapText="1"/>
    </xf>
    <xf numFmtId="164" fontId="10" fillId="0" borderId="0" xfId="0" applyNumberFormat="1" applyFont="1" applyBorder="1" applyAlignment="1">
      <alignment horizontal="left"/>
    </xf>
    <xf numFmtId="0" fontId="10" fillId="0" borderId="11" xfId="0" applyFont="1" applyBorder="1" applyAlignment="1">
      <alignment horizontal="center"/>
    </xf>
    <xf numFmtId="1" fontId="10" fillId="0" borderId="16" xfId="0" applyNumberFormat="1" applyFont="1" applyFill="1" applyBorder="1"/>
    <xf numFmtId="165" fontId="10" fillId="0" borderId="0" xfId="19" applyNumberFormat="1" applyFont="1"/>
    <xf numFmtId="1" fontId="10" fillId="11" borderId="15" xfId="0" applyNumberFormat="1" applyFont="1" applyFill="1" applyBorder="1" applyAlignment="1">
      <alignment horizontal="right"/>
    </xf>
    <xf numFmtId="1" fontId="10" fillId="0" borderId="6" xfId="0" applyNumberFormat="1" applyFont="1" applyBorder="1" applyAlignment="1">
      <alignment horizontal="right"/>
    </xf>
    <xf numFmtId="1" fontId="10" fillId="0" borderId="8" xfId="0" applyNumberFormat="1" applyFont="1" applyBorder="1" applyAlignment="1">
      <alignment horizontal="right"/>
    </xf>
    <xf numFmtId="3" fontId="20" fillId="0" borderId="11" xfId="0" applyNumberFormat="1" applyFont="1" applyFill="1" applyBorder="1"/>
    <xf numFmtId="3" fontId="14" fillId="0" borderId="13" xfId="0" applyNumberFormat="1" applyFont="1" applyBorder="1"/>
    <xf numFmtId="1" fontId="10" fillId="0" borderId="13" xfId="0" applyNumberFormat="1" applyFont="1" applyBorder="1" applyAlignment="1">
      <alignment horizontal="right"/>
    </xf>
    <xf numFmtId="1" fontId="10" fillId="0" borderId="7" xfId="0" applyNumberFormat="1" applyFont="1" applyFill="1" applyBorder="1" applyAlignment="1">
      <alignment horizontal="right"/>
    </xf>
    <xf numFmtId="0" fontId="14" fillId="0" borderId="14" xfId="0" applyFont="1" applyBorder="1"/>
    <xf numFmtId="0" fontId="10" fillId="0" borderId="15" xfId="0" applyFont="1" applyBorder="1" applyAlignment="1">
      <alignment vertical="center"/>
    </xf>
    <xf numFmtId="0" fontId="10" fillId="0" borderId="15" xfId="0" applyFont="1" applyBorder="1"/>
    <xf numFmtId="0" fontId="18" fillId="0" borderId="15" xfId="0" applyFont="1" applyBorder="1"/>
    <xf numFmtId="164" fontId="10" fillId="0" borderId="16" xfId="0" applyNumberFormat="1" applyFont="1" applyBorder="1" applyAlignment="1">
      <alignment horizontal="left"/>
    </xf>
    <xf numFmtId="0" fontId="13" fillId="0" borderId="2" xfId="0" applyFont="1" applyBorder="1"/>
    <xf numFmtId="0" fontId="10" fillId="0" borderId="14" xfId="0" applyFont="1" applyBorder="1" applyAlignment="1">
      <alignment vertical="center"/>
    </xf>
    <xf numFmtId="0" fontId="10" fillId="0" borderId="16" xfId="0" applyFont="1" applyBorder="1"/>
    <xf numFmtId="0" fontId="10" fillId="0" borderId="15" xfId="0" applyFont="1" applyBorder="1" applyAlignment="1">
      <alignment horizontal="left"/>
    </xf>
    <xf numFmtId="3" fontId="13" fillId="0" borderId="3" xfId="0" applyNumberFormat="1" applyFont="1" applyBorder="1"/>
    <xf numFmtId="0" fontId="10" fillId="0" borderId="2" xfId="0" applyFont="1" applyBorder="1" applyAlignment="1">
      <alignment horizontal="center" vertical="center"/>
    </xf>
    <xf numFmtId="1" fontId="19" fillId="0" borderId="2" xfId="0" applyNumberFormat="1" applyFont="1" applyBorder="1" applyAlignment="1">
      <alignment horizontal="right"/>
    </xf>
    <xf numFmtId="1" fontId="18" fillId="0" borderId="15" xfId="0" applyNumberFormat="1" applyFont="1" applyBorder="1" applyAlignment="1">
      <alignment horizontal="right"/>
    </xf>
    <xf numFmtId="1" fontId="18" fillId="0" borderId="14" xfId="0" applyNumberFormat="1" applyFont="1" applyBorder="1" applyAlignment="1">
      <alignment horizontal="right"/>
    </xf>
    <xf numFmtId="1" fontId="18" fillId="0" borderId="16" xfId="0" applyNumberFormat="1" applyFont="1" applyBorder="1" applyAlignment="1">
      <alignment horizontal="right"/>
    </xf>
    <xf numFmtId="0" fontId="10" fillId="0" borderId="2" xfId="0" applyFont="1" applyBorder="1" applyAlignment="1">
      <alignment horizontal="center" wrapText="1"/>
    </xf>
    <xf numFmtId="0" fontId="10" fillId="0" borderId="2" xfId="0" applyFont="1" applyBorder="1" applyAlignment="1">
      <alignment horizontal="center"/>
    </xf>
    <xf numFmtId="0" fontId="10" fillId="0" borderId="6" xfId="0" applyFont="1" applyBorder="1" applyAlignment="1">
      <alignment horizontal="center"/>
    </xf>
    <xf numFmtId="164" fontId="10" fillId="0" borderId="11" xfId="0" applyNumberFormat="1" applyFont="1" applyBorder="1" applyAlignment="1">
      <alignment horizontal="center"/>
    </xf>
    <xf numFmtId="164" fontId="10" fillId="0" borderId="12" xfId="0" applyNumberFormat="1" applyFont="1" applyBorder="1" applyAlignment="1">
      <alignment horizontal="center"/>
    </xf>
    <xf numFmtId="164" fontId="10" fillId="0" borderId="13" xfId="0" applyNumberFormat="1" applyFont="1" applyBorder="1" applyAlignment="1">
      <alignment horizontal="center"/>
    </xf>
    <xf numFmtId="0" fontId="13" fillId="0" borderId="11" xfId="0" applyFont="1" applyBorder="1" applyAlignment="1">
      <alignment horizontal="left"/>
    </xf>
    <xf numFmtId="0" fontId="13" fillId="0" borderId="13" xfId="0" applyFont="1" applyBorder="1" applyAlignment="1">
      <alignment horizontal="left"/>
    </xf>
    <xf numFmtId="0" fontId="13" fillId="0" borderId="6" xfId="0" applyFont="1" applyBorder="1" applyAlignment="1">
      <alignment horizontal="left"/>
    </xf>
    <xf numFmtId="0" fontId="13" fillId="0" borderId="7" xfId="0" applyFont="1" applyBorder="1" applyAlignment="1">
      <alignment horizontal="left"/>
    </xf>
    <xf numFmtId="0" fontId="10" fillId="0" borderId="3"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4" fillId="0" borderId="3" xfId="0" applyFont="1" applyBorder="1" applyAlignment="1">
      <alignment horizontal="left"/>
    </xf>
    <xf numFmtId="0" fontId="14" fillId="0" borderId="5" xfId="0" applyFont="1" applyBorder="1" applyAlignment="1">
      <alignment horizontal="left"/>
    </xf>
    <xf numFmtId="0" fontId="13" fillId="0" borderId="3" xfId="0" applyFont="1" applyBorder="1" applyAlignment="1">
      <alignment horizontal="left" vertical="center"/>
    </xf>
    <xf numFmtId="0" fontId="13" fillId="0" borderId="5" xfId="0" applyFont="1" applyBorder="1" applyAlignment="1">
      <alignment horizontal="left" vertical="center"/>
    </xf>
    <xf numFmtId="0" fontId="20" fillId="0" borderId="11" xfId="0" applyFont="1" applyBorder="1" applyAlignment="1">
      <alignment horizontal="left"/>
    </xf>
    <xf numFmtId="0" fontId="20" fillId="0" borderId="13" xfId="0" applyFont="1" applyBorder="1" applyAlignment="1">
      <alignment horizontal="left"/>
    </xf>
    <xf numFmtId="0" fontId="10" fillId="0" borderId="2" xfId="0" applyFont="1" applyBorder="1" applyAlignment="1">
      <alignment horizontal="center" wrapText="1"/>
    </xf>
    <xf numFmtId="0" fontId="10" fillId="0" borderId="14" xfId="0" applyFont="1" applyBorder="1" applyAlignment="1">
      <alignment horizontal="center" wrapText="1"/>
    </xf>
    <xf numFmtId="0" fontId="10" fillId="0" borderId="16" xfId="0" applyFont="1" applyBorder="1" applyAlignment="1">
      <alignment horizontal="center" wrapText="1"/>
    </xf>
    <xf numFmtId="0" fontId="10" fillId="0" borderId="2" xfId="0" applyFont="1" applyBorder="1" applyAlignment="1">
      <alignment horizontal="center"/>
    </xf>
    <xf numFmtId="0" fontId="10" fillId="0" borderId="11" xfId="0" applyFont="1" applyBorder="1" applyAlignment="1">
      <alignment horizontal="left" wrapText="1"/>
    </xf>
    <xf numFmtId="0" fontId="10" fillId="0" borderId="2" xfId="0" applyFont="1" applyBorder="1" applyAlignment="1">
      <alignment horizontal="left" wrapText="1"/>
    </xf>
    <xf numFmtId="0" fontId="10" fillId="0" borderId="2" xfId="0" applyFont="1" applyFill="1" applyBorder="1" applyAlignment="1">
      <alignment horizontal="left" wrapText="1"/>
    </xf>
    <xf numFmtId="0" fontId="10" fillId="0" borderId="11" xfId="0" applyFont="1" applyFill="1" applyBorder="1" applyAlignment="1">
      <alignment horizontal="left" wrapText="1"/>
    </xf>
    <xf numFmtId="0" fontId="10" fillId="0" borderId="13" xfId="0" applyFont="1" applyBorder="1" applyAlignment="1">
      <alignment horizontal="left" wrapText="1"/>
    </xf>
    <xf numFmtId="0" fontId="10" fillId="0" borderId="0" xfId="0" applyFont="1" applyAlignment="1">
      <alignment wrapText="1"/>
    </xf>
    <xf numFmtId="0" fontId="23" fillId="0" borderId="0" xfId="0" applyFont="1" applyAlignment="1">
      <alignment horizontal="justify" vertical="center" wrapText="1"/>
    </xf>
    <xf numFmtId="0" fontId="0" fillId="0" borderId="0" xfId="0" applyAlignment="1">
      <alignment wrapText="1"/>
    </xf>
    <xf numFmtId="0" fontId="24" fillId="0" borderId="0" xfId="0" applyFont="1" applyAlignment="1">
      <alignment horizontal="justify" vertical="center"/>
    </xf>
    <xf numFmtId="0" fontId="24" fillId="0" borderId="0" xfId="0" applyFont="1" applyAlignment="1">
      <alignment horizontal="justify" vertical="center" wrapText="1"/>
    </xf>
    <xf numFmtId="0" fontId="25" fillId="0" borderId="0" xfId="0" applyFont="1" applyAlignment="1">
      <alignment horizontal="justify" vertical="center"/>
    </xf>
    <xf numFmtId="0" fontId="23" fillId="0" borderId="0" xfId="0" applyFont="1" applyAlignment="1">
      <alignment horizontal="justify" vertical="center" wrapText="1"/>
    </xf>
    <xf numFmtId="0" fontId="0" fillId="0" borderId="0" xfId="0" applyAlignment="1">
      <alignment wrapText="1"/>
    </xf>
    <xf numFmtId="0" fontId="26" fillId="0" borderId="0" xfId="0" applyFont="1"/>
  </cellXfs>
  <cellStyles count="20">
    <cellStyle name="Accent" xfId="14"/>
    <cellStyle name="Accent 1" xfId="15"/>
    <cellStyle name="Accent 2" xfId="16"/>
    <cellStyle name="Accent 3" xfId="17"/>
    <cellStyle name="Bad" xfId="11"/>
    <cellStyle name="En-tête" xfId="18"/>
    <cellStyle name="Error" xfId="13"/>
    <cellStyle name="Footnote" xfId="6"/>
    <cellStyle name="Good" xfId="9"/>
    <cellStyle name="Heading" xfId="1"/>
    <cellStyle name="Heading 1" xfId="2"/>
    <cellStyle name="Heading 2" xfId="3"/>
    <cellStyle name="Hyperlink" xfId="7"/>
    <cellStyle name="Milliers" xfId="19" builtinId="3"/>
    <cellStyle name="Neutral" xfId="10"/>
    <cellStyle name="Normal" xfId="0" builtinId="0"/>
    <cellStyle name="Note" xfId="5"/>
    <cellStyle name="Status" xfId="8"/>
    <cellStyle name="Text" xfId="4"/>
    <cellStyle name="Warning" xfId="12"/>
  </cellStyles>
  <dxfs count="0"/>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C0C0C0"/>
      <rgbColor rgb="FF808080"/>
      <rgbColor rgb="FF729FC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3465A4"/>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395-4874-ACC9-E9CD18D6239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395-4874-ACC9-E9CD18D6239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395-4874-ACC9-E9CD18D62399}"/>
              </c:ext>
            </c:extLst>
          </c:dPt>
          <c:dPt>
            <c:idx val="3"/>
            <c:bubble3D val="0"/>
            <c:explosion val="13"/>
            <c:spPr>
              <a:solidFill>
                <a:schemeClr val="accent4"/>
              </a:solidFill>
              <a:ln w="19050">
                <a:solidFill>
                  <a:schemeClr val="lt1"/>
                </a:solidFill>
              </a:ln>
              <a:effectLst/>
            </c:spPr>
            <c:extLst>
              <c:ext xmlns:c16="http://schemas.microsoft.com/office/drawing/2014/chart" uri="{C3380CC4-5D6E-409C-BE32-E72D297353CC}">
                <c16:uniqueId val="{00000007-C395-4874-ACC9-E9CD18D62399}"/>
              </c:ext>
            </c:extLst>
          </c:dPt>
          <c:dPt>
            <c:idx val="4"/>
            <c:bubble3D val="0"/>
            <c:explosion val="11"/>
            <c:spPr>
              <a:solidFill>
                <a:schemeClr val="accent5"/>
              </a:solidFill>
              <a:ln w="19050">
                <a:solidFill>
                  <a:schemeClr val="lt1"/>
                </a:solidFill>
              </a:ln>
              <a:effectLst/>
            </c:spPr>
            <c:extLst>
              <c:ext xmlns:c16="http://schemas.microsoft.com/office/drawing/2014/chart" uri="{C3380CC4-5D6E-409C-BE32-E72D297353CC}">
                <c16:uniqueId val="{00000009-C395-4874-ACC9-E9CD18D6239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'Graphique 1'!$B$5:$B$9</c:f>
              <c:strCache>
                <c:ptCount val="5"/>
                <c:pt idx="0">
                  <c:v>Diminution du nombre d’interventions</c:v>
                </c:pt>
                <c:pt idx="1">
                  <c:v>Cessation des interventions</c:v>
                </c:pt>
                <c:pt idx="2">
                  <c:v>Croissance de certaines activités et diminution d’autres</c:v>
                </c:pt>
                <c:pt idx="3">
                  <c:v>Croissance du nombre d’interventions</c:v>
                </c:pt>
                <c:pt idx="4">
                  <c:v>Stabilité </c:v>
                </c:pt>
              </c:strCache>
            </c:strRef>
          </c:cat>
          <c:val>
            <c:numRef>
              <c:f>'Graphique 1'!$C$5:$C$9</c:f>
              <c:numCache>
                <c:formatCode>0</c:formatCode>
                <c:ptCount val="5"/>
                <c:pt idx="0">
                  <c:v>47.68</c:v>
                </c:pt>
                <c:pt idx="1">
                  <c:v>32.79</c:v>
                </c:pt>
                <c:pt idx="2">
                  <c:v>7.68</c:v>
                </c:pt>
                <c:pt idx="3">
                  <c:v>4.04</c:v>
                </c:pt>
                <c:pt idx="4">
                  <c:v>7.06</c:v>
                </c:pt>
              </c:numCache>
            </c:numRef>
          </c:val>
          <c:extLst>
            <c:ext xmlns:c16="http://schemas.microsoft.com/office/drawing/2014/chart" uri="{C3380CC4-5D6E-409C-BE32-E72D297353CC}">
              <c16:uniqueId val="{0000000A-C395-4874-ACC9-E9CD18D6239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129911575220571"/>
          <c:y val="0.13135757922144431"/>
          <c:w val="0.41147997353744159"/>
          <c:h val="0.737284423154247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235192</xdr:colOff>
      <xdr:row>1</xdr:row>
      <xdr:rowOff>102579</xdr:rowOff>
    </xdr:from>
    <xdr:to>
      <xdr:col>10</xdr:col>
      <xdr:colOff>606425</xdr:colOff>
      <xdr:row>14</xdr:row>
      <xdr:rowOff>16120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8"/>
  <sheetViews>
    <sheetView workbookViewId="0">
      <selection activeCell="B20" sqref="B20"/>
    </sheetView>
  </sheetViews>
  <sheetFormatPr baseColWidth="10" defaultRowHeight="12.75"/>
  <cols>
    <col min="2" max="2" width="37" customWidth="1"/>
    <col min="3" max="3" width="20.28515625" customWidth="1"/>
  </cols>
  <sheetData>
    <row r="1" spans="1:65">
      <c r="A1" s="155" t="s">
        <v>165</v>
      </c>
      <c r="B1" s="156"/>
      <c r="C1" s="156"/>
      <c r="D1" s="156"/>
      <c r="E1" s="156"/>
    </row>
    <row r="3" spans="1:65" ht="15">
      <c r="B3" s="3" t="s">
        <v>91</v>
      </c>
      <c r="C3" s="3"/>
      <c r="D3" s="3"/>
      <c r="E3" s="3"/>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ht="15">
      <c r="A4" s="3" t="s">
        <v>108</v>
      </c>
      <c r="C4" s="7" t="s">
        <v>5</v>
      </c>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1:65" ht="15">
      <c r="B5" s="4" t="s">
        <v>119</v>
      </c>
      <c r="C5" s="6">
        <v>47.68</v>
      </c>
      <c r="D5" s="6"/>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ht="15">
      <c r="B6" s="4" t="s">
        <v>120</v>
      </c>
      <c r="C6" s="6">
        <v>32.79</v>
      </c>
      <c r="D6" s="6"/>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row>
    <row r="7" spans="1:65" ht="15">
      <c r="B7" s="4" t="s">
        <v>124</v>
      </c>
      <c r="C7" s="6">
        <v>7.68</v>
      </c>
      <c r="D7" s="6"/>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ht="15">
      <c r="B8" s="4" t="s">
        <v>121</v>
      </c>
      <c r="C8" s="6">
        <v>4.04</v>
      </c>
      <c r="D8" s="6"/>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5">
      <c r="B9" s="4" t="s">
        <v>7</v>
      </c>
      <c r="C9" s="6">
        <v>7.06</v>
      </c>
      <c r="D9" s="6"/>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5">
      <c r="B10" s="8"/>
      <c r="C10" s="48"/>
      <c r="D10" s="48"/>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5">
      <c r="B11" s="8"/>
      <c r="C11" s="5"/>
      <c r="D11" s="5"/>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5">
      <c r="B12" s="8"/>
      <c r="C12" s="5"/>
      <c r="D12" s="5"/>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5">
      <c r="B13" s="8"/>
      <c r="C13" s="5"/>
      <c r="D13" s="5"/>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row>
    <row r="14" spans="1:65" ht="15">
      <c r="B14" s="8"/>
      <c r="C14" s="5"/>
      <c r="D14" s="5"/>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row>
    <row r="15" spans="1:65" ht="15">
      <c r="B15" s="157"/>
      <c r="C15" s="5"/>
      <c r="D15" s="5"/>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row>
    <row r="16" spans="1:65">
      <c r="B16" s="157"/>
    </row>
    <row r="17" spans="2:2" ht="25.5">
      <c r="B17" s="157" t="s">
        <v>166</v>
      </c>
    </row>
    <row r="18" spans="2:2">
      <c r="B18" s="157" t="s">
        <v>167</v>
      </c>
    </row>
  </sheetData>
  <mergeCells count="1">
    <mergeCell ref="A1:E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M19"/>
  <sheetViews>
    <sheetView workbookViewId="0">
      <selection activeCell="G19" sqref="G19"/>
    </sheetView>
  </sheetViews>
  <sheetFormatPr baseColWidth="10" defaultRowHeight="12.75"/>
  <sheetData>
    <row r="3" spans="1:65" ht="15">
      <c r="B3" s="1"/>
      <c r="C3" s="13"/>
      <c r="D3" s="13"/>
      <c r="E3" s="13"/>
      <c r="F3" s="13"/>
      <c r="G3" s="1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ht="15">
      <c r="B4" s="3" t="s">
        <v>73</v>
      </c>
      <c r="C4" s="3"/>
      <c r="D4" s="3"/>
      <c r="E4" s="3"/>
      <c r="F4" s="13"/>
      <c r="G4" s="13"/>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1:65" ht="15.75">
      <c r="A5" s="3" t="s">
        <v>118</v>
      </c>
      <c r="B5" s="9" t="s">
        <v>77</v>
      </c>
      <c r="C5" s="13"/>
      <c r="D5" s="13"/>
      <c r="E5" s="2"/>
      <c r="F5" s="2"/>
      <c r="G5" s="1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ht="15">
      <c r="B6" s="15"/>
      <c r="C6" s="13" t="s">
        <v>157</v>
      </c>
      <c r="D6" s="13"/>
      <c r="E6" s="18"/>
      <c r="F6" s="18"/>
      <c r="G6" s="13"/>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row>
    <row r="7" spans="1:65" ht="15">
      <c r="B7" s="62" t="s">
        <v>125</v>
      </c>
      <c r="C7" s="63">
        <v>30700</v>
      </c>
      <c r="D7" s="13"/>
      <c r="E7" s="2"/>
      <c r="F7" s="2"/>
      <c r="G7" s="86"/>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ht="15">
      <c r="B8" s="81" t="s">
        <v>137</v>
      </c>
      <c r="C8" s="28"/>
      <c r="D8" s="13"/>
      <c r="E8" s="2"/>
      <c r="F8" s="2"/>
      <c r="G8" s="13"/>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5">
      <c r="B9" s="44" t="s">
        <v>104</v>
      </c>
      <c r="C9" s="28">
        <v>73.14</v>
      </c>
      <c r="D9" s="13"/>
      <c r="E9" s="2"/>
      <c r="F9" s="2"/>
      <c r="G9" s="13"/>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5">
      <c r="B10" s="44" t="s">
        <v>105</v>
      </c>
      <c r="C10" s="28">
        <v>11.76</v>
      </c>
      <c r="D10" s="13"/>
      <c r="E10" s="2"/>
      <c r="F10" s="2"/>
      <c r="G10" s="13"/>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5">
      <c r="B11" s="44" t="s">
        <v>106</v>
      </c>
      <c r="C11" s="28">
        <v>1.57</v>
      </c>
      <c r="D11" s="13"/>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5">
      <c r="B12" s="44" t="s">
        <v>107</v>
      </c>
      <c r="C12" s="28">
        <v>12.3</v>
      </c>
      <c r="D12" s="13"/>
      <c r="E12" s="2"/>
      <c r="F12" s="2"/>
      <c r="G12" s="13"/>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5">
      <c r="B13" s="46" t="s">
        <v>4</v>
      </c>
      <c r="C13" s="29">
        <v>1.23</v>
      </c>
      <c r="D13" s="13"/>
      <c r="E13" s="18"/>
      <c r="F13" s="18"/>
      <c r="G13" s="13"/>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row>
    <row r="14" spans="1:65" ht="15">
      <c r="B14" s="81" t="s">
        <v>138</v>
      </c>
      <c r="C14" s="97"/>
      <c r="D14" s="13"/>
      <c r="E14" s="2"/>
      <c r="F14" s="2"/>
      <c r="G14" s="13"/>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5">
      <c r="B15" s="44" t="s">
        <v>78</v>
      </c>
      <c r="C15" s="28">
        <v>69</v>
      </c>
      <c r="D15" s="13"/>
      <c r="E15" s="13"/>
      <c r="F15" s="13"/>
      <c r="G15" s="13"/>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5">
      <c r="B16" s="44" t="s">
        <v>79</v>
      </c>
      <c r="C16" s="28">
        <v>16</v>
      </c>
      <c r="D16" s="13"/>
      <c r="E16" s="13"/>
      <c r="F16" s="13"/>
      <c r="G16" s="13"/>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row r="17" spans="2:65" ht="15">
      <c r="B17" s="44" t="s">
        <v>80</v>
      </c>
      <c r="C17" s="28">
        <v>7</v>
      </c>
      <c r="D17" s="13"/>
      <c r="E17" s="13"/>
      <c r="F17" s="13"/>
      <c r="G17" s="13"/>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2:65" ht="15">
      <c r="B18" s="46" t="s">
        <v>4</v>
      </c>
      <c r="C18" s="29">
        <v>7.69</v>
      </c>
      <c r="D18" s="13"/>
      <c r="E18" s="18"/>
      <c r="F18" s="18"/>
      <c r="G18" s="13"/>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row>
    <row r="19" spans="2:65" ht="15">
      <c r="B19" s="9"/>
      <c r="C19" s="13"/>
      <c r="D19" s="13"/>
      <c r="E19" s="13"/>
      <c r="F19" s="13"/>
      <c r="G19" s="13"/>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workbookViewId="0">
      <selection activeCell="H20" sqref="H20"/>
    </sheetView>
  </sheetViews>
  <sheetFormatPr baseColWidth="10" defaultRowHeight="12.75"/>
  <sheetData>
    <row r="4" spans="1:10" ht="15">
      <c r="A4" s="3" t="s">
        <v>126</v>
      </c>
      <c r="B4" s="15"/>
      <c r="C4" s="121" t="s">
        <v>163</v>
      </c>
      <c r="D4" s="136" t="s">
        <v>160</v>
      </c>
      <c r="E4" s="137"/>
      <c r="F4" s="138"/>
      <c r="G4" s="2"/>
      <c r="H4" s="2"/>
      <c r="I4" s="2"/>
      <c r="J4" s="2"/>
    </row>
    <row r="5" spans="1:10" ht="15">
      <c r="B5" s="18"/>
      <c r="C5" s="73" t="s">
        <v>164</v>
      </c>
      <c r="D5" s="118"/>
      <c r="E5" s="30" t="s">
        <v>162</v>
      </c>
      <c r="F5" s="73" t="s">
        <v>161</v>
      </c>
      <c r="G5" s="2"/>
      <c r="H5" s="2"/>
      <c r="I5" s="2"/>
      <c r="J5" s="2"/>
    </row>
    <row r="6" spans="1:10" ht="15">
      <c r="B6" s="111" t="s">
        <v>125</v>
      </c>
      <c r="C6" s="108">
        <v>18700</v>
      </c>
      <c r="D6" s="108">
        <f>E6+F6</f>
        <v>11600</v>
      </c>
      <c r="E6" s="63">
        <v>8400</v>
      </c>
      <c r="F6" s="63">
        <v>3200</v>
      </c>
      <c r="G6" s="2"/>
      <c r="H6" s="2"/>
      <c r="I6" s="2"/>
      <c r="J6" s="2"/>
    </row>
    <row r="7" spans="1:10" ht="15">
      <c r="B7" s="116" t="s">
        <v>143</v>
      </c>
      <c r="C7" s="109">
        <v>60.82</v>
      </c>
      <c r="D7" s="109">
        <f>E7+F7</f>
        <v>37.800000000000004</v>
      </c>
      <c r="E7" s="68">
        <v>27.42</v>
      </c>
      <c r="F7" s="69">
        <v>10.38</v>
      </c>
      <c r="G7" s="2"/>
      <c r="H7" s="2"/>
      <c r="I7" s="2"/>
      <c r="J7" s="2"/>
    </row>
    <row r="8" spans="1:10" ht="15">
      <c r="B8" s="117" t="s">
        <v>144</v>
      </c>
      <c r="C8" s="45"/>
      <c r="D8" s="45"/>
      <c r="E8" s="22"/>
      <c r="F8" s="28"/>
      <c r="G8" s="18"/>
      <c r="H8" s="18"/>
      <c r="I8" s="18"/>
      <c r="J8" s="18"/>
    </row>
    <row r="9" spans="1:10" ht="15">
      <c r="B9" s="113" t="s">
        <v>145</v>
      </c>
      <c r="C9" s="110">
        <v>63.9</v>
      </c>
      <c r="D9" s="110">
        <f>E9+F9</f>
        <v>34.909999999999997</v>
      </c>
      <c r="E9" s="77">
        <v>22.02</v>
      </c>
      <c r="F9" s="77">
        <v>12.89</v>
      </c>
      <c r="G9" s="2"/>
      <c r="H9" s="2"/>
      <c r="I9" s="2"/>
      <c r="J9" s="2"/>
    </row>
    <row r="10" spans="1:10" ht="15">
      <c r="B10" s="118" t="s">
        <v>146</v>
      </c>
      <c r="C10" s="47">
        <v>54.84</v>
      </c>
      <c r="D10" s="47">
        <f>E10+F10</f>
        <v>43.37</v>
      </c>
      <c r="E10" s="25">
        <v>37.869999999999997</v>
      </c>
      <c r="F10" s="29">
        <v>5.5</v>
      </c>
      <c r="G10" s="2"/>
      <c r="H10" s="2"/>
      <c r="I10" s="2"/>
      <c r="J10" s="2"/>
    </row>
    <row r="11" spans="1:10" ht="15">
      <c r="B11" s="112" t="s">
        <v>152</v>
      </c>
      <c r="C11" s="45"/>
      <c r="D11" s="45"/>
      <c r="E11" s="22"/>
      <c r="F11" s="28"/>
      <c r="G11" s="18"/>
      <c r="H11" s="18"/>
      <c r="I11" s="18"/>
      <c r="J11" s="18"/>
    </row>
    <row r="12" spans="1:10" ht="15">
      <c r="B12" s="114" t="s">
        <v>147</v>
      </c>
      <c r="C12" s="45">
        <v>60.07</v>
      </c>
      <c r="D12" s="75"/>
      <c r="E12" s="22">
        <v>33.57</v>
      </c>
      <c r="F12" s="75"/>
      <c r="G12" s="2"/>
      <c r="H12" s="2"/>
      <c r="I12" s="2"/>
      <c r="J12" s="2"/>
    </row>
    <row r="13" spans="1:10" ht="15">
      <c r="B13" s="114" t="s">
        <v>148</v>
      </c>
      <c r="C13" s="110">
        <v>65.84</v>
      </c>
      <c r="D13" s="110">
        <f>E13+F13</f>
        <v>32.72</v>
      </c>
      <c r="E13" s="77">
        <v>17.079999999999998</v>
      </c>
      <c r="F13" s="77">
        <v>15.64</v>
      </c>
      <c r="G13" s="2"/>
      <c r="H13" s="2"/>
      <c r="I13" s="2"/>
      <c r="J13" s="2"/>
    </row>
    <row r="14" spans="1:10" ht="15">
      <c r="B14" s="114" t="s">
        <v>149</v>
      </c>
      <c r="C14" s="45">
        <v>57.17</v>
      </c>
      <c r="D14" s="45">
        <f>E14+F14</f>
        <v>41.84</v>
      </c>
      <c r="E14" s="22">
        <v>32.74</v>
      </c>
      <c r="F14" s="28">
        <v>9.1</v>
      </c>
      <c r="G14" s="2"/>
      <c r="H14" s="2"/>
      <c r="I14" s="2"/>
      <c r="J14" s="2"/>
    </row>
    <row r="15" spans="1:10" ht="15">
      <c r="B15" s="114" t="s">
        <v>150</v>
      </c>
      <c r="C15" s="47">
        <v>63.99</v>
      </c>
      <c r="D15" s="75"/>
      <c r="E15" s="25">
        <v>26.57</v>
      </c>
      <c r="F15" s="87"/>
      <c r="G15" s="2"/>
      <c r="H15" s="2"/>
      <c r="I15" s="2"/>
      <c r="J15" s="2"/>
    </row>
    <row r="16" spans="1:10" ht="15">
      <c r="B16" s="117" t="s">
        <v>152</v>
      </c>
      <c r="C16" s="53"/>
      <c r="D16" s="53"/>
      <c r="E16" s="49"/>
      <c r="F16" s="53"/>
      <c r="G16" s="18"/>
      <c r="H16" s="18"/>
      <c r="I16" s="18"/>
      <c r="J16" s="18"/>
    </row>
    <row r="17" spans="2:10" ht="15">
      <c r="B17" s="113" t="s">
        <v>159</v>
      </c>
      <c r="C17" s="28">
        <v>59.19</v>
      </c>
      <c r="D17" s="28">
        <f>E17+F17</f>
        <v>40.82</v>
      </c>
      <c r="E17" s="22">
        <v>26.95</v>
      </c>
      <c r="F17" s="28">
        <v>13.87</v>
      </c>
      <c r="G17" s="2"/>
      <c r="H17" s="2"/>
      <c r="I17" s="2"/>
      <c r="J17" s="2"/>
    </row>
    <row r="18" spans="2:10" ht="15">
      <c r="B18" s="115" t="s">
        <v>151</v>
      </c>
      <c r="C18" s="47">
        <v>61.09</v>
      </c>
      <c r="D18" s="47">
        <f>E18+F18</f>
        <v>37.57</v>
      </c>
      <c r="E18" s="25">
        <v>27.33</v>
      </c>
      <c r="F18" s="29">
        <v>10.24</v>
      </c>
      <c r="G18" s="2"/>
      <c r="H18" s="2"/>
      <c r="I18" s="2"/>
      <c r="J18" s="2"/>
    </row>
    <row r="19" spans="2:10" ht="15">
      <c r="B19" s="112" t="s">
        <v>155</v>
      </c>
      <c r="C19" s="28"/>
      <c r="D19" s="28"/>
      <c r="E19" s="22"/>
      <c r="F19" s="28"/>
      <c r="G19" s="18"/>
      <c r="H19" s="18"/>
      <c r="I19" s="18"/>
      <c r="J19" s="18"/>
    </row>
    <row r="20" spans="2:10" ht="15">
      <c r="B20" s="113" t="s">
        <v>153</v>
      </c>
      <c r="C20" s="28">
        <v>50.61</v>
      </c>
      <c r="D20" s="28">
        <f>E20+F20</f>
        <v>47.59</v>
      </c>
      <c r="E20" s="22">
        <v>31.02</v>
      </c>
      <c r="F20" s="28">
        <v>16.57</v>
      </c>
      <c r="G20" s="2"/>
      <c r="H20" s="2"/>
      <c r="I20" s="2"/>
      <c r="J20" s="2"/>
    </row>
    <row r="21" spans="2:10" ht="15">
      <c r="B21" s="115" t="s">
        <v>154</v>
      </c>
      <c r="C21" s="47">
        <v>65.959999999999994</v>
      </c>
      <c r="D21" s="47">
        <f>E21+F21</f>
        <v>33</v>
      </c>
      <c r="E21" s="25">
        <v>25.61</v>
      </c>
      <c r="F21" s="29">
        <v>7.39</v>
      </c>
      <c r="G21" s="2"/>
      <c r="H21" s="2"/>
      <c r="I21" s="2"/>
      <c r="J21" s="2"/>
    </row>
  </sheetData>
  <mergeCells count="1">
    <mergeCell ref="D4:F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M16"/>
  <sheetViews>
    <sheetView workbookViewId="0">
      <selection activeCell="D22" sqref="D22"/>
    </sheetView>
  </sheetViews>
  <sheetFormatPr baseColWidth="10" defaultRowHeight="12.75"/>
  <sheetData>
    <row r="3" spans="1:65" ht="15">
      <c r="A3" s="3" t="s">
        <v>142</v>
      </c>
      <c r="B3" s="8"/>
      <c r="C3" s="129" t="s">
        <v>94</v>
      </c>
      <c r="D3" s="130"/>
      <c r="E3" s="130"/>
      <c r="F3" s="131"/>
      <c r="G3" s="129" t="s">
        <v>93</v>
      </c>
      <c r="H3" s="130"/>
      <c r="I3" s="130"/>
      <c r="J3" s="13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ht="15">
      <c r="B4" s="8"/>
      <c r="C4" s="113" t="s">
        <v>82</v>
      </c>
      <c r="D4" s="118" t="s">
        <v>83</v>
      </c>
      <c r="E4" s="113" t="s">
        <v>81</v>
      </c>
      <c r="F4" s="113"/>
      <c r="G4" s="119" t="s">
        <v>63</v>
      </c>
      <c r="H4" s="78" t="s">
        <v>64</v>
      </c>
      <c r="I4" s="128" t="s">
        <v>76</v>
      </c>
      <c r="J4" s="113" t="s">
        <v>4</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1:65" ht="15">
      <c r="B5" s="72" t="s">
        <v>125</v>
      </c>
      <c r="C5" s="63">
        <v>5600</v>
      </c>
      <c r="D5" s="63">
        <v>10700</v>
      </c>
      <c r="E5" s="63">
        <v>13600</v>
      </c>
      <c r="F5" s="63">
        <f>30700-C5-D5-E5</f>
        <v>800</v>
      </c>
      <c r="G5" s="63">
        <v>1200</v>
      </c>
      <c r="H5" s="63">
        <v>3200</v>
      </c>
      <c r="I5" s="63">
        <v>23500</v>
      </c>
      <c r="J5" s="63">
        <f>30700-G5-H5-I5</f>
        <v>2800</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ht="15">
      <c r="B6" s="116" t="s">
        <v>143</v>
      </c>
      <c r="C6" s="69">
        <v>18.170000000000002</v>
      </c>
      <c r="D6" s="68">
        <v>34.78</v>
      </c>
      <c r="E6" s="69">
        <v>44.2</v>
      </c>
      <c r="F6" s="69">
        <f>100-C6-D6-E6</f>
        <v>2.8499999999999943</v>
      </c>
      <c r="G6" s="69">
        <v>4</v>
      </c>
      <c r="H6" s="68">
        <v>10</v>
      </c>
      <c r="I6" s="69">
        <v>76</v>
      </c>
      <c r="J6" s="69">
        <f>100-G6-H6-I6</f>
        <v>10</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row>
    <row r="7" spans="1:65" ht="15">
      <c r="B7" s="33" t="s">
        <v>8</v>
      </c>
      <c r="C7" s="77">
        <v>14.6</v>
      </c>
      <c r="D7" s="77">
        <v>34.69</v>
      </c>
      <c r="E7" s="77">
        <v>47.02</v>
      </c>
      <c r="F7" s="77">
        <f>100-C7-D7-E7</f>
        <v>3.6900000000000048</v>
      </c>
      <c r="G7" s="77">
        <v>3</v>
      </c>
      <c r="H7" s="77">
        <v>6</v>
      </c>
      <c r="I7" s="77">
        <v>78</v>
      </c>
      <c r="J7" s="77">
        <f>100-G7-H7-I7</f>
        <v>13</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ht="15">
      <c r="B8" s="24" t="s">
        <v>9</v>
      </c>
      <c r="C8" s="29">
        <v>25.1</v>
      </c>
      <c r="D8" s="25">
        <v>34.94</v>
      </c>
      <c r="E8" s="84">
        <v>38.729999999999997</v>
      </c>
      <c r="F8" s="84">
        <f>100-C8-D8-E8</f>
        <v>1.2300000000000111</v>
      </c>
      <c r="G8" s="29">
        <v>6.58</v>
      </c>
      <c r="H8" s="25">
        <v>18.32</v>
      </c>
      <c r="I8" s="84">
        <v>73.81</v>
      </c>
      <c r="J8" s="84">
        <f>100-G8-H8-I8</f>
        <v>1.289999999999992</v>
      </c>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5">
      <c r="B9" s="20" t="s">
        <v>0</v>
      </c>
      <c r="C9" s="28">
        <v>21.36</v>
      </c>
      <c r="D9" s="22">
        <v>33.270000000000003</v>
      </c>
      <c r="E9" s="77">
        <v>44.4</v>
      </c>
      <c r="F9" s="77">
        <f>100-C9-D9-E9</f>
        <v>0.96999999999999886</v>
      </c>
      <c r="G9" s="28">
        <v>6.23</v>
      </c>
      <c r="H9" s="22">
        <v>13.18</v>
      </c>
      <c r="I9" s="77">
        <v>79.45</v>
      </c>
      <c r="J9" s="77">
        <f>100-G9-H9-I9</f>
        <v>1.1400000000000006</v>
      </c>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5">
      <c r="B10" s="41" t="s">
        <v>1</v>
      </c>
      <c r="C10" s="77">
        <v>13.74</v>
      </c>
      <c r="D10" s="77">
        <v>37.090000000000003</v>
      </c>
      <c r="E10" s="77">
        <v>43.87</v>
      </c>
      <c r="F10" s="77">
        <f>100-C10-D10-E10</f>
        <v>5.3000000000000043</v>
      </c>
      <c r="G10" s="75"/>
      <c r="H10" s="75"/>
      <c r="I10" s="75"/>
      <c r="J10" s="75"/>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5">
      <c r="B11" s="41" t="s">
        <v>2</v>
      </c>
      <c r="C11" s="28">
        <v>19.47</v>
      </c>
      <c r="D11" s="22">
        <v>35.9</v>
      </c>
      <c r="E11" s="77">
        <v>42.68</v>
      </c>
      <c r="F11" s="77">
        <f>100-C11-D11-E11</f>
        <v>1.9500000000000028</v>
      </c>
      <c r="G11" s="28">
        <v>5.42</v>
      </c>
      <c r="H11" s="22">
        <v>14.48</v>
      </c>
      <c r="I11" s="77">
        <v>74.739999999999995</v>
      </c>
      <c r="J11" s="77">
        <f>100-G11-H11-I11</f>
        <v>5.3599999999999994</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5">
      <c r="B12" s="42" t="s">
        <v>3</v>
      </c>
      <c r="C12" s="29">
        <v>26.54</v>
      </c>
      <c r="D12" s="89"/>
      <c r="E12" s="84">
        <v>62.85</v>
      </c>
      <c r="F12" s="84">
        <f>100-C12-D12-E12</f>
        <v>10.610000000000007</v>
      </c>
      <c r="G12" s="87"/>
      <c r="H12" s="89"/>
      <c r="I12" s="84">
        <v>85.46</v>
      </c>
      <c r="J12" s="89"/>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5">
      <c r="B13" s="33" t="s">
        <v>158</v>
      </c>
      <c r="C13" s="53">
        <v>3.88</v>
      </c>
      <c r="D13" s="49">
        <v>16.600000000000001</v>
      </c>
      <c r="E13" s="88">
        <v>72.61</v>
      </c>
      <c r="F13" s="88">
        <f>100-C13-D13-E13</f>
        <v>6.9100000000000108</v>
      </c>
      <c r="G13" s="53">
        <v>15.29</v>
      </c>
      <c r="H13" s="49">
        <v>45.13</v>
      </c>
      <c r="I13" s="88">
        <v>38.619999999999997</v>
      </c>
      <c r="J13" s="88">
        <f>100-G13-H13-I13</f>
        <v>0.96000000000000796</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5">
      <c r="B14" s="34" t="s">
        <v>92</v>
      </c>
      <c r="C14" s="29">
        <v>18.399999999999999</v>
      </c>
      <c r="D14" s="25">
        <v>34.19</v>
      </c>
      <c r="E14" s="29">
        <v>44.53</v>
      </c>
      <c r="F14" s="29">
        <f>100-C14-D14-E14</f>
        <v>2.8799999999999955</v>
      </c>
      <c r="G14" s="29">
        <v>4</v>
      </c>
      <c r="H14" s="25">
        <v>10</v>
      </c>
      <c r="I14" s="29">
        <v>77</v>
      </c>
      <c r="J14" s="29">
        <f>100-G14-H14-I14</f>
        <v>9</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5">
      <c r="B15" s="33" t="s">
        <v>74</v>
      </c>
      <c r="C15" s="53">
        <v>12.72</v>
      </c>
      <c r="D15" s="49">
        <v>49.42</v>
      </c>
      <c r="E15" s="53">
        <v>33.67</v>
      </c>
      <c r="F15" s="53">
        <f>100-C15-D15-E15</f>
        <v>4.1899999999999977</v>
      </c>
      <c r="G15" s="53">
        <v>2</v>
      </c>
      <c r="H15" s="49">
        <v>13</v>
      </c>
      <c r="I15" s="53">
        <v>71</v>
      </c>
      <c r="J15" s="53">
        <f>100-G15-H15-I15</f>
        <v>14</v>
      </c>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ht="15">
      <c r="B16" s="34" t="s">
        <v>75</v>
      </c>
      <c r="C16" s="29">
        <v>20.9</v>
      </c>
      <c r="D16" s="25">
        <v>27.59</v>
      </c>
      <c r="E16" s="29">
        <v>49.44</v>
      </c>
      <c r="F16" s="29">
        <f>100-C16-D16-E16</f>
        <v>2.0699999999999932</v>
      </c>
      <c r="G16" s="29">
        <v>5</v>
      </c>
      <c r="H16" s="25">
        <v>9</v>
      </c>
      <c r="I16" s="29">
        <v>79</v>
      </c>
      <c r="J16" s="29">
        <f>100-G16-H16-I16</f>
        <v>7</v>
      </c>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row>
  </sheetData>
  <mergeCells count="2">
    <mergeCell ref="G3:J3"/>
    <mergeCell ref="C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
  <sheetViews>
    <sheetView tabSelected="1" workbookViewId="0">
      <selection activeCell="G5" sqref="G5"/>
    </sheetView>
  </sheetViews>
  <sheetFormatPr baseColWidth="10" defaultRowHeight="12.75"/>
  <cols>
    <col min="2" max="2" width="29.85546875" customWidth="1"/>
    <col min="3" max="3" width="32.28515625" customWidth="1"/>
    <col min="4" max="4" width="35.5703125" customWidth="1"/>
    <col min="5" max="5" width="18" customWidth="1"/>
  </cols>
  <sheetData>
    <row r="1" spans="1:65" s="162" customFormat="1">
      <c r="A1" s="162" t="s">
        <v>183</v>
      </c>
    </row>
    <row r="2" spans="1:65" s="162" customFormat="1"/>
    <row r="3" spans="1:65" ht="15">
      <c r="B3" s="3" t="s">
        <v>44</v>
      </c>
      <c r="C3" s="3"/>
      <c r="D3" s="3"/>
      <c r="E3" s="3"/>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row>
    <row r="4" spans="1:65" ht="15">
      <c r="A4" s="3" t="s">
        <v>113</v>
      </c>
      <c r="B4" s="94" t="s">
        <v>45</v>
      </c>
      <c r="C4" s="95"/>
      <c r="D4" s="95"/>
      <c r="E4" s="95"/>
      <c r="F4" s="95"/>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row>
    <row r="5" spans="1:65" ht="135">
      <c r="C5" s="154" t="s">
        <v>46</v>
      </c>
      <c r="D5" s="154" t="s">
        <v>47</v>
      </c>
      <c r="E5" s="154" t="s">
        <v>48</v>
      </c>
      <c r="F5" s="154" t="s">
        <v>49</v>
      </c>
      <c r="G5" s="18" t="s">
        <v>4</v>
      </c>
      <c r="H5" s="8"/>
      <c r="I5" s="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row>
    <row r="6" spans="1:65" ht="15">
      <c r="B6" s="1" t="s">
        <v>50</v>
      </c>
      <c r="C6" s="11">
        <v>54.48</v>
      </c>
      <c r="D6" s="11">
        <v>29.77</v>
      </c>
      <c r="E6" s="11">
        <v>2.17</v>
      </c>
      <c r="F6" s="11">
        <v>7.44</v>
      </c>
      <c r="G6" s="11">
        <v>6.14</v>
      </c>
      <c r="H6" s="5"/>
      <c r="I6" s="5"/>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row>
    <row r="7" spans="1:65" ht="15">
      <c r="B7" s="18" t="s">
        <v>51</v>
      </c>
      <c r="C7" s="11">
        <v>42.06</v>
      </c>
      <c r="D7" s="11">
        <v>43.69</v>
      </c>
      <c r="E7" s="11">
        <v>2.69</v>
      </c>
      <c r="F7" s="11">
        <v>4.62</v>
      </c>
      <c r="G7" s="11">
        <v>6.94</v>
      </c>
      <c r="H7" s="5"/>
      <c r="I7" s="5"/>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row>
    <row r="8" spans="1:65" ht="15">
      <c r="B8" s="18" t="s">
        <v>52</v>
      </c>
      <c r="C8" s="11">
        <v>19.22</v>
      </c>
      <c r="D8" s="11">
        <v>55.58</v>
      </c>
      <c r="E8" s="11">
        <v>1.94</v>
      </c>
      <c r="F8" s="11">
        <v>9.27</v>
      </c>
      <c r="G8" s="11">
        <v>13.98</v>
      </c>
      <c r="H8" s="5"/>
      <c r="I8" s="5"/>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row>
    <row r="9" spans="1:65" ht="15">
      <c r="B9" s="18" t="s">
        <v>53</v>
      </c>
      <c r="C9" s="11">
        <v>6.95</v>
      </c>
      <c r="D9" s="11">
        <v>55.88</v>
      </c>
      <c r="E9" s="11">
        <v>4.22</v>
      </c>
      <c r="F9" s="11">
        <v>18.91</v>
      </c>
      <c r="G9" s="11">
        <v>14.03</v>
      </c>
      <c r="H9" s="5"/>
      <c r="I9" s="5"/>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row>
    <row r="10" spans="1:65" ht="15">
      <c r="B10" s="18" t="s">
        <v>54</v>
      </c>
      <c r="C10" s="11">
        <v>19.489999999999998</v>
      </c>
      <c r="D10" s="11">
        <v>55.36</v>
      </c>
      <c r="E10" s="11">
        <v>5.34</v>
      </c>
      <c r="F10" s="11">
        <v>8.14</v>
      </c>
      <c r="G10" s="11">
        <v>11.67</v>
      </c>
      <c r="H10" s="5"/>
      <c r="I10" s="5"/>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row>
    <row r="11" spans="1:65" ht="15">
      <c r="B11" s="18" t="s">
        <v>55</v>
      </c>
      <c r="C11" s="11">
        <v>0.87</v>
      </c>
      <c r="D11" s="11">
        <v>48.39</v>
      </c>
      <c r="E11" s="11">
        <v>1.54</v>
      </c>
      <c r="F11" s="11">
        <v>32.5</v>
      </c>
      <c r="G11" s="11">
        <v>16.7</v>
      </c>
      <c r="H11" s="5"/>
      <c r="I11" s="5"/>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row>
    <row r="12" spans="1:65" ht="15">
      <c r="B12" s="18" t="s">
        <v>56</v>
      </c>
      <c r="C12" s="11">
        <v>4.1100000000000003</v>
      </c>
      <c r="D12" s="11">
        <v>44.87</v>
      </c>
      <c r="E12" s="11">
        <v>1.21</v>
      </c>
      <c r="F12" s="11">
        <v>33.630000000000003</v>
      </c>
      <c r="G12" s="11">
        <v>16.18</v>
      </c>
      <c r="H12" s="5"/>
      <c r="I12" s="5"/>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row>
    <row r="13" spans="1:65" ht="15">
      <c r="B13" s="18" t="s">
        <v>57</v>
      </c>
      <c r="C13" s="11">
        <v>19.190000000000001</v>
      </c>
      <c r="D13" s="11">
        <v>44.06</v>
      </c>
      <c r="E13" s="11">
        <v>4.3899999999999997</v>
      </c>
      <c r="F13" s="11">
        <v>21.33</v>
      </c>
      <c r="G13" s="11">
        <v>11.03</v>
      </c>
      <c r="H13" s="5"/>
      <c r="I13" s="5"/>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row>
    <row r="14" spans="1:65" ht="15">
      <c r="B14" s="16" t="s">
        <v>139</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6" workbookViewId="0">
      <selection activeCell="A21" sqref="A21:F21"/>
    </sheetView>
  </sheetViews>
  <sheetFormatPr baseColWidth="10" defaultRowHeight="12.75"/>
  <cols>
    <col min="2" max="2" width="21.42578125" customWidth="1"/>
    <col min="3" max="3" width="17.140625" customWidth="1"/>
  </cols>
  <sheetData>
    <row r="1" spans="1:6">
      <c r="A1" s="155" t="s">
        <v>168</v>
      </c>
      <c r="B1" s="156"/>
      <c r="C1" s="156"/>
      <c r="D1" s="156"/>
      <c r="E1" s="156"/>
      <c r="F1" s="156"/>
    </row>
    <row r="3" spans="1:6" ht="15">
      <c r="A3" s="3" t="s">
        <v>109</v>
      </c>
      <c r="B3" s="1"/>
      <c r="C3" s="145" t="s">
        <v>89</v>
      </c>
      <c r="D3" s="146" t="s">
        <v>88</v>
      </c>
      <c r="E3" s="146" t="s">
        <v>122</v>
      </c>
      <c r="F3" s="146" t="s">
        <v>141</v>
      </c>
    </row>
    <row r="4" spans="1:6" ht="15">
      <c r="B4" s="18"/>
      <c r="C4" s="145"/>
      <c r="D4" s="147"/>
      <c r="E4" s="147"/>
      <c r="F4" s="147"/>
    </row>
    <row r="5" spans="1:6" ht="15">
      <c r="B5" s="62" t="s">
        <v>125</v>
      </c>
      <c r="C5" s="74">
        <v>10100</v>
      </c>
      <c r="D5" s="74">
        <v>14700</v>
      </c>
      <c r="E5" s="74">
        <v>1200</v>
      </c>
      <c r="F5" s="74">
        <v>4800</v>
      </c>
    </row>
    <row r="6" spans="1:6" ht="14.25">
      <c r="B6" s="35" t="s">
        <v>5</v>
      </c>
      <c r="C6" s="65">
        <v>32.79</v>
      </c>
      <c r="D6" s="70">
        <v>47.68</v>
      </c>
      <c r="E6" s="66">
        <v>4.04</v>
      </c>
      <c r="F6" s="66">
        <v>15.5</v>
      </c>
    </row>
    <row r="7" spans="1:6" ht="15">
      <c r="B7" s="33" t="s">
        <v>8</v>
      </c>
      <c r="C7" s="36">
        <v>41.36</v>
      </c>
      <c r="D7" s="28">
        <v>38.29</v>
      </c>
      <c r="E7" s="50">
        <v>5.35</v>
      </c>
      <c r="F7" s="50">
        <v>15</v>
      </c>
    </row>
    <row r="8" spans="1:6" ht="15">
      <c r="B8" s="34" t="s">
        <v>9</v>
      </c>
      <c r="C8" s="37">
        <v>16.170000000000002</v>
      </c>
      <c r="D8" s="28">
        <v>65.86</v>
      </c>
      <c r="E8" s="47">
        <v>1.5</v>
      </c>
      <c r="F8" s="47">
        <v>16.47</v>
      </c>
    </row>
    <row r="9" spans="1:6" ht="15">
      <c r="B9" s="33" t="s">
        <v>0</v>
      </c>
      <c r="C9" s="36">
        <v>21.85</v>
      </c>
      <c r="D9" s="53">
        <v>61.9</v>
      </c>
      <c r="E9" s="51">
        <v>2.2400000000000002</v>
      </c>
      <c r="F9" s="51">
        <v>14</v>
      </c>
    </row>
    <row r="10" spans="1:6" ht="15">
      <c r="B10" s="21" t="s">
        <v>1</v>
      </c>
      <c r="C10" s="38">
        <v>49.73</v>
      </c>
      <c r="D10" s="28">
        <v>35.81</v>
      </c>
      <c r="E10" s="51">
        <v>4.2699999999999996</v>
      </c>
      <c r="F10" s="51">
        <v>10.19</v>
      </c>
    </row>
    <row r="11" spans="1:6" ht="15">
      <c r="B11" s="21" t="s">
        <v>2</v>
      </c>
      <c r="C11" s="38">
        <v>27.22</v>
      </c>
      <c r="D11" s="28">
        <v>50.95</v>
      </c>
      <c r="E11" s="45">
        <v>4.3499999999999996</v>
      </c>
      <c r="F11" s="45">
        <v>17.48</v>
      </c>
    </row>
    <row r="12" spans="1:6" ht="15">
      <c r="B12" s="24" t="s">
        <v>3</v>
      </c>
      <c r="C12" s="39"/>
      <c r="D12" s="37">
        <v>49.35</v>
      </c>
      <c r="E12" s="39"/>
      <c r="F12" s="52">
        <v>42.02</v>
      </c>
    </row>
    <row r="13" spans="1:6" ht="15">
      <c r="B13" s="33" t="s">
        <v>158</v>
      </c>
      <c r="C13" s="36">
        <v>35.08</v>
      </c>
      <c r="D13" s="53">
        <v>41.7</v>
      </c>
      <c r="E13" s="36">
        <v>4.66</v>
      </c>
      <c r="F13" s="36">
        <v>18.57</v>
      </c>
    </row>
    <row r="14" spans="1:6" ht="15">
      <c r="B14" s="34" t="s">
        <v>140</v>
      </c>
      <c r="C14" s="37">
        <v>32.659999999999997</v>
      </c>
      <c r="D14" s="29">
        <v>48</v>
      </c>
      <c r="E14" s="37">
        <v>4.01</v>
      </c>
      <c r="F14" s="37">
        <v>15.32</v>
      </c>
    </row>
    <row r="15" spans="1:6" ht="15">
      <c r="B15" s="100"/>
      <c r="C15" s="6"/>
      <c r="D15" s="22"/>
      <c r="E15" s="6"/>
      <c r="F15" s="6"/>
    </row>
    <row r="16" spans="1:6">
      <c r="A16" s="158" t="s">
        <v>169</v>
      </c>
      <c r="B16" s="156"/>
      <c r="C16" s="156"/>
      <c r="D16" s="156"/>
      <c r="E16" s="156"/>
      <c r="F16" s="156"/>
    </row>
    <row r="17" spans="1:6">
      <c r="A17" s="158" t="s">
        <v>170</v>
      </c>
      <c r="B17" s="156"/>
      <c r="C17" s="156"/>
      <c r="D17" s="156"/>
      <c r="E17" s="156"/>
      <c r="F17" s="156"/>
    </row>
    <row r="18" spans="1:6">
      <c r="A18" s="158" t="s">
        <v>171</v>
      </c>
      <c r="B18" s="156"/>
      <c r="C18" s="156"/>
      <c r="D18" s="156"/>
      <c r="E18" s="156"/>
      <c r="F18" s="156"/>
    </row>
    <row r="19" spans="1:6">
      <c r="A19" s="158" t="s">
        <v>172</v>
      </c>
      <c r="B19" s="156"/>
      <c r="C19" s="156"/>
      <c r="D19" s="156"/>
      <c r="E19" s="156"/>
      <c r="F19" s="156"/>
    </row>
    <row r="20" spans="1:6">
      <c r="A20" s="158" t="s">
        <v>166</v>
      </c>
      <c r="B20" s="156"/>
      <c r="C20" s="156"/>
      <c r="D20" s="156"/>
      <c r="E20" s="156"/>
      <c r="F20" s="156"/>
    </row>
    <row r="21" spans="1:6">
      <c r="A21" s="158" t="s">
        <v>167</v>
      </c>
      <c r="B21" s="156"/>
      <c r="C21" s="156"/>
      <c r="D21" s="156"/>
      <c r="E21" s="156"/>
      <c r="F21" s="156"/>
    </row>
  </sheetData>
  <mergeCells count="11">
    <mergeCell ref="A17:F17"/>
    <mergeCell ref="A18:F18"/>
    <mergeCell ref="A19:F19"/>
    <mergeCell ref="A20:F20"/>
    <mergeCell ref="A21:F21"/>
    <mergeCell ref="C3:C4"/>
    <mergeCell ref="E3:E4"/>
    <mergeCell ref="D3:D4"/>
    <mergeCell ref="F3:F4"/>
    <mergeCell ref="A1:F1"/>
    <mergeCell ref="A16:F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
  <sheetViews>
    <sheetView workbookViewId="0">
      <selection activeCell="D19" sqref="D19"/>
    </sheetView>
  </sheetViews>
  <sheetFormatPr baseColWidth="10" defaultRowHeight="12.75"/>
  <sheetData>
    <row r="1" spans="1:65" ht="42" customHeight="1">
      <c r="A1" s="155" t="s">
        <v>173</v>
      </c>
      <c r="B1" s="156"/>
      <c r="C1" s="156"/>
      <c r="D1" s="156"/>
      <c r="E1" s="156"/>
      <c r="F1" s="156"/>
    </row>
    <row r="2" spans="1:65" ht="60">
      <c r="A2" s="3" t="s">
        <v>110</v>
      </c>
      <c r="B2" s="18"/>
      <c r="C2" s="126" t="s">
        <v>127</v>
      </c>
      <c r="D2" s="98" t="s">
        <v>128</v>
      </c>
      <c r="E2" s="126" t="s">
        <v>129</v>
      </c>
      <c r="F2" s="99" t="s">
        <v>130</v>
      </c>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row>
    <row r="3" spans="1:65" ht="15">
      <c r="B3" s="62" t="s">
        <v>125</v>
      </c>
      <c r="C3" s="74">
        <v>3200</v>
      </c>
      <c r="D3" s="74">
        <v>4800</v>
      </c>
      <c r="E3" s="74">
        <v>4400</v>
      </c>
      <c r="F3" s="74">
        <v>2200</v>
      </c>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row>
    <row r="4" spans="1:65" ht="15">
      <c r="B4" s="35" t="s">
        <v>5</v>
      </c>
      <c r="C4" s="70">
        <v>22.47</v>
      </c>
      <c r="D4" s="26">
        <v>34.200000000000003</v>
      </c>
      <c r="E4" s="70">
        <v>28.21</v>
      </c>
      <c r="F4" s="71">
        <v>14.44</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row>
    <row r="5" spans="1:65" ht="15">
      <c r="B5" s="33" t="s">
        <v>8</v>
      </c>
      <c r="C5" s="28">
        <v>21.13</v>
      </c>
      <c r="D5" s="22">
        <v>26.24</v>
      </c>
      <c r="E5" s="28">
        <v>35.24</v>
      </c>
      <c r="F5" s="45">
        <v>16.68</v>
      </c>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row>
    <row r="6" spans="1:65" ht="15">
      <c r="B6" s="34" t="s">
        <v>9</v>
      </c>
      <c r="C6" s="28">
        <v>21.96</v>
      </c>
      <c r="D6" s="22">
        <v>40.450000000000003</v>
      </c>
      <c r="E6" s="28">
        <v>24.09</v>
      </c>
      <c r="F6" s="45">
        <v>12.94</v>
      </c>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row>
    <row r="7" spans="1:65" ht="15">
      <c r="B7" s="33" t="s">
        <v>0</v>
      </c>
      <c r="C7" s="53">
        <v>24.04</v>
      </c>
      <c r="D7" s="49">
        <v>44.08</v>
      </c>
      <c r="E7" s="53">
        <v>21.86</v>
      </c>
      <c r="F7" s="50">
        <v>9.0500000000000007</v>
      </c>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row>
    <row r="8" spans="1:65" ht="15">
      <c r="B8" s="21" t="s">
        <v>1</v>
      </c>
      <c r="C8" s="28">
        <v>18.850000000000001</v>
      </c>
      <c r="D8" s="22">
        <v>24.43</v>
      </c>
      <c r="E8" s="28">
        <v>38.270000000000003</v>
      </c>
      <c r="F8" s="45">
        <v>17.88</v>
      </c>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row>
    <row r="9" spans="1:65" ht="15">
      <c r="B9" s="21" t="s">
        <v>2</v>
      </c>
      <c r="C9" s="28">
        <v>20.74</v>
      </c>
      <c r="D9" s="22">
        <v>31.62</v>
      </c>
      <c r="E9" s="28">
        <v>30.03</v>
      </c>
      <c r="F9" s="45">
        <v>17.04</v>
      </c>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row>
    <row r="10" spans="1:65" ht="15">
      <c r="B10" s="24" t="s">
        <v>3</v>
      </c>
      <c r="C10" s="29">
        <v>33.21</v>
      </c>
      <c r="D10" s="25">
        <v>40.98</v>
      </c>
      <c r="E10" s="29">
        <v>22.63</v>
      </c>
      <c r="F10" s="47">
        <v>3.18</v>
      </c>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row>
    <row r="11" spans="1:65" ht="15">
      <c r="B11" s="33" t="s">
        <v>158</v>
      </c>
      <c r="C11" s="53">
        <v>33.42</v>
      </c>
      <c r="D11" s="49">
        <v>28.79</v>
      </c>
      <c r="E11" s="53">
        <v>23.44</v>
      </c>
      <c r="F11" s="50">
        <v>14.35</v>
      </c>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row>
    <row r="12" spans="1:65" ht="15">
      <c r="B12" s="34" t="s">
        <v>140</v>
      </c>
      <c r="C12" s="29">
        <v>21.23</v>
      </c>
      <c r="D12" s="25">
        <v>33.07</v>
      </c>
      <c r="E12" s="29">
        <v>30.12</v>
      </c>
      <c r="F12" s="47">
        <v>14.92</v>
      </c>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row>
    <row r="14" spans="1:65">
      <c r="A14" t="s">
        <v>174</v>
      </c>
    </row>
    <row r="15" spans="1:65">
      <c r="A15" t="s">
        <v>175</v>
      </c>
    </row>
    <row r="16" spans="1:65">
      <c r="A16" t="s">
        <v>166</v>
      </c>
    </row>
    <row r="17" spans="1:1">
      <c r="A17" t="s">
        <v>176</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
  <sheetViews>
    <sheetView topLeftCell="A8" workbookViewId="0">
      <selection activeCell="C20" sqref="C20"/>
    </sheetView>
  </sheetViews>
  <sheetFormatPr baseColWidth="10" defaultRowHeight="12.75"/>
  <cols>
    <col min="3" max="3" width="24.5703125" customWidth="1"/>
    <col min="4" max="4" width="20.42578125" customWidth="1"/>
    <col min="5" max="5" width="22.28515625" customWidth="1"/>
    <col min="6" max="6" width="24.5703125" customWidth="1"/>
  </cols>
  <sheetData>
    <row r="1" spans="1:65">
      <c r="A1" s="155" t="s">
        <v>177</v>
      </c>
      <c r="B1" s="156"/>
      <c r="C1" s="156"/>
      <c r="D1" s="156"/>
      <c r="E1" s="156"/>
      <c r="F1" s="156"/>
    </row>
    <row r="4" spans="1:65" ht="15">
      <c r="A4" s="3" t="s">
        <v>111</v>
      </c>
      <c r="B4" s="15"/>
      <c r="C4" s="148" t="s">
        <v>6</v>
      </c>
      <c r="D4" s="148"/>
      <c r="E4" s="148" t="s">
        <v>90</v>
      </c>
      <c r="F4" s="148"/>
      <c r="G4" s="18"/>
      <c r="H4" s="18"/>
      <c r="I4" s="18"/>
      <c r="J4" s="18"/>
      <c r="K4" s="18"/>
      <c r="L4" s="18"/>
      <c r="M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row>
    <row r="5" spans="1:65" ht="15">
      <c r="B5" s="15"/>
      <c r="C5" s="101" t="s">
        <v>131</v>
      </c>
      <c r="D5" s="127" t="s">
        <v>132</v>
      </c>
      <c r="E5" s="101" t="s">
        <v>131</v>
      </c>
      <c r="F5" s="127" t="s">
        <v>132</v>
      </c>
      <c r="G5" s="18"/>
      <c r="H5" s="18"/>
      <c r="I5" s="18"/>
      <c r="J5" s="18"/>
      <c r="K5" s="18"/>
      <c r="L5" s="18"/>
      <c r="M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row>
    <row r="6" spans="1:65" ht="15">
      <c r="B6" s="62" t="s">
        <v>125</v>
      </c>
      <c r="C6" s="63">
        <v>10100</v>
      </c>
      <c r="D6" s="63">
        <v>10100</v>
      </c>
      <c r="E6" s="74">
        <v>14700</v>
      </c>
      <c r="F6" s="74">
        <v>14700</v>
      </c>
      <c r="G6" s="18"/>
      <c r="H6" s="18"/>
      <c r="I6" s="18"/>
      <c r="J6" s="12"/>
      <c r="K6" s="12"/>
      <c r="L6" s="12"/>
      <c r="M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15">
      <c r="B7" s="44" t="s">
        <v>87</v>
      </c>
      <c r="C7" s="28">
        <v>74.150000000000006</v>
      </c>
      <c r="D7" s="45">
        <v>48.59</v>
      </c>
      <c r="E7" s="53">
        <v>83.97</v>
      </c>
      <c r="F7" s="50">
        <v>59.1</v>
      </c>
      <c r="G7" s="18"/>
      <c r="H7" s="18"/>
      <c r="I7" s="18"/>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row>
    <row r="8" spans="1:65" ht="15">
      <c r="B8" s="44" t="s">
        <v>10</v>
      </c>
      <c r="C8" s="28">
        <v>35.97</v>
      </c>
      <c r="D8" s="45">
        <v>22.81</v>
      </c>
      <c r="E8" s="28">
        <v>52.85</v>
      </c>
      <c r="F8" s="45">
        <v>27.95</v>
      </c>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row>
    <row r="9" spans="1:65" ht="15">
      <c r="B9" s="44" t="s">
        <v>11</v>
      </c>
      <c r="C9" s="28">
        <v>33.26</v>
      </c>
      <c r="D9" s="45">
        <v>12.86</v>
      </c>
      <c r="E9" s="28">
        <v>19.38</v>
      </c>
      <c r="F9" s="45">
        <v>3.77</v>
      </c>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row>
    <row r="10" spans="1:65" ht="15">
      <c r="B10" s="44" t="s">
        <v>12</v>
      </c>
      <c r="C10" s="28">
        <v>20.86</v>
      </c>
      <c r="D10" s="45">
        <v>7.07</v>
      </c>
      <c r="E10" s="28">
        <v>31.99</v>
      </c>
      <c r="F10" s="45">
        <v>5.76</v>
      </c>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row>
    <row r="11" spans="1:65" ht="15">
      <c r="B11" s="46" t="s">
        <v>13</v>
      </c>
      <c r="C11" s="29">
        <v>19.670000000000002</v>
      </c>
      <c r="D11" s="47">
        <v>5.85</v>
      </c>
      <c r="E11" s="29">
        <v>13.55</v>
      </c>
      <c r="F11" s="47">
        <v>1.82</v>
      </c>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row>
    <row r="13" spans="1:65">
      <c r="A13" t="s">
        <v>178</v>
      </c>
    </row>
    <row r="14" spans="1:65">
      <c r="A14" t="s">
        <v>166</v>
      </c>
    </row>
    <row r="15" spans="1:65">
      <c r="A15" t="s">
        <v>179</v>
      </c>
    </row>
  </sheetData>
  <mergeCells count="3">
    <mergeCell ref="C4:D4"/>
    <mergeCell ref="E4:F4"/>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38"/>
  <sheetViews>
    <sheetView topLeftCell="A24" workbookViewId="0">
      <selection activeCell="C41" sqref="C41"/>
    </sheetView>
  </sheetViews>
  <sheetFormatPr baseColWidth="10" defaultRowHeight="12.75"/>
  <cols>
    <col min="3" max="3" width="23.85546875" customWidth="1"/>
    <col min="4" max="4" width="34.140625" customWidth="1"/>
    <col min="5" max="5" width="30.7109375" customWidth="1"/>
    <col min="6" max="6" width="27.5703125" customWidth="1"/>
    <col min="7" max="7" width="28.85546875" customWidth="1"/>
  </cols>
  <sheetData>
    <row r="2" spans="1:65" ht="15">
      <c r="A2" s="3" t="s">
        <v>112</v>
      </c>
      <c r="B2" s="15" t="s">
        <v>86</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row>
    <row r="3" spans="1:65" ht="45">
      <c r="B3" s="15"/>
      <c r="C3" s="149" t="s">
        <v>84</v>
      </c>
      <c r="D3" s="150" t="s">
        <v>85</v>
      </c>
      <c r="E3" s="151" t="s">
        <v>88</v>
      </c>
      <c r="F3" s="152" t="s">
        <v>122</v>
      </c>
      <c r="G3" s="151" t="s">
        <v>141</v>
      </c>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row>
    <row r="4" spans="1:65" ht="15">
      <c r="A4" s="143" t="s">
        <v>125</v>
      </c>
      <c r="B4" s="144"/>
      <c r="C4" s="90">
        <v>30700</v>
      </c>
      <c r="D4" s="74">
        <v>10100</v>
      </c>
      <c r="E4" s="74">
        <v>14700</v>
      </c>
      <c r="F4" s="107">
        <v>1200</v>
      </c>
      <c r="G4" s="74">
        <v>4800</v>
      </c>
      <c r="H4" s="64"/>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row>
    <row r="5" spans="1:65" ht="15">
      <c r="A5" s="141" t="s">
        <v>15</v>
      </c>
      <c r="B5" s="142"/>
      <c r="C5" s="91">
        <v>79.92</v>
      </c>
      <c r="D5" s="120">
        <v>27.43</v>
      </c>
      <c r="E5" s="120">
        <v>57.78</v>
      </c>
      <c r="F5" s="120">
        <v>12.31</v>
      </c>
      <c r="G5" s="97">
        <f>100-D5-E5-F5</f>
        <v>2.4799999999999915</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row>
    <row r="6" spans="1:65" ht="15">
      <c r="A6" s="79"/>
      <c r="B6" s="80" t="s">
        <v>16</v>
      </c>
      <c r="C6" s="92">
        <v>63.44</v>
      </c>
      <c r="D6" s="22">
        <v>29.52</v>
      </c>
      <c r="E6" s="28">
        <v>49.32</v>
      </c>
      <c r="F6" s="105">
        <v>1.19</v>
      </c>
      <c r="G6" s="28">
        <f>100-D6-E6-F6</f>
        <v>19.970000000000002</v>
      </c>
      <c r="H6" s="103"/>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row>
    <row r="7" spans="1:65" ht="15">
      <c r="A7" s="79"/>
      <c r="B7" s="80" t="s">
        <v>17</v>
      </c>
      <c r="C7" s="92">
        <v>33.159999999999997</v>
      </c>
      <c r="D7" s="22">
        <v>29.5</v>
      </c>
      <c r="E7" s="28">
        <v>33.450000000000003</v>
      </c>
      <c r="F7" s="31"/>
      <c r="G7" s="104"/>
      <c r="H7" s="103"/>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row>
    <row r="8" spans="1:65" ht="15">
      <c r="A8" s="79"/>
      <c r="B8" s="80" t="s">
        <v>18</v>
      </c>
      <c r="C8" s="92">
        <v>43.01</v>
      </c>
      <c r="D8" s="22">
        <v>27.19</v>
      </c>
      <c r="E8" s="28">
        <v>34.6</v>
      </c>
      <c r="F8" s="105">
        <v>3.48</v>
      </c>
      <c r="G8" s="28">
        <f t="shared" ref="G8:G13" si="0">100-D8-E8-F8</f>
        <v>34.730000000000004</v>
      </c>
      <c r="H8" s="103"/>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row>
    <row r="9" spans="1:65" ht="15">
      <c r="A9" s="79"/>
      <c r="B9" s="80" t="s">
        <v>19</v>
      </c>
      <c r="C9" s="92">
        <v>12.75</v>
      </c>
      <c r="D9" s="22">
        <v>32.950000000000003</v>
      </c>
      <c r="E9" s="28">
        <v>22.06</v>
      </c>
      <c r="F9" s="31"/>
      <c r="G9" s="104"/>
      <c r="H9" s="103"/>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row>
    <row r="10" spans="1:65" ht="15">
      <c r="A10" s="79"/>
      <c r="B10" s="80" t="s">
        <v>20</v>
      </c>
      <c r="C10" s="92">
        <v>36.950000000000003</v>
      </c>
      <c r="D10" s="22">
        <v>16.02</v>
      </c>
      <c r="E10" s="28">
        <v>20.350000000000001</v>
      </c>
      <c r="F10" s="105">
        <v>1.81</v>
      </c>
      <c r="G10" s="28">
        <f t="shared" si="0"/>
        <v>61.82</v>
      </c>
      <c r="H10" s="103"/>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row>
    <row r="11" spans="1:65" ht="15">
      <c r="A11" s="79"/>
      <c r="B11" s="80" t="s">
        <v>21</v>
      </c>
      <c r="C11" s="92">
        <v>16.829999999999998</v>
      </c>
      <c r="D11" s="22">
        <v>29.87</v>
      </c>
      <c r="E11" s="28">
        <v>19.29</v>
      </c>
      <c r="F11" s="31"/>
      <c r="G11" s="104"/>
      <c r="H11" s="103"/>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row>
    <row r="12" spans="1:65" ht="15">
      <c r="A12" s="79"/>
      <c r="B12" s="80" t="s">
        <v>22</v>
      </c>
      <c r="C12" s="92">
        <v>27.98</v>
      </c>
      <c r="D12" s="22">
        <v>23.02</v>
      </c>
      <c r="E12" s="28">
        <v>13.4</v>
      </c>
      <c r="F12" s="105">
        <v>3.55</v>
      </c>
      <c r="G12" s="28">
        <f t="shared" si="0"/>
        <v>60.030000000000008</v>
      </c>
      <c r="H12" s="103"/>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row>
    <row r="13" spans="1:65" ht="15">
      <c r="A13" s="79"/>
      <c r="B13" s="80" t="s">
        <v>23</v>
      </c>
      <c r="C13" s="92">
        <v>11.47</v>
      </c>
      <c r="D13" s="22">
        <v>17.91</v>
      </c>
      <c r="E13" s="28">
        <v>7.22</v>
      </c>
      <c r="F13" s="105">
        <v>9.26</v>
      </c>
      <c r="G13" s="28">
        <f t="shared" si="0"/>
        <v>65.61</v>
      </c>
      <c r="H13" s="103"/>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row>
    <row r="14" spans="1:65" ht="15">
      <c r="A14" s="79"/>
      <c r="B14" s="80" t="s">
        <v>24</v>
      </c>
      <c r="C14" s="92">
        <v>7.73</v>
      </c>
      <c r="D14" s="31"/>
      <c r="E14" s="28">
        <v>14.62</v>
      </c>
      <c r="F14" s="105">
        <v>1.98</v>
      </c>
      <c r="G14" s="104"/>
      <c r="H14" s="103"/>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row>
    <row r="15" spans="1:65" ht="15">
      <c r="A15" s="79"/>
      <c r="B15" s="83" t="s">
        <v>25</v>
      </c>
      <c r="C15" s="93">
        <v>10.67</v>
      </c>
      <c r="D15" s="32"/>
      <c r="E15" s="29">
        <v>18.14</v>
      </c>
      <c r="F15" s="106">
        <v>1.43</v>
      </c>
      <c r="G15" s="32"/>
      <c r="H15" s="103"/>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row>
    <row r="16" spans="1:65" ht="15">
      <c r="A16" s="141" t="s">
        <v>26</v>
      </c>
      <c r="B16" s="142"/>
      <c r="C16" s="91">
        <v>41.28</v>
      </c>
      <c r="D16" s="120">
        <v>14.12</v>
      </c>
      <c r="E16" s="120">
        <v>48.65</v>
      </c>
      <c r="F16" s="27">
        <v>8.66</v>
      </c>
      <c r="G16" s="97">
        <f>100-D16-E16-F16</f>
        <v>28.569999999999997</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row>
    <row r="17" spans="1:65" ht="15">
      <c r="A17" s="79"/>
      <c r="B17" s="80" t="s">
        <v>27</v>
      </c>
      <c r="C17" s="92">
        <v>12.46</v>
      </c>
      <c r="D17" s="22">
        <v>10.119999999999999</v>
      </c>
      <c r="E17" s="28">
        <v>40</v>
      </c>
      <c r="F17" s="104"/>
      <c r="G17" s="104"/>
      <c r="H17" s="103"/>
      <c r="I17" s="19"/>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row>
    <row r="18" spans="1:65" ht="15">
      <c r="A18" s="79"/>
      <c r="B18" s="80" t="s">
        <v>28</v>
      </c>
      <c r="C18" s="92">
        <v>13.67</v>
      </c>
      <c r="D18" s="22">
        <v>7.86</v>
      </c>
      <c r="E18" s="28">
        <v>39.049999999999997</v>
      </c>
      <c r="F18" s="104"/>
      <c r="G18" s="104"/>
      <c r="H18" s="103"/>
      <c r="I18" s="19"/>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row>
    <row r="19" spans="1:65" ht="15">
      <c r="A19" s="79"/>
      <c r="B19" s="80" t="s">
        <v>29</v>
      </c>
      <c r="C19" s="92">
        <v>25.83</v>
      </c>
      <c r="D19" s="22">
        <v>8.23</v>
      </c>
      <c r="E19" s="28">
        <v>25.78</v>
      </c>
      <c r="F19" s="28">
        <v>0.45</v>
      </c>
      <c r="G19" s="28">
        <f t="shared" ref="G19:G25" si="1">100-D19-E19-F19</f>
        <v>65.539999999999992</v>
      </c>
      <c r="H19" s="103"/>
      <c r="I19" s="19"/>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row>
    <row r="20" spans="1:65" ht="15">
      <c r="A20" s="79"/>
      <c r="B20" s="80" t="s">
        <v>30</v>
      </c>
      <c r="C20" s="92">
        <v>32.85</v>
      </c>
      <c r="D20" s="22">
        <v>6.45</v>
      </c>
      <c r="E20" s="28">
        <v>28.55</v>
      </c>
      <c r="F20" s="28">
        <v>1.75</v>
      </c>
      <c r="G20" s="28">
        <f t="shared" si="1"/>
        <v>63.25</v>
      </c>
      <c r="H20" s="103"/>
      <c r="I20" s="19"/>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row>
    <row r="21" spans="1:65" ht="15">
      <c r="A21" s="79"/>
      <c r="B21" s="80" t="s">
        <v>31</v>
      </c>
      <c r="C21" s="92">
        <v>31.59</v>
      </c>
      <c r="D21" s="22">
        <v>10.62</v>
      </c>
      <c r="E21" s="28">
        <v>27.35</v>
      </c>
      <c r="F21" s="28">
        <v>1.17</v>
      </c>
      <c r="G21" s="28">
        <f t="shared" si="1"/>
        <v>60.859999999999992</v>
      </c>
      <c r="H21" s="103"/>
      <c r="I21" s="19"/>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row>
    <row r="22" spans="1:65" ht="15">
      <c r="A22" s="79"/>
      <c r="B22" s="80" t="s">
        <v>32</v>
      </c>
      <c r="C22" s="92">
        <v>27.66</v>
      </c>
      <c r="D22" s="22">
        <v>6.55</v>
      </c>
      <c r="E22" s="28">
        <v>37.159999999999997</v>
      </c>
      <c r="F22" s="28">
        <v>0.65</v>
      </c>
      <c r="G22" s="28">
        <f t="shared" si="1"/>
        <v>55.640000000000008</v>
      </c>
      <c r="H22" s="103"/>
      <c r="I22" s="19"/>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row>
    <row r="23" spans="1:65" ht="15">
      <c r="A23" s="79"/>
      <c r="B23" s="80" t="s">
        <v>33</v>
      </c>
      <c r="C23" s="92">
        <v>0.25</v>
      </c>
      <c r="D23" s="31"/>
      <c r="E23" s="104"/>
      <c r="F23" s="104"/>
      <c r="G23" s="104"/>
      <c r="H23" s="103"/>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row>
    <row r="24" spans="1:65" ht="15">
      <c r="A24" s="79"/>
      <c r="B24" s="80" t="s">
        <v>34</v>
      </c>
      <c r="C24" s="92">
        <v>2.46</v>
      </c>
      <c r="D24" s="31"/>
      <c r="E24" s="28">
        <v>25.74</v>
      </c>
      <c r="F24" s="104"/>
      <c r="G24" s="104"/>
      <c r="H24" s="103"/>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row>
    <row r="25" spans="1:65" ht="15">
      <c r="A25" s="79"/>
      <c r="B25" s="83" t="s">
        <v>35</v>
      </c>
      <c r="C25" s="93">
        <v>10.41</v>
      </c>
      <c r="D25" s="25">
        <v>17.079999999999998</v>
      </c>
      <c r="E25" s="29">
        <v>16.89</v>
      </c>
      <c r="F25" s="29">
        <v>0.92</v>
      </c>
      <c r="G25" s="102">
        <f t="shared" si="1"/>
        <v>65.11</v>
      </c>
      <c r="H25" s="103"/>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row>
    <row r="26" spans="1:65" ht="15">
      <c r="A26" s="141" t="s">
        <v>36</v>
      </c>
      <c r="B26" s="142"/>
      <c r="C26" s="91">
        <v>59.68</v>
      </c>
      <c r="D26" s="120">
        <v>34.46</v>
      </c>
      <c r="E26" s="120">
        <v>40.69</v>
      </c>
      <c r="F26" s="27">
        <v>1.67</v>
      </c>
      <c r="G26" s="97">
        <f>100-D26-E26-F26</f>
        <v>23.179999999999993</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row>
    <row r="27" spans="1:65" ht="15">
      <c r="A27" s="79"/>
      <c r="B27" s="80" t="s">
        <v>37</v>
      </c>
      <c r="C27" s="92">
        <v>11.4</v>
      </c>
      <c r="D27" s="22">
        <v>13.76</v>
      </c>
      <c r="E27" s="28">
        <v>55.21</v>
      </c>
      <c r="F27" s="104"/>
      <c r="G27" s="104"/>
      <c r="H27" s="103"/>
      <c r="I27" s="103"/>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row>
    <row r="28" spans="1:65" ht="15">
      <c r="A28" s="79"/>
      <c r="B28" s="80" t="s">
        <v>38</v>
      </c>
      <c r="C28" s="92">
        <v>8.9600000000000009</v>
      </c>
      <c r="D28" s="22">
        <v>15.15</v>
      </c>
      <c r="E28" s="28">
        <v>52.94</v>
      </c>
      <c r="F28" s="104"/>
      <c r="G28" s="104"/>
      <c r="H28" s="103"/>
      <c r="I28" s="103"/>
      <c r="J28" s="103"/>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row>
    <row r="29" spans="1:65" ht="15">
      <c r="A29" s="79"/>
      <c r="B29" s="80" t="s">
        <v>39</v>
      </c>
      <c r="C29" s="92">
        <v>26.5</v>
      </c>
      <c r="D29" s="22">
        <v>27.34</v>
      </c>
      <c r="E29" s="28">
        <v>41.51</v>
      </c>
      <c r="F29" s="104"/>
      <c r="G29" s="104"/>
      <c r="H29" s="103"/>
      <c r="I29" s="103"/>
      <c r="J29" s="103"/>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row>
    <row r="30" spans="1:65" ht="15">
      <c r="A30" s="79"/>
      <c r="B30" s="80" t="s">
        <v>40</v>
      </c>
      <c r="C30" s="92">
        <v>18.2</v>
      </c>
      <c r="D30" s="22">
        <v>23.45</v>
      </c>
      <c r="E30" s="28">
        <v>40.880000000000003</v>
      </c>
      <c r="F30" s="104"/>
      <c r="G30" s="104"/>
      <c r="H30" s="103"/>
      <c r="I30" s="103"/>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row>
    <row r="31" spans="1:65" ht="15">
      <c r="A31" s="79"/>
      <c r="B31" s="80" t="s">
        <v>41</v>
      </c>
      <c r="C31" s="92">
        <v>18.11</v>
      </c>
      <c r="D31" s="22">
        <v>36.200000000000003</v>
      </c>
      <c r="E31" s="28">
        <v>32.68</v>
      </c>
      <c r="F31" s="104"/>
      <c r="G31" s="104"/>
      <c r="H31" s="103"/>
      <c r="I31" s="103"/>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row>
    <row r="32" spans="1:65" ht="15">
      <c r="A32" s="79"/>
      <c r="B32" s="80" t="s">
        <v>42</v>
      </c>
      <c r="C32" s="92">
        <v>20</v>
      </c>
      <c r="D32" s="22">
        <v>48.32</v>
      </c>
      <c r="E32" s="28">
        <v>31.45</v>
      </c>
      <c r="F32" s="104"/>
      <c r="G32" s="104"/>
      <c r="H32" s="103"/>
      <c r="I32" s="103"/>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row>
    <row r="33" spans="1:65" ht="15">
      <c r="A33" s="82"/>
      <c r="B33" s="83" t="s">
        <v>43</v>
      </c>
      <c r="C33" s="93">
        <v>28.39</v>
      </c>
      <c r="D33" s="25">
        <v>22.02</v>
      </c>
      <c r="E33" s="29">
        <v>25.86</v>
      </c>
      <c r="F33" s="29">
        <v>1.02</v>
      </c>
      <c r="G33" s="102">
        <f>100-D33-E33-F33</f>
        <v>51.1</v>
      </c>
      <c r="H33" s="103"/>
      <c r="I33" s="103"/>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row>
    <row r="34" spans="1:65">
      <c r="A34" t="s">
        <v>169</v>
      </c>
    </row>
    <row r="35" spans="1:65">
      <c r="A35" t="s">
        <v>171</v>
      </c>
    </row>
    <row r="36" spans="1:65">
      <c r="A36" t="s">
        <v>180</v>
      </c>
    </row>
    <row r="37" spans="1:65">
      <c r="A37" t="s">
        <v>166</v>
      </c>
    </row>
    <row r="38" spans="1:65">
      <c r="A38" t="s">
        <v>167</v>
      </c>
    </row>
  </sheetData>
  <mergeCells count="4">
    <mergeCell ref="A4:B4"/>
    <mergeCell ref="A5:B5"/>
    <mergeCell ref="A16:B16"/>
    <mergeCell ref="A26:B26"/>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9"/>
  <sheetViews>
    <sheetView topLeftCell="A12" workbookViewId="0">
      <selection activeCell="D17" sqref="D17"/>
    </sheetView>
  </sheetViews>
  <sheetFormatPr baseColWidth="10" defaultRowHeight="12.75"/>
  <cols>
    <col min="2" max="2" width="44.28515625" customWidth="1"/>
    <col min="3" max="3" width="22.140625" customWidth="1"/>
    <col min="4" max="4" width="25.7109375" customWidth="1"/>
    <col min="5" max="5" width="29.28515625" customWidth="1"/>
    <col min="6" max="6" width="25" customWidth="1"/>
    <col min="7" max="7" width="27.85546875" customWidth="1"/>
  </cols>
  <sheetData>
    <row r="1" spans="1:65" ht="15">
      <c r="A1" s="3" t="s">
        <v>114</v>
      </c>
      <c r="B1" s="159"/>
      <c r="C1" s="1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ht="15">
      <c r="A2" s="3"/>
      <c r="B2" s="155" t="s">
        <v>181</v>
      </c>
      <c r="C2" s="156"/>
      <c r="D2" s="156"/>
      <c r="E2" s="156"/>
      <c r="F2" s="156"/>
      <c r="G2" s="156"/>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row>
    <row r="3" spans="1:65" ht="15">
      <c r="A3" s="3"/>
      <c r="B3" s="160"/>
      <c r="C3" s="161"/>
      <c r="D3" s="161"/>
      <c r="E3" s="161"/>
      <c r="F3" s="161"/>
      <c r="G3" s="161"/>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row>
    <row r="4" spans="1:65" ht="15" customHeight="1">
      <c r="B4" s="14"/>
      <c r="C4" s="30" t="s">
        <v>5</v>
      </c>
      <c r="D4" s="153" t="s">
        <v>14</v>
      </c>
      <c r="E4" s="153" t="s">
        <v>95</v>
      </c>
      <c r="F4" s="153" t="s">
        <v>123</v>
      </c>
      <c r="G4" s="153" t="s">
        <v>141</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1:65" ht="15">
      <c r="B5" s="62" t="s">
        <v>125</v>
      </c>
      <c r="C5" s="63">
        <v>30700</v>
      </c>
      <c r="D5" s="74">
        <v>10100</v>
      </c>
      <c r="E5" s="74">
        <v>14700</v>
      </c>
      <c r="F5" s="74">
        <v>1200</v>
      </c>
      <c r="G5" s="74">
        <v>4800</v>
      </c>
      <c r="H5" s="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row>
    <row r="6" spans="1:65" ht="15">
      <c r="B6" s="23" t="s">
        <v>96</v>
      </c>
      <c r="C6" s="59">
        <v>5.53</v>
      </c>
      <c r="D6" s="54">
        <v>3.56</v>
      </c>
      <c r="E6" s="54">
        <v>6.13</v>
      </c>
      <c r="F6" s="54">
        <v>4.7</v>
      </c>
      <c r="G6" s="54">
        <v>6.06</v>
      </c>
      <c r="H6" s="2"/>
      <c r="I6" s="18"/>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ht="15">
      <c r="B7" s="55" t="s">
        <v>97</v>
      </c>
      <c r="C7" s="60">
        <v>2.64</v>
      </c>
      <c r="D7" s="56">
        <v>2</v>
      </c>
      <c r="E7" s="56">
        <v>2.86</v>
      </c>
      <c r="F7" s="56">
        <v>3.02</v>
      </c>
      <c r="G7" s="56">
        <v>3.24</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ht="15">
      <c r="B8" s="55" t="s">
        <v>98</v>
      </c>
      <c r="C8" s="60">
        <v>1.57</v>
      </c>
      <c r="D8" s="56">
        <v>0.43</v>
      </c>
      <c r="E8" s="56">
        <v>2.2200000000000002</v>
      </c>
      <c r="F8" s="56">
        <v>1.1599999999999999</v>
      </c>
      <c r="G8" s="56">
        <v>2.11</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5">
      <c r="B9" s="57" t="s">
        <v>99</v>
      </c>
      <c r="C9" s="61">
        <v>1.32</v>
      </c>
      <c r="D9" s="58">
        <v>1.1299999999999999</v>
      </c>
      <c r="E9" s="58">
        <v>1.53</v>
      </c>
      <c r="F9" s="58">
        <v>0.52</v>
      </c>
      <c r="G9" s="58">
        <v>1.25</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5">
      <c r="B10" s="23" t="s">
        <v>133</v>
      </c>
      <c r="C10" s="59"/>
      <c r="D10" s="54"/>
      <c r="E10" s="54"/>
      <c r="F10" s="54"/>
      <c r="G10" s="54"/>
      <c r="H10" s="2"/>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row>
    <row r="11" spans="1:65" ht="15">
      <c r="B11" s="55" t="s">
        <v>100</v>
      </c>
      <c r="C11" s="28">
        <v>27.65</v>
      </c>
      <c r="D11" s="45">
        <v>41.45</v>
      </c>
      <c r="E11" s="45">
        <v>19.690000000000001</v>
      </c>
      <c r="F11" s="45">
        <v>27.85</v>
      </c>
      <c r="G11" s="45">
        <v>22.91</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5">
      <c r="B12" s="55" t="s">
        <v>101</v>
      </c>
      <c r="C12" s="28">
        <v>32.229999999999997</v>
      </c>
      <c r="D12" s="45">
        <v>36.64</v>
      </c>
      <c r="E12" s="45">
        <v>29.63</v>
      </c>
      <c r="F12" s="45">
        <v>40.159999999999997</v>
      </c>
      <c r="G12" s="45">
        <v>28.88</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ht="15">
      <c r="B13" s="55" t="s">
        <v>102</v>
      </c>
      <c r="C13" s="28">
        <v>20.239999999999998</v>
      </c>
      <c r="D13" s="45">
        <v>14.03</v>
      </c>
      <c r="E13" s="45">
        <v>25.24</v>
      </c>
      <c r="F13" s="45">
        <v>15.81</v>
      </c>
      <c r="G13" s="45">
        <v>18.87</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row>
    <row r="14" spans="1:65" ht="15">
      <c r="B14" s="57" t="s">
        <v>103</v>
      </c>
      <c r="C14" s="29">
        <v>19.72</v>
      </c>
      <c r="D14" s="47">
        <v>7.29</v>
      </c>
      <c r="E14" s="47">
        <v>25.45</v>
      </c>
      <c r="F14" s="47">
        <v>16.18</v>
      </c>
      <c r="G14" s="47">
        <v>29.34</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5">
      <c r="B15" s="100"/>
      <c r="C15" s="22"/>
      <c r="D15" s="22"/>
      <c r="E15" s="22"/>
      <c r="F15" s="22"/>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row>
    <row r="16" spans="1:65" ht="38.25">
      <c r="B16" s="157" t="s">
        <v>169</v>
      </c>
    </row>
    <row r="17" spans="2:2" ht="63.75">
      <c r="B17" s="157" t="s">
        <v>182</v>
      </c>
    </row>
    <row r="18" spans="2:2" ht="25.5">
      <c r="B18" s="157" t="s">
        <v>166</v>
      </c>
    </row>
    <row r="19" spans="2:2">
      <c r="B19" s="157" t="s">
        <v>167</v>
      </c>
    </row>
  </sheetData>
  <mergeCells count="1">
    <mergeCell ref="B2:G2"/>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workbookViewId="0"/>
  </sheetViews>
  <sheetFormatPr baseColWidth="10" defaultRowHeight="12.75"/>
  <cols>
    <col min="3" max="3" width="22.42578125" customWidth="1"/>
    <col min="4" max="4" width="59.28515625" customWidth="1"/>
  </cols>
  <sheetData>
    <row r="2" spans="1:11" ht="15">
      <c r="B2" s="3" t="s">
        <v>58</v>
      </c>
      <c r="C2" s="3"/>
      <c r="D2" s="3"/>
      <c r="E2" s="3"/>
      <c r="F2" s="2"/>
      <c r="G2" s="2"/>
      <c r="H2" s="2"/>
      <c r="I2" s="2"/>
      <c r="J2" s="2"/>
      <c r="K2" s="2"/>
    </row>
    <row r="3" spans="1:11" ht="15">
      <c r="B3" s="9" t="s">
        <v>59</v>
      </c>
      <c r="C3" s="2"/>
      <c r="D3" s="2"/>
      <c r="E3" s="2"/>
      <c r="F3" s="2"/>
      <c r="G3" s="2"/>
      <c r="H3" s="2"/>
      <c r="I3" s="2"/>
      <c r="J3" s="2"/>
      <c r="K3" s="2"/>
    </row>
    <row r="4" spans="1:11" ht="15">
      <c r="A4" s="3" t="s">
        <v>115</v>
      </c>
      <c r="B4" s="9" t="s">
        <v>60</v>
      </c>
      <c r="C4" s="13"/>
      <c r="D4" s="13"/>
      <c r="E4" s="13"/>
      <c r="F4" s="13"/>
      <c r="G4" s="13"/>
      <c r="H4" s="1"/>
      <c r="I4" s="2"/>
      <c r="J4" s="2"/>
      <c r="K4" s="2"/>
    </row>
    <row r="5" spans="1:11" ht="15">
      <c r="B5" s="40"/>
      <c r="C5" s="43" t="s">
        <v>134</v>
      </c>
      <c r="D5" s="43" t="s">
        <v>156</v>
      </c>
      <c r="E5" s="5"/>
      <c r="F5" s="5"/>
      <c r="G5" s="2"/>
      <c r="H5" s="2"/>
      <c r="I5" s="2"/>
      <c r="J5" s="2"/>
      <c r="K5" s="5"/>
    </row>
    <row r="6" spans="1:11" ht="15">
      <c r="B6" s="62" t="s">
        <v>125</v>
      </c>
      <c r="C6" s="63">
        <v>19200</v>
      </c>
      <c r="D6" s="63">
        <v>12200</v>
      </c>
      <c r="E6" s="5"/>
      <c r="F6" s="5"/>
      <c r="G6" s="2"/>
      <c r="H6" s="2"/>
      <c r="I6" s="2"/>
      <c r="J6" s="2"/>
      <c r="K6" s="5"/>
    </row>
    <row r="7" spans="1:11" ht="15">
      <c r="B7" s="67" t="s">
        <v>5</v>
      </c>
      <c r="C7" s="122">
        <v>63.31</v>
      </c>
      <c r="D7" s="122">
        <v>46.7</v>
      </c>
      <c r="E7" s="5"/>
      <c r="F7" s="11"/>
      <c r="G7" s="2"/>
      <c r="H7" s="2"/>
      <c r="I7" s="2"/>
      <c r="J7" s="2"/>
      <c r="K7" s="11"/>
    </row>
    <row r="8" spans="1:11" ht="15">
      <c r="B8" s="41" t="s">
        <v>8</v>
      </c>
      <c r="C8" s="123">
        <v>37.659999999999997</v>
      </c>
      <c r="D8" s="123">
        <v>51.86</v>
      </c>
      <c r="E8" s="5"/>
      <c r="F8" s="11"/>
      <c r="G8" s="2"/>
      <c r="H8" s="2"/>
      <c r="I8" s="2"/>
      <c r="J8" s="2"/>
      <c r="K8" s="11"/>
    </row>
    <row r="9" spans="1:11" ht="15">
      <c r="B9" s="41" t="s">
        <v>9</v>
      </c>
      <c r="C9" s="123">
        <v>88.77</v>
      </c>
      <c r="D9" s="123">
        <v>44.61</v>
      </c>
      <c r="E9" s="5"/>
      <c r="F9" s="11"/>
      <c r="G9" s="2"/>
      <c r="H9" s="2"/>
      <c r="I9" s="2"/>
      <c r="J9" s="2"/>
      <c r="K9" s="11"/>
    </row>
    <row r="10" spans="1:11" ht="15">
      <c r="B10" s="20" t="s">
        <v>0</v>
      </c>
      <c r="C10" s="124">
        <v>80.77</v>
      </c>
      <c r="D10" s="124">
        <v>41.69</v>
      </c>
      <c r="E10" s="5"/>
      <c r="F10" s="13"/>
      <c r="G10" s="2"/>
      <c r="H10" s="2"/>
      <c r="I10" s="2"/>
      <c r="J10" s="2"/>
      <c r="K10" s="2"/>
    </row>
    <row r="11" spans="1:11" ht="15">
      <c r="B11" s="41" t="s">
        <v>2</v>
      </c>
      <c r="C11" s="123">
        <v>56.98</v>
      </c>
      <c r="D11" s="123">
        <v>49.21</v>
      </c>
      <c r="E11" s="5"/>
      <c r="F11" s="2"/>
      <c r="G11" s="2"/>
      <c r="H11" s="2"/>
      <c r="I11" s="2"/>
      <c r="J11" s="2"/>
      <c r="K11" s="2"/>
    </row>
    <row r="12" spans="1:11" ht="15">
      <c r="B12" s="33" t="s">
        <v>158</v>
      </c>
      <c r="C12" s="124">
        <v>62.68</v>
      </c>
      <c r="D12" s="124">
        <v>45.6</v>
      </c>
      <c r="E12" s="5"/>
      <c r="F12" s="10"/>
      <c r="G12" s="2"/>
      <c r="H12" s="2"/>
      <c r="I12" s="2"/>
      <c r="J12" s="2"/>
      <c r="K12" s="2"/>
    </row>
    <row r="13" spans="1:11" ht="15">
      <c r="B13" s="34" t="s">
        <v>92</v>
      </c>
      <c r="C13" s="125">
        <v>63.3</v>
      </c>
      <c r="D13" s="125">
        <v>46.7</v>
      </c>
      <c r="E13" s="5"/>
      <c r="F13" s="5"/>
      <c r="G13" s="2"/>
      <c r="H13" s="2"/>
      <c r="I13" s="2"/>
      <c r="J13" s="2"/>
      <c r="K13"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13"/>
  <sheetViews>
    <sheetView workbookViewId="0">
      <selection activeCell="E20" sqref="E20"/>
    </sheetView>
  </sheetViews>
  <sheetFormatPr baseColWidth="10" defaultRowHeight="12.75"/>
  <sheetData>
    <row r="2" spans="1:65" ht="15">
      <c r="B2" s="15" t="s">
        <v>61</v>
      </c>
      <c r="C2" s="13"/>
      <c r="D2" s="13"/>
      <c r="E2" s="13"/>
      <c r="F2" s="18"/>
      <c r="G2" s="13"/>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row>
    <row r="3" spans="1:65" ht="15">
      <c r="A3" s="3" t="s">
        <v>116</v>
      </c>
      <c r="B3" s="18"/>
      <c r="C3" s="73" t="s">
        <v>62</v>
      </c>
      <c r="D3" s="30" t="s">
        <v>63</v>
      </c>
      <c r="E3" s="73" t="s">
        <v>64</v>
      </c>
      <c r="F3" s="73" t="s">
        <v>4</v>
      </c>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row>
    <row r="4" spans="1:65" ht="15">
      <c r="B4" s="72" t="s">
        <v>125</v>
      </c>
      <c r="C4" s="96">
        <v>21700</v>
      </c>
      <c r="D4" s="96">
        <v>900</v>
      </c>
      <c r="E4" s="96">
        <v>3400</v>
      </c>
      <c r="F4" s="96">
        <v>4700</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row>
    <row r="5" spans="1:65" ht="15">
      <c r="B5" s="35" t="s">
        <v>5</v>
      </c>
      <c r="C5" s="69">
        <v>71</v>
      </c>
      <c r="D5" s="68">
        <v>3</v>
      </c>
      <c r="E5" s="69">
        <v>11</v>
      </c>
      <c r="F5" s="69">
        <v>15.29</v>
      </c>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row>
    <row r="6" spans="1:65" ht="15">
      <c r="B6" s="33" t="s">
        <v>8</v>
      </c>
      <c r="C6" s="76"/>
      <c r="D6" s="76"/>
      <c r="E6" s="76"/>
      <c r="F6" s="76"/>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row>
    <row r="7" spans="1:65" ht="15">
      <c r="B7" s="24" t="s">
        <v>9</v>
      </c>
      <c r="C7" s="29">
        <v>79.25</v>
      </c>
      <c r="D7" s="25">
        <v>4.72</v>
      </c>
      <c r="E7" s="29">
        <v>14.68</v>
      </c>
      <c r="F7" s="29">
        <v>1.36</v>
      </c>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row>
    <row r="8" spans="1:65" ht="15">
      <c r="B8" s="44" t="s">
        <v>0</v>
      </c>
      <c r="C8" s="28">
        <v>75.23</v>
      </c>
      <c r="D8" s="22">
        <v>4.49</v>
      </c>
      <c r="E8" s="28">
        <v>18.3</v>
      </c>
      <c r="F8" s="28">
        <v>1.97</v>
      </c>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row>
    <row r="9" spans="1:65" ht="15">
      <c r="B9" s="44" t="s">
        <v>1</v>
      </c>
      <c r="C9" s="76"/>
      <c r="D9" s="76"/>
      <c r="E9" s="76"/>
      <c r="F9" s="76"/>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row>
    <row r="10" spans="1:65" ht="15">
      <c r="B10" s="44" t="s">
        <v>2</v>
      </c>
      <c r="C10" s="28">
        <v>77</v>
      </c>
      <c r="D10" s="22">
        <v>4</v>
      </c>
      <c r="E10" s="28">
        <v>10</v>
      </c>
      <c r="F10" s="28">
        <v>8.9</v>
      </c>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row>
    <row r="11" spans="1:65" ht="15">
      <c r="B11" s="24" t="s">
        <v>3</v>
      </c>
      <c r="C11" s="29">
        <v>74.790000000000006</v>
      </c>
      <c r="D11" s="25">
        <v>7.2</v>
      </c>
      <c r="E11" s="29">
        <v>15.25</v>
      </c>
      <c r="F11" s="29">
        <v>2.76</v>
      </c>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row>
    <row r="12" spans="1:65" ht="15">
      <c r="B12" s="33" t="s">
        <v>158</v>
      </c>
      <c r="C12" s="53">
        <v>63.79</v>
      </c>
      <c r="D12" s="49">
        <v>7.52</v>
      </c>
      <c r="E12" s="53">
        <v>19.27</v>
      </c>
      <c r="F12" s="53">
        <v>9.42</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row>
    <row r="13" spans="1:65" ht="15">
      <c r="B13" s="34" t="s">
        <v>92</v>
      </c>
      <c r="C13" s="29">
        <v>71</v>
      </c>
      <c r="D13" s="25">
        <v>3</v>
      </c>
      <c r="E13" s="29">
        <v>11</v>
      </c>
      <c r="F13" s="29">
        <v>15.42</v>
      </c>
      <c r="G13" s="17"/>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12"/>
  <sheetViews>
    <sheetView workbookViewId="0">
      <selection activeCell="F21" sqref="F21"/>
    </sheetView>
  </sheetViews>
  <sheetFormatPr baseColWidth="10" defaultRowHeight="12.75"/>
  <sheetData>
    <row r="2" spans="1:65" ht="15">
      <c r="A2" s="3" t="s">
        <v>117</v>
      </c>
      <c r="B2" s="3" t="s">
        <v>65</v>
      </c>
      <c r="C2" s="3"/>
      <c r="D2" s="3"/>
      <c r="E2" s="3"/>
      <c r="F2" s="13"/>
      <c r="G2" s="13"/>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1:65" ht="15">
      <c r="A3" s="139" t="s">
        <v>125</v>
      </c>
      <c r="B3" s="140"/>
      <c r="C3" s="96">
        <v>23800</v>
      </c>
      <c r="D3" s="13"/>
      <c r="E3" s="13"/>
      <c r="F3" s="15"/>
      <c r="G3" s="13"/>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ht="15">
      <c r="A4" s="132" t="s">
        <v>135</v>
      </c>
      <c r="B4" s="133"/>
      <c r="C4" s="85">
        <v>77.59</v>
      </c>
      <c r="D4" s="13"/>
      <c r="E4" s="13"/>
      <c r="F4" s="15"/>
      <c r="G4" s="13"/>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1:65" ht="15">
      <c r="A5" s="134" t="s">
        <v>136</v>
      </c>
      <c r="B5" s="135"/>
      <c r="C5" s="77"/>
      <c r="D5" s="13"/>
      <c r="E5" s="13"/>
      <c r="F5" s="15"/>
      <c r="G5" s="13"/>
      <c r="H5" s="2"/>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row>
    <row r="6" spans="1:65" ht="15">
      <c r="A6" s="79"/>
      <c r="B6" s="80" t="s">
        <v>72</v>
      </c>
      <c r="C6" s="77">
        <v>79.73</v>
      </c>
      <c r="D6" s="13"/>
      <c r="E6" s="13"/>
      <c r="F6" s="15"/>
      <c r="G6" s="13"/>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row>
    <row r="7" spans="1:65" ht="15">
      <c r="A7" s="79"/>
      <c r="B7" s="80" t="s">
        <v>71</v>
      </c>
      <c r="C7" s="77">
        <v>74.510000000000005</v>
      </c>
      <c r="D7" s="13"/>
      <c r="E7" s="13"/>
      <c r="F7" s="15"/>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ht="15">
      <c r="A8" s="79"/>
      <c r="B8" s="78" t="s">
        <v>70</v>
      </c>
      <c r="C8" s="77">
        <v>44.76</v>
      </c>
      <c r="D8" s="13"/>
      <c r="E8" s="13"/>
      <c r="F8" s="15"/>
      <c r="G8" s="11"/>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ht="15">
      <c r="A9" s="79"/>
      <c r="B9" s="78" t="s">
        <v>69</v>
      </c>
      <c r="C9" s="77">
        <v>33.03</v>
      </c>
      <c r="D9" s="13"/>
      <c r="E9" s="13"/>
      <c r="F9" s="15"/>
      <c r="G9" s="13"/>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5">
      <c r="A10" s="79"/>
      <c r="B10" s="78" t="s">
        <v>68</v>
      </c>
      <c r="C10" s="77">
        <v>31.57</v>
      </c>
      <c r="D10" s="13"/>
      <c r="E10" s="13"/>
      <c r="F10" s="15"/>
      <c r="G10" s="13"/>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5">
      <c r="A11" s="79"/>
      <c r="B11" s="80" t="s">
        <v>67</v>
      </c>
      <c r="C11" s="77">
        <v>23.34</v>
      </c>
      <c r="D11" s="13"/>
      <c r="E11" s="13"/>
      <c r="F11" s="15"/>
      <c r="G11" s="13"/>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5">
      <c r="A12" s="82"/>
      <c r="B12" s="83" t="s">
        <v>66</v>
      </c>
      <c r="C12" s="84">
        <v>7.59</v>
      </c>
      <c r="D12" s="13"/>
      <c r="E12" s="13"/>
      <c r="F12" s="15"/>
      <c r="G12" s="13"/>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sheetData>
  <mergeCells count="3">
    <mergeCell ref="A3:B3"/>
    <mergeCell ref="A4:B4"/>
    <mergeCell ref="A5: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Graphique 1</vt:lpstr>
      <vt:lpstr>Tableau 1</vt:lpstr>
      <vt:lpstr>Tableau 2</vt:lpstr>
      <vt:lpstr>Tableau 3</vt:lpstr>
      <vt:lpstr>Tableau 4</vt:lpstr>
      <vt:lpstr>Tableau 5 </vt:lpstr>
      <vt:lpstr>Tableau 6 </vt:lpstr>
      <vt:lpstr>Tableau 7</vt:lpstr>
      <vt:lpstr>Tableau 8</vt:lpstr>
      <vt:lpstr>Tableau 9</vt:lpstr>
      <vt:lpstr>Tableau 10 </vt:lpstr>
      <vt:lpstr>Tableau 11</vt:lpstr>
      <vt:lpstr>Graphique 2</vt:lpstr>
      <vt:lpstr>'Graphique 1'!__DdeLink__2394_3485643158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CAYET, Thomas (DARES)</dc:creator>
  <dc:description/>
  <cp:lastModifiedBy>CAYET, Thomas (DARES)</cp:lastModifiedBy>
  <cp:revision>1</cp:revision>
  <dcterms:created xsi:type="dcterms:W3CDTF">2020-08-18T10:49:56Z</dcterms:created>
  <dcterms:modified xsi:type="dcterms:W3CDTF">2020-11-23T14:23:46Z</dcterms:modified>
  <dc:language>fr-FR</dc:language>
</cp:coreProperties>
</file>