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des DA DI DR 2020\2020-045 DR Restructurations\"/>
    </mc:Choice>
  </mc:AlternateContent>
  <bookViews>
    <workbookView xWindow="0" yWindow="0" windowWidth="20490" windowHeight="7620" tabRatio="778"/>
  </bookViews>
  <sheets>
    <sheet name="Lisez-moi" sheetId="57" r:id="rId1"/>
    <sheet name="TAB1" sheetId="3" r:id="rId2"/>
    <sheet name="TAB2" sheetId="58" r:id="rId3"/>
    <sheet name="TAB complémentaire A" sheetId="18" r:id="rId4"/>
    <sheet name="TAB3" sheetId="9" r:id="rId5"/>
    <sheet name="TAB4" sheetId="59" r:id="rId6"/>
    <sheet name="TAB complémentaire B" sheetId="27" r:id="rId7"/>
    <sheet name="TAB5" sheetId="60" r:id="rId8"/>
    <sheet name="TAB complémentaire C" sheetId="28" r:id="rId9"/>
    <sheet name="TAB6" sheetId="61" r:id="rId10"/>
    <sheet name="TAB complémentaire D" sheetId="29" r:id="rId11"/>
    <sheet name="TAB7" sheetId="53" r:id="rId12"/>
    <sheet name="TAB_E3" sheetId="20" r:id="rId13"/>
    <sheet name="GRAPH1" sheetId="2" r:id="rId14"/>
    <sheet name="Données1" sheetId="36" r:id="rId15"/>
    <sheet name="GRAPH2" sheetId="19" r:id="rId16"/>
    <sheet name="Données2" sheetId="37" r:id="rId17"/>
    <sheet name="GRAPH3" sheetId="1" r:id="rId18"/>
    <sheet name="Données3" sheetId="38" r:id="rId19"/>
    <sheet name="Graphiques4" sheetId="44" r:id="rId20"/>
    <sheet name="Donées4" sheetId="43" r:id="rId21"/>
    <sheet name="Carte1" sheetId="48" r:id="rId22"/>
    <sheet name="Carte2" sheetId="30" r:id="rId23"/>
    <sheet name="Carte3" sheetId="34" r:id="rId24"/>
    <sheet name="Carte4" sheetId="72" r:id="rId25"/>
  </sheets>
  <externalReferences>
    <externalReference r:id="rId26"/>
    <externalReference r:id="rId27"/>
  </externalReferences>
  <definedNames>
    <definedName name="_xlnm._FilterDatabase" localSheetId="14" hidden="1">Données1!$A$7:$I$76</definedName>
    <definedName name="NIVEAU">#REF!</definedName>
    <definedName name="OUT">'[1]CR naf 29 2003'!$C$1:$D$26</definedName>
    <definedName name="OUTNAF29">'[1]ATD NAF29 2002'!$A$1:$D$27</definedName>
    <definedName name="T">'[1]+ grosse convention CR'!$A$1:$AK$26</definedName>
    <definedName name="_xlnm.Print_Area" localSheetId="0">'Lisez-moi'!$A$1:$L$61</definedName>
  </definedNames>
  <calcPr calcId="162913"/>
</workbook>
</file>

<file path=xl/calcChain.xml><?xml version="1.0" encoding="utf-8"?>
<calcChain xmlns="http://schemas.openxmlformats.org/spreadsheetml/2006/main">
  <c r="D27" i="38" l="1"/>
  <c r="D26" i="38"/>
  <c r="D25" i="38"/>
  <c r="E80" i="36" l="1"/>
  <c r="E81" i="36"/>
  <c r="E82" i="36"/>
  <c r="E83" i="36"/>
  <c r="C7" i="28" l="1"/>
  <c r="B7" i="28"/>
  <c r="C6" i="28"/>
  <c r="B6" i="28"/>
  <c r="E30" i="36" l="1"/>
  <c r="E32" i="36"/>
  <c r="E34" i="36"/>
  <c r="E36" i="36"/>
  <c r="E38" i="36"/>
  <c r="E40" i="36"/>
  <c r="E42" i="36"/>
  <c r="E44" i="36"/>
  <c r="E46" i="36"/>
  <c r="E48" i="36"/>
  <c r="E50" i="36"/>
  <c r="E52" i="36"/>
  <c r="E54" i="36"/>
  <c r="E58" i="36"/>
  <c r="E62" i="36"/>
  <c r="E66" i="36"/>
  <c r="E70" i="36"/>
  <c r="E74" i="36"/>
  <c r="E76" i="36"/>
  <c r="E78" i="36"/>
  <c r="E29" i="36"/>
  <c r="E31" i="36"/>
  <c r="E33" i="36"/>
  <c r="E35" i="36"/>
  <c r="E37" i="36"/>
  <c r="E39" i="36"/>
  <c r="E41" i="36"/>
  <c r="E43" i="36"/>
  <c r="E45" i="36"/>
  <c r="E47" i="36"/>
  <c r="E49" i="36"/>
  <c r="E51" i="36"/>
  <c r="E53" i="36"/>
  <c r="E55" i="36"/>
  <c r="E57" i="36"/>
  <c r="E59" i="36"/>
  <c r="E61" i="36"/>
  <c r="E63" i="36"/>
  <c r="E65" i="36"/>
  <c r="E67" i="36"/>
  <c r="E69" i="36"/>
  <c r="E71" i="36"/>
  <c r="E73" i="36"/>
  <c r="E75" i="36"/>
  <c r="E77" i="36"/>
  <c r="E79" i="36"/>
  <c r="E56" i="36"/>
  <c r="E60" i="36"/>
  <c r="E64" i="36"/>
  <c r="E68" i="36"/>
  <c r="E72" i="36"/>
</calcChain>
</file>

<file path=xl/connections.xml><?xml version="1.0" encoding="utf-8"?>
<connections xmlns="http://schemas.openxmlformats.org/spreadsheetml/2006/main">
  <connection id="1" sourceFile="G:\THEMES\Restructuration\Bilan restructurations\2016\bilan_2016_transféré_du_local\Tableaux et Graphs\STOCKSTMT_FHS_FE_FHS_T12018.xlsx" keepAlive="1" name="STOCKSTMT_FHS_FE_FHS_T12018" type="5" refreshedVersion="0" new="1" background="1" saveData="1">
    <dbPr connection="Provider=Microsoft.ACE.OLEDB.12.0;Password=&quot;&quot;;User ID=Admin;Data Source=G:\THEMES\Restructuration\Bilan restructurations\2016\bilan_2016_transféré_du_local\Tableaux et Graphs\STOCKSTMT_FHS_FE_FHS_T12018.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Données2$" commandType="3"/>
  </connection>
</connections>
</file>

<file path=xl/sharedStrings.xml><?xml version="1.0" encoding="utf-8"?>
<sst xmlns="http://schemas.openxmlformats.org/spreadsheetml/2006/main" count="729" uniqueCount="381">
  <si>
    <t>Moins de 50 salariés</t>
  </si>
  <si>
    <t>Congé de conversion</t>
  </si>
  <si>
    <t>Cellule de reclassement conventionnée</t>
  </si>
  <si>
    <t>Total</t>
  </si>
  <si>
    <t>Hommes</t>
  </si>
  <si>
    <t>Femmes</t>
  </si>
  <si>
    <t>Année de signature de la convention</t>
  </si>
  <si>
    <t>Construction</t>
  </si>
  <si>
    <t>Sexe</t>
  </si>
  <si>
    <t>Entre 1 et 9</t>
  </si>
  <si>
    <t>Nombre de licenciements envisagés sur un mois</t>
  </si>
  <si>
    <t>De 50 à 999 salariés</t>
  </si>
  <si>
    <t>50 salariés ou plus</t>
  </si>
  <si>
    <t>Allocation temporaire dégressive (ATD)</t>
  </si>
  <si>
    <t>Congé de mobilité</t>
  </si>
  <si>
    <t>Congé de reclassement</t>
  </si>
  <si>
    <t>Mesures en cas de licenciement collectif</t>
  </si>
  <si>
    <t>Pas d'informations statistiques</t>
  </si>
  <si>
    <t>Nombre de conventions, d'adhésions individuelles</t>
  </si>
  <si>
    <t>Source</t>
  </si>
  <si>
    <t>Informations</t>
  </si>
  <si>
    <t>Moins de 25 ans</t>
  </si>
  <si>
    <t>CDI</t>
  </si>
  <si>
    <t>Mesures individuelles</t>
  </si>
  <si>
    <t>Situation juridique</t>
  </si>
  <si>
    <t>Proposition du CSP</t>
  </si>
  <si>
    <t>Proposition du CSP
Elaboration d’un PSE</t>
  </si>
  <si>
    <t>Informations détaillées sur les entreprises, conventions et adhérents</t>
  </si>
  <si>
    <r>
      <t xml:space="preserve">Taille de l’entreprise </t>
    </r>
    <r>
      <rPr>
        <b/>
        <sz val="12"/>
        <rFont val="Arial"/>
        <family val="2"/>
      </rPr>
      <t>*</t>
    </r>
    <r>
      <rPr>
        <b/>
        <sz val="8"/>
        <rFont val="Arial"/>
        <family val="2"/>
      </rPr>
      <t xml:space="preserve"> </t>
    </r>
  </si>
  <si>
    <t>Secteur d'activité</t>
  </si>
  <si>
    <t>Industrie</t>
  </si>
  <si>
    <t>Services</t>
  </si>
  <si>
    <t>Nombre moyen d'adhésions</t>
  </si>
  <si>
    <t>Qualification</t>
  </si>
  <si>
    <t>Durée</t>
  </si>
  <si>
    <t>Caractéristiques des emplois retrouvés</t>
  </si>
  <si>
    <t>Type de contrat</t>
  </si>
  <si>
    <t>Temps de travail</t>
  </si>
  <si>
    <t>Perte de salaire moyenne</t>
  </si>
  <si>
    <t>Moyenne (en mois)</t>
  </si>
  <si>
    <t>Allocation</t>
  </si>
  <si>
    <t>Montant moyen par mois par bénéficiaire (en euros)</t>
  </si>
  <si>
    <t>Plein</t>
  </si>
  <si>
    <t>Partiel</t>
  </si>
  <si>
    <t>-</t>
  </si>
  <si>
    <t>Ensemble</t>
  </si>
  <si>
    <t>Agriculture</t>
  </si>
  <si>
    <t>Conventions de congé de conversion</t>
  </si>
  <si>
    <t>55 ans ou plus</t>
  </si>
  <si>
    <t>FHS (Pôle emploi)</t>
  </si>
  <si>
    <t>Remontées rapides (Dares-UT)</t>
  </si>
  <si>
    <t>Aglae_ATD (Dares-UT)</t>
  </si>
  <si>
    <t>Taux d'adhésion (en %)</t>
  </si>
  <si>
    <t>CDD ou CTT de 6 mois ou plus</t>
  </si>
  <si>
    <t>Ancien salaire net</t>
  </si>
  <si>
    <t>Médiane (en euros / mois)</t>
  </si>
  <si>
    <t>En euros / mois</t>
  </si>
  <si>
    <t>Durée de versement de l'allocation</t>
  </si>
  <si>
    <t>PSE initiés et validés/homologués</t>
  </si>
  <si>
    <t>Cellule de reclassement</t>
  </si>
  <si>
    <t>10 ou plus</t>
  </si>
  <si>
    <t>1000 salariés ou plus</t>
  </si>
  <si>
    <t>Effectif</t>
  </si>
  <si>
    <t xml:space="preserve">PSE initiés* </t>
  </si>
  <si>
    <t xml:space="preserve">Licenciement économique </t>
  </si>
  <si>
    <t>Formation</t>
  </si>
  <si>
    <t xml:space="preserve">Tableau 1 : Obligations en termes de reclassement en cas de licenciement économique  </t>
  </si>
  <si>
    <t>Conventions d'allocation temporaire dégressive</t>
  </si>
  <si>
    <t>Conventions de cellule de reclassement</t>
  </si>
  <si>
    <t>3 mois</t>
  </si>
  <si>
    <t>6 mois</t>
  </si>
  <si>
    <t>12 mois</t>
  </si>
  <si>
    <t>Âge</t>
  </si>
  <si>
    <t>Vitesse moyenne de retour à l'emploi (en mois)*</t>
  </si>
  <si>
    <t>Nombre et caractéristiques des entrées en CRP-CTP-CSP</t>
  </si>
  <si>
    <t>Nombre de PSE initiés et validés/homologués</t>
  </si>
  <si>
    <t>Tableau A : Sources sur les mesures d'accompagnement</t>
  </si>
  <si>
    <r>
      <rPr>
        <b/>
        <sz val="8"/>
        <rFont val="Calibri"/>
        <family val="2"/>
      </rPr>
      <t>À</t>
    </r>
    <r>
      <rPr>
        <b/>
        <sz val="8"/>
        <rFont val="Arial"/>
        <family val="2"/>
      </rPr>
      <t>ge</t>
    </r>
  </si>
  <si>
    <t>Caractéristiques des conventions*</t>
  </si>
  <si>
    <t>Année</t>
  </si>
  <si>
    <t>PSE validés et / ou homologués**</t>
  </si>
  <si>
    <t>Tableau 3 : Conventions* signées entre les entreprises et l’État</t>
  </si>
  <si>
    <t>Tableau 5 : Bénéficiaires de l’ATD et emplois retrouvés</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</si>
  <si>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</si>
  <si>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</si>
  <si>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</si>
  <si>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</si>
  <si>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</si>
  <si>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</si>
  <si>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</si>
  <si>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</si>
  <si>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</si>
  <si>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</si>
  <si>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</si>
  <si>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</si>
  <si>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</si>
  <si>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</si>
  <si>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</si>
  <si>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</si>
  <si>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</si>
  <si>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</si>
  <si>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</si>
  <si>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</si>
  <si>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</si>
  <si>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</si>
  <si>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</si>
  <si>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</si>
  <si>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</si>
  <si>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</si>
  <si>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</si>
  <si>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</si>
  <si>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</si>
  <si>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</si>
  <si>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</si>
  <si>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</si>
  <si>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</si>
  <si>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</si>
  <si>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</si>
  <si>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</si>
  <si>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</si>
  <si>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</si>
  <si>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</si>
  <si>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</si>
  <si>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</si>
  <si>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</si>
  <si>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</si>
  <si>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</si>
  <si>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</si>
  <si>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</si>
  <si>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</si>
  <si>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</si>
  <si>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</si>
  <si>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</si>
  <si>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</si>
  <si>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</si>
  <si>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</si>
  <si>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</si>
  <si>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</si>
  <si>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</si>
  <si>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</si>
  <si>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</si>
  <si>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</si>
  <si>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</si>
  <si>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Trimestre</t>
  </si>
  <si>
    <t>Adhésions au CRP-CTP-CSP 
(axe de gauche)</t>
  </si>
  <si>
    <r>
      <t xml:space="preserve">Nombre d'entrées pour licenciement éco (1)
</t>
    </r>
    <r>
      <rPr>
        <i/>
        <sz val="8"/>
        <rFont val="Arial"/>
        <family val="2"/>
      </rPr>
      <t>- aires et étiquettes</t>
    </r>
  </si>
  <si>
    <t>Classes</t>
  </si>
  <si>
    <t>Nombre</t>
  </si>
  <si>
    <t>Régions</t>
  </si>
  <si>
    <r>
      <t>1</t>
    </r>
    <r>
      <rPr>
        <vertAlign val="superscript"/>
        <sz val="8"/>
        <rFont val="Arial"/>
        <family val="2"/>
      </rPr>
      <t>er</t>
    </r>
    <r>
      <rPr>
        <sz val="8"/>
        <rFont val="Arial"/>
        <family val="2"/>
      </rPr>
      <t xml:space="preserve"> trimestre</t>
    </r>
  </si>
  <si>
    <r>
      <t>2</t>
    </r>
    <r>
      <rPr>
        <vertAlign val="superscript"/>
        <sz val="8"/>
        <rFont val="Arial"/>
        <family val="2"/>
      </rPr>
      <t>e</t>
    </r>
    <r>
      <rPr>
        <sz val="8"/>
        <rFont val="Arial"/>
        <family val="2"/>
      </rPr>
      <t xml:space="preserve"> trimestre</t>
    </r>
  </si>
  <si>
    <r>
      <t>3</t>
    </r>
    <r>
      <rPr>
        <vertAlign val="superscript"/>
        <sz val="8"/>
        <rFont val="Arial"/>
        <family val="2"/>
      </rPr>
      <t>e</t>
    </r>
    <r>
      <rPr>
        <sz val="8"/>
        <rFont val="Arial"/>
        <family val="2"/>
      </rPr>
      <t xml:space="preserve"> trimestre</t>
    </r>
  </si>
  <si>
    <r>
      <t>4</t>
    </r>
    <r>
      <rPr>
        <vertAlign val="superscript"/>
        <sz val="8"/>
        <rFont val="Arial"/>
        <family val="2"/>
      </rPr>
      <t>e</t>
    </r>
    <r>
      <rPr>
        <sz val="8"/>
        <rFont val="Arial"/>
        <family val="2"/>
      </rPr>
      <t xml:space="preserve"> trimestre</t>
    </r>
  </si>
  <si>
    <t>Nombre d'établissements concernés</t>
  </si>
  <si>
    <t>De 25 à 39 ans</t>
  </si>
  <si>
    <t>De 40 à 49 ans</t>
  </si>
  <si>
    <t>De 50 à 54 ans</t>
  </si>
  <si>
    <t>Qualification du métier recherché</t>
  </si>
  <si>
    <t>Ouvrier non qualifié</t>
  </si>
  <si>
    <t>Ouvrier qualifié</t>
  </si>
  <si>
    <t>Employé</t>
  </si>
  <si>
    <t>Technicien, agent de maitrise</t>
  </si>
  <si>
    <t>Cadre, ingénieur</t>
  </si>
  <si>
    <t>Tableau 6 : Montants d'ATD perçus</t>
  </si>
  <si>
    <r>
      <t>Autres mesures d'accompagnement relevant de conventions entre les entreprises et l'</t>
    </r>
    <r>
      <rPr>
        <b/>
        <sz val="8"/>
        <rFont val="Calibri"/>
        <family val="2"/>
      </rPr>
      <t>É</t>
    </r>
    <r>
      <rPr>
        <b/>
        <sz val="8"/>
        <rFont val="Arial"/>
        <family val="2"/>
      </rPr>
      <t>tat</t>
    </r>
  </si>
  <si>
    <t>Inscriptions à Pôle emploi à la suite d'un licenciement économique (dont adhésions au CRP-CTP-CSP) 
(axe de gauche) *</t>
  </si>
  <si>
    <t>Bénéficiaires de CRP-CTP-CSP</t>
  </si>
  <si>
    <t>Bretagne</t>
  </si>
  <si>
    <t>Centre-Val de Loire</t>
  </si>
  <si>
    <t>Corse</t>
  </si>
  <si>
    <t>Normandie</t>
  </si>
  <si>
    <t>Pays de la Loire</t>
  </si>
  <si>
    <t>Provence-Alpes-Côte d'Azur</t>
  </si>
  <si>
    <t>Professions intermédiaires</t>
  </si>
  <si>
    <t>Cadres</t>
  </si>
  <si>
    <t>2015 T1</t>
  </si>
  <si>
    <t>2015 T2</t>
  </si>
  <si>
    <t>2015 T3</t>
  </si>
  <si>
    <t>2015 T4</t>
  </si>
  <si>
    <t>Bénéficiaires</t>
  </si>
  <si>
    <t>CRP</t>
  </si>
  <si>
    <t>CTP</t>
  </si>
  <si>
    <t>CSP</t>
  </si>
  <si>
    <t>Ile-de-france</t>
  </si>
  <si>
    <t>Bourgogne-Franche-Comté</t>
  </si>
  <si>
    <t>Auvergne-Rhône-Alpes</t>
  </si>
  <si>
    <t>Ouvriers ou employés non qualifiés</t>
  </si>
  <si>
    <t>Ouvriers ou employés qualifiés</t>
  </si>
  <si>
    <t>Classe</t>
  </si>
  <si>
    <t>Homologation</t>
  </si>
  <si>
    <t>Champ : tous les PSE validés et/ou homologués</t>
  </si>
  <si>
    <t>Validation</t>
  </si>
  <si>
    <t>Accord mixte (validation-homologation)</t>
  </si>
  <si>
    <t>Type de décision</t>
  </si>
  <si>
    <t>Champ : les PSE validés et/ou homologués soumis au droit commun du licenciement</t>
  </si>
  <si>
    <t>Procédure mixte (validation-homologation)</t>
  </si>
  <si>
    <t>Procédure négociée (validation)</t>
  </si>
  <si>
    <t>Procédure unilatérale (homologation)</t>
  </si>
  <si>
    <t>1) Moins de 150</t>
  </si>
  <si>
    <t>2) 150 à 249</t>
  </si>
  <si>
    <t>Hauts-de-France</t>
  </si>
  <si>
    <t>3) De 250 à 399</t>
  </si>
  <si>
    <t>Conventions d'ASFNE</t>
  </si>
  <si>
    <t>Dont nombre de PSE initiés ayant fait l'objet d'une demande de décision</t>
  </si>
  <si>
    <t>Légende :</t>
  </si>
  <si>
    <t>Caractéristiques des entreprises signataires</t>
  </si>
  <si>
    <t>Effectif des entreprises signataires</t>
  </si>
  <si>
    <t xml:space="preserve">Effectif total des licenciés </t>
  </si>
  <si>
    <t>Moyenne des taux de licenciement (en %)</t>
  </si>
  <si>
    <t>2016 T2</t>
  </si>
  <si>
    <t>2016 T3</t>
  </si>
  <si>
    <t>2017 T2</t>
  </si>
  <si>
    <t>ASFNE*</t>
  </si>
  <si>
    <t>2016 T1</t>
  </si>
  <si>
    <t>2016 T4</t>
  </si>
  <si>
    <t>2017 T1</t>
  </si>
  <si>
    <t>2017 T3</t>
  </si>
  <si>
    <t>Occitanie</t>
  </si>
  <si>
    <t>Nouvelle Aquitaine</t>
  </si>
  <si>
    <t>Grand Est</t>
  </si>
  <si>
    <t>Guadeloupe</t>
  </si>
  <si>
    <t>Martinique</t>
  </si>
  <si>
    <t>Guyane</t>
  </si>
  <si>
    <t>1</t>
  </si>
  <si>
    <t>Ile-de-France</t>
  </si>
  <si>
    <t>2017 T4</t>
  </si>
  <si>
    <t>T1</t>
  </si>
  <si>
    <t>T2</t>
  </si>
  <si>
    <t>T3</t>
  </si>
  <si>
    <t>T4</t>
  </si>
  <si>
    <t>Ratio csp/liceco</t>
  </si>
  <si>
    <t>Nombre d'entrées pour CSP (2)</t>
  </si>
  <si>
    <t>(2)/(1)</t>
  </si>
  <si>
    <t>- étiquettes</t>
  </si>
  <si>
    <t>- aires</t>
  </si>
  <si>
    <t>4) 60% ou plus</t>
  </si>
  <si>
    <t>3) 55% à 59%</t>
  </si>
  <si>
    <t>2) 50% à 54%</t>
  </si>
  <si>
    <t>1) 49% ou moins</t>
  </si>
  <si>
    <t>N° de classe</t>
  </si>
  <si>
    <t>1) Moins de 9 999</t>
  </si>
  <si>
    <t>2) 10 000 à 14 999</t>
  </si>
  <si>
    <t>3) 15 000 à 19 999</t>
  </si>
  <si>
    <t xml:space="preserve">4) Plus de 20 000 </t>
  </si>
  <si>
    <t>Données corrigées des variations saisonnières et des jours ouvrés (cvs).</t>
  </si>
  <si>
    <r>
      <t>Données brutes</t>
    </r>
    <r>
      <rPr>
        <b/>
        <u/>
        <sz val="8"/>
        <rFont val="Arial"/>
        <family val="2"/>
      </rPr>
      <t xml:space="preserve"> cumulées sur le trimestre</t>
    </r>
  </si>
  <si>
    <r>
      <t xml:space="preserve">Données brutes </t>
    </r>
    <r>
      <rPr>
        <b/>
        <u/>
        <sz val="8"/>
        <rFont val="Arial"/>
        <family val="2"/>
      </rPr>
      <t>cumulées sur l’année</t>
    </r>
  </si>
  <si>
    <r>
      <t xml:space="preserve">En %, données brutes </t>
    </r>
    <r>
      <rPr>
        <b/>
        <sz val="8"/>
        <rFont val="Arial"/>
        <family val="2"/>
      </rPr>
      <t>cumulées sur l’année</t>
    </r>
  </si>
  <si>
    <r>
      <t xml:space="preserve">En %, données brutes </t>
    </r>
    <r>
      <rPr>
        <b/>
        <u/>
        <sz val="8"/>
        <rFont val="Arial"/>
        <family val="2"/>
      </rPr>
      <t>cumulées sur l’année</t>
    </r>
  </si>
  <si>
    <t>nd</t>
  </si>
  <si>
    <t>Part des entreprises ayant licencié la totalité de leur effectif (en %)</t>
  </si>
  <si>
    <t>Secteur d'activité (en %)</t>
  </si>
  <si>
    <t xml:space="preserve">Nombre de bénéficiaires </t>
  </si>
  <si>
    <t>Graphique 3 : Adhésions aux conventions signées entre les entreprises et l’État</t>
  </si>
  <si>
    <t>La Réunion</t>
  </si>
  <si>
    <t xml:space="preserve">Part des adhésions au CRP-CTP-CSP  parmi les inscriptions à Pôle emploi à la suite d’un licenciement économique 
(axe de droite) ** </t>
  </si>
  <si>
    <t>Nombre d'entreprises signataires*</t>
  </si>
  <si>
    <t>Rapportée à l'ancien salaire (en %)</t>
  </si>
  <si>
    <t>Part de la perte de salaire couverte par l'allocation (en %)</t>
  </si>
  <si>
    <t>Part de l'allocation versée par l'état (en %)</t>
  </si>
  <si>
    <t xml:space="preserve">Moyenne (en mois) </t>
  </si>
  <si>
    <t>6 mois (en %)</t>
  </si>
  <si>
    <t>12 mois (en %)</t>
  </si>
  <si>
    <t>24 mois (en %)</t>
  </si>
  <si>
    <t>Nombre de conventions, de bénéficiaires potentiels, d'adhésions individuelles (plus suivi depuis 2015)</t>
  </si>
  <si>
    <t xml:space="preserve">Données CVS-CJO en cumulées sur le trimestre
</t>
  </si>
  <si>
    <t>Sources</t>
  </si>
  <si>
    <t>Champ</t>
  </si>
  <si>
    <t>Contenu des onglets</t>
  </si>
  <si>
    <t xml:space="preserve">Contact </t>
  </si>
  <si>
    <t xml:space="preserve">Tableau 2 – Entrants à Pôle emploi à la suite d’un licenciement économique et adhérents au CRP-CTP-CSP </t>
  </si>
  <si>
    <t>Tableau 3 – Conventions* signées entre les entreprises et l’État</t>
  </si>
  <si>
    <t>Tableau 4 – Entreprises signataires d’une convention d’ATD et conventions signées</t>
  </si>
  <si>
    <t>Tableau 5 – Bénéficiaires de l’ATD et emplois retrouvés</t>
  </si>
  <si>
    <t>Tableau 6 – Montants d'ATD perçus</t>
  </si>
  <si>
    <t>Tableau E3 – Sources sur les mesures d'accompagnement</t>
  </si>
  <si>
    <t xml:space="preserve">Graphique 1 – Inscriptions à Pôle emploi à la suite d’un licenciement économique et adhésions au CRP-CTP-CSP </t>
  </si>
  <si>
    <t>Graphique 3 – Adhésions aux conventions signées entre les entreprises et l’État</t>
  </si>
  <si>
    <t>Notes :</t>
  </si>
  <si>
    <r>
      <t>1.</t>
    </r>
    <r>
      <rPr>
        <sz val="8"/>
        <rFont val="Arial"/>
        <family val="2"/>
      </rPr>
      <t xml:space="preserve"> Une présentation plus complète des dispositifs est disponible sur le site internet de la Dares à la rubrique "Licenciement" de la page "Fiches pratiques du droit du travail" accessible depuis le lien :</t>
    </r>
  </si>
  <si>
    <t>ND**</t>
  </si>
  <si>
    <t xml:space="preserve">Tableau 1 – Obligations en termes de reclassement en cas de licenciement économique  </t>
  </si>
  <si>
    <t>Données brutes cumulées sur l’année</t>
  </si>
  <si>
    <r>
      <t xml:space="preserve">Pour tout renseignement concernant nos statistiques, vous pouvez nous contacter par courriel à l'adresse suivante :  </t>
    </r>
    <r>
      <rPr>
        <u/>
        <sz val="11"/>
        <color indexed="12"/>
        <rFont val="Calibri"/>
        <family val="2"/>
        <scheme val="minor"/>
      </rPr>
      <t>dares.communication@travail.gouv.fr</t>
    </r>
  </si>
  <si>
    <t xml:space="preserve">Données </t>
  </si>
  <si>
    <t xml:space="preserve">     CRP-CTP-CSP</t>
  </si>
  <si>
    <t xml:space="preserve">Ces données renseignent sur les différents dispositifs publics d'accompagnent des restructurations, mobilisables par les entreprises en difficulté. </t>
  </si>
  <si>
    <t xml:space="preserve">- Le Fichier historique statistique de Pôle emploi (FHS) fournit les données concernant les inscrits à Pôle emploi suite à un licenciement économique, y compris pour les bénéficiaires d'une convention de reclassement personnalisé (CRP), d'un contrat de transition professionnelle (CTP) ou d'un contrat de sécurisation professionnelle (CSP) ;                                                                                                                                                                                                                                                                                                                                                                                                                                                </t>
  </si>
  <si>
    <t>- Les "Remontées rapides" agrègent des données produites par les unités territoriales (UT) en Direccte, et qui sont exploitées par la Dares pour calculer le nombre de conventions (Allocation temporaire degressive (ATD), formation FNE, ...) signées entre l'Etat et des entreprises en restructuration, ainsi que le nombre de salariés ayant adhéré à une convention ;</t>
  </si>
  <si>
    <t>- Le système d'information Aglae ATD (Direccte-DGEFP) permet de caractériser les adhérents aux conventions d'allocation temporaire dégressive (ATD) signées entre l'État et des entreprises en restructuration ;</t>
  </si>
  <si>
    <r>
      <t>2017</t>
    </r>
    <r>
      <rPr>
        <b/>
        <vertAlign val="superscript"/>
        <sz val="8"/>
        <rFont val="Arial"/>
        <family val="2"/>
      </rPr>
      <t>(p)</t>
    </r>
  </si>
  <si>
    <t>4) Plus de 400</t>
  </si>
  <si>
    <r>
      <t>2018</t>
    </r>
    <r>
      <rPr>
        <vertAlign val="superscript"/>
        <sz val="8"/>
        <rFont val="Arial"/>
        <family val="2"/>
      </rPr>
      <t>(p)</t>
    </r>
  </si>
  <si>
    <r>
      <t>2018</t>
    </r>
    <r>
      <rPr>
        <b/>
        <vertAlign val="superscript"/>
        <sz val="8"/>
        <rFont val="Arial"/>
        <family val="2"/>
      </rPr>
      <t>(p)</t>
    </r>
  </si>
  <si>
    <t>2018 T1</t>
  </si>
  <si>
    <t>2018 T3</t>
  </si>
  <si>
    <t>2018 T4</t>
  </si>
  <si>
    <t>2018 T2</t>
  </si>
  <si>
    <t>Graphique 4 : Les types de procédure mobilisés pour les PSE validés et / ou homologués en 2018</t>
  </si>
  <si>
    <t>https://dares.travail-emploi.gouv.fr/dares-etudes-et-statistiques/etudes-et-syntheses/dares-analyses-dares-indicateurs-dares-resultats/article/les-dispositifs-publics-d-accompagnement-des-restructurations-en-2017</t>
  </si>
  <si>
    <t>https://travail-emploi.gouv.fr/droit-du-travail/la-rupture-du-contrat-de-travail/article/la-definition-du-licenciement-pour-motif-economique</t>
  </si>
  <si>
    <t>https://travail-emploi.gouv.fr/emploi/accompagnement-des-mutations-economiques/</t>
  </si>
  <si>
    <t>Champ : les PSE validés et/ou homologués en situation de redressement judiciaire ou de liquidation judiciaire</t>
  </si>
  <si>
    <r>
      <t xml:space="preserve">3. </t>
    </r>
    <r>
      <rPr>
        <sz val="8"/>
        <rFont val="Arial"/>
        <family val="2"/>
      </rPr>
      <t>La précédente publication réalisée par la Dares dresse le bilan 2017 des dispositifs publics d'accompagnement des restructurations. Elle est disponible à l'adresse suivante :</t>
    </r>
  </si>
  <si>
    <t>Conventions de FNE-formation</t>
  </si>
  <si>
    <t>Formation-FNE</t>
  </si>
  <si>
    <t>1) Moins de 10</t>
  </si>
  <si>
    <t>4) Plus de 30</t>
  </si>
  <si>
    <t>2) 10 à 30</t>
  </si>
  <si>
    <t>ND*</t>
  </si>
  <si>
    <t xml:space="preserve">Carte 4 – Établissements concernés par une RCC validée en 2018, par région </t>
  </si>
  <si>
    <t xml:space="preserve">Carte 4 : Établissements concernés par une RCC validée en 2018, par région </t>
  </si>
  <si>
    <t xml:space="preserve">Carte 3 – Établissements concernés par un PSE validé et / ou homologué en 2018, par région </t>
  </si>
  <si>
    <t>Carte 1 – Inscriptions à Pôle emploi à la suite d’un licenciement économique en 2018, par région</t>
  </si>
  <si>
    <t>Graphique 4 – Les types de procédures mobilisés pour les PSE validés et/ou homologués en 2018</t>
  </si>
  <si>
    <t>Nombre de conventions signées</t>
  </si>
  <si>
    <t xml:space="preserve">France pour les entrées à Pôle emploi suite à un licenciement économique, le nombre de plans de sauvegarde de l'emploi (PSE) initiés, validés et/ou homologués, les ruptures conventionnelles collectives (RCC) initiées et validées ; France (hors Mayotte) pour les entrées et les effectifs de demandeurs d'emploi en contrat de sécurisation professionnelle (CSP) ; France métropolitaine pour les conventions et adhésions à l'allocation temporaire degressive (ATD) et formation-FNE. </t>
  </si>
  <si>
    <t xml:space="preserve">- Le système d'information SI-Homologation (applicatif développé par la DGEFP), remplacé depuis début décembre 2020 par un nouveau portail internet SI-RUPCO, fournit les données relatives aux plans de sauvegarde d'emploi (PSE) initiés, validés ou homologués ainsi que les données relatives aux ruptures conventionnelles collectives (RCC). </t>
  </si>
  <si>
    <r>
      <t xml:space="preserve">Proposition d’un </t>
    </r>
    <r>
      <rPr>
        <i/>
        <sz val="8"/>
        <rFont val="Arial"/>
        <family val="2"/>
      </rPr>
      <t>congé de reclassement</t>
    </r>
    <r>
      <rPr>
        <sz val="8"/>
        <rFont val="Arial"/>
        <family val="2"/>
      </rPr>
      <t xml:space="preserve"> ou d'un </t>
    </r>
    <r>
      <rPr>
        <i/>
        <sz val="8"/>
        <rFont val="Arial"/>
        <family val="2"/>
      </rPr>
      <t>congé de mobilité</t>
    </r>
    <r>
      <rPr>
        <sz val="8"/>
        <rFont val="Arial"/>
        <family val="2"/>
      </rPr>
      <t xml:space="preserve"> ****
Elaboration d’un PSE</t>
    </r>
  </si>
  <si>
    <r>
      <t xml:space="preserve">Proposition d’un </t>
    </r>
    <r>
      <rPr>
        <i/>
        <sz val="8"/>
        <rFont val="Arial"/>
        <family val="2"/>
      </rPr>
      <t>congé de reclassement</t>
    </r>
    <r>
      <rPr>
        <sz val="8"/>
        <rFont val="Arial"/>
        <family val="2"/>
      </rPr>
      <t xml:space="preserve">  ou d'un </t>
    </r>
    <r>
      <rPr>
        <i/>
        <sz val="8"/>
        <rFont val="Arial"/>
        <family val="2"/>
      </rPr>
      <t>congé de mobilité</t>
    </r>
    <r>
      <rPr>
        <sz val="8"/>
        <rFont val="Arial"/>
        <family val="2"/>
      </rPr>
      <t xml:space="preserve"> ****</t>
    </r>
  </si>
  <si>
    <t xml:space="preserve">En procédure collective*** </t>
  </si>
  <si>
    <t>In bonis**</t>
  </si>
  <si>
    <t>Dont CSP(*)</t>
  </si>
  <si>
    <t xml:space="preserve">Tableau 2 : Entrants à Pôle emploi à la suite d’un licenciement économique et adhérents au CSP </t>
  </si>
  <si>
    <t xml:space="preserve">Tableau 4 : Caractéristiques des entreprises signataires d’une convention d’ATD et des conventions signées
</t>
  </si>
  <si>
    <t>Tableau 4 : Caractéristiques des entreprises signataires d’une convention d’ATD et des conventions signées</t>
  </si>
  <si>
    <t>Tableau 7 : PSE initiés* et PSE validés et/ou homologués**</t>
  </si>
  <si>
    <t>Mesures en cas de ruptures collectives de contrat de travail</t>
  </si>
  <si>
    <t>RCC initiées et validées</t>
  </si>
  <si>
    <t>SI-RUPCO (Direccte-DGEFP)</t>
  </si>
  <si>
    <t>Nombre de RCC initiées et validées</t>
  </si>
  <si>
    <t xml:space="preserve">SI-RUPCO 
(ex-SI PSE-RCC depuis le 2/12/ 2019) 
 (Direccte-DGEFP)
</t>
  </si>
  <si>
    <t>Graphique 1 : Inscriptions à Pôle emploi suite à un licenciement économique et adhésions au contrat de sécurisation professionnelle (CSP) (a) (en nombre et en part)</t>
  </si>
  <si>
    <r>
      <t xml:space="preserve">Graphique 1 : Inscriptions à Pôle emploi suite à un licenciement économique et adhésions au contrat de sécurisation professionnelle (CSP) </t>
    </r>
    <r>
      <rPr>
        <b/>
        <vertAlign val="superscript"/>
        <sz val="8"/>
        <rFont val="Arial"/>
        <family val="2"/>
      </rPr>
      <t>(a)</t>
    </r>
    <r>
      <rPr>
        <b/>
        <sz val="8"/>
        <rFont val="Arial"/>
        <family val="2"/>
      </rPr>
      <t xml:space="preserve"> (en nombre et en part)</t>
    </r>
  </si>
  <si>
    <t>Graphique 2 : Bénéficiaires de CSP (*)</t>
  </si>
  <si>
    <t>Graphique 2 : Bénéficiaires de CSP</t>
  </si>
  <si>
    <t xml:space="preserve">Données brutes cumulées sur l’année.
Champ : France (hors Mayotte).
Source : Pôle emploi, fichier historique statistique ; calculs Dares.
</t>
  </si>
  <si>
    <t>Carte 2 : Adhésions au CSP en 2018, par région</t>
  </si>
  <si>
    <r>
      <t xml:space="preserve">Données brutes </t>
    </r>
    <r>
      <rPr>
        <u/>
        <sz val="8"/>
        <color theme="1"/>
        <rFont val="Arial"/>
        <family val="2"/>
      </rPr>
      <t>cumulées sur l’année</t>
    </r>
    <r>
      <rPr>
        <sz val="8"/>
        <color theme="1"/>
        <rFont val="Arial"/>
        <family val="2"/>
      </rPr>
      <t xml:space="preserve">.
Champ : France (hors Mayotte).
Source : Pôle emploi, fichier historique statistique ; calculs Dares.
</t>
    </r>
  </si>
  <si>
    <t>Carte 3 : Établissements concernés par un PSE validé et/ou homologué en 2018, par région</t>
  </si>
  <si>
    <t xml:space="preserve"> s. : secret statistique, moins de 5 observations.
Lecture : en 2018, environ 2 440 établissements sont concernés par les 470 PSE validés et/ou homologués.
Champ : les établissements concernés par un PSE validé et / ou homologué en 2018 ; France.
Source : SI-PSE RCC (Direccte-DGEFP) ; calculs Dares. 
</t>
  </si>
  <si>
    <t>s.</t>
  </si>
  <si>
    <t xml:space="preserve">s. : secret statistique, moins de 5 observations.
Note : En 2018, 172 établissements sont concernés par les 60 RCC validées.
Champ : les établissements concernés par une RCC validée en 2018 ; France. 
Source : SI-PSE RCC (Direccte-DGEFP) ; calculs Dares. 
</t>
  </si>
  <si>
    <t xml:space="preserve"> var alloc_tot_mois; by ansig; where alloc_tot_mois&lt;2000; run</t>
  </si>
  <si>
    <t>salaire_perte</t>
  </si>
  <si>
    <t>alloc_perte Part de l'allocation par rapport à la perte de salaire</t>
  </si>
  <si>
    <t>n.d**</t>
  </si>
  <si>
    <t>Source : Pôle emploi, fichier historique statistique ; calculs Dares.</t>
  </si>
  <si>
    <t xml:space="preserve">Champ : France (hors Mayotte).              </t>
  </si>
  <si>
    <t xml:space="preserve">(*) Le sigle CSP couvre ici les trois dispositifs CRP-CTP-CSP (encadré 1).
                                                                             </t>
  </si>
  <si>
    <r>
      <rPr>
        <i/>
        <sz val="8"/>
        <rFont val="Arial"/>
        <family val="2"/>
      </rPr>
      <t>** n.d :</t>
    </r>
    <r>
      <rPr>
        <sz val="8"/>
        <rFont val="Arial"/>
        <family val="2"/>
      </rPr>
      <t xml:space="preserve"> les données sur les qualifications du métier recherché sont indisponibles depuis le T2 2018. Des évolutions informatiques mises en place en juin 2018 par Pôle emploi, et notamment la mise en œuvre du profil de compétence, ont affecté depuis les statistiques concernant le métier et la qualification de l'emploi recherché des demandeurs d’emploi dans le FHS. </t>
    </r>
  </si>
  <si>
    <t xml:space="preserve">* La taille s’apprécie au niveau du groupe dès lors que le siège social est situé dans l’Union européenne et au niveau des unités économiques et sociales (UES) lorsque les entreprises qui les constituent emploient plus de 1 000 salariés.
** L’état in bonis désigne le fait, pour une entreprise, de pouvoir faire face à ses engagements. Une entreprise in bonis n’est pas en situation de cessation des paiements (critère permettant l'ouverture d'une procédure de redressement judiciaire ou de liquidation judiciaire).
*** Une procédure collective place une entreprise en difficulté sous contrôle judiciaire pour organiser le règlement de ses créances. Selon le degré de gravité de la situation de l’entreprise, trois types de procédures sont possibles : (1) la sauvegarde, (2) le redressement judiciaire et (3) la liquidation judiciaire.
**** En italique, dispositifs « privés » pour lesquels aucune information statistique n’est disponible (encadrés 1 et 5).  
Note : les obligations en termes de consultation et d’information des représentants du personnel, du comité d’entreprise et des services de la Direccte (Direction régionale des entreprises, de la concurrence, de la consommation, du travail et de l’emploi) ne sont pas décrites ici.
</t>
  </si>
  <si>
    <r>
      <t xml:space="preserve">(P) : données provisoires.
* Une entreprise peut signer plusieurs conventions. 
** Le nombre d’allocations temporaires dégressives (ATD) signées diffère légèrement de celui issu des remontées rapides (tableau 3), compte tenu des différences entre les deux sources utilisées (Aglae-ATD et les remontées rapides).
*** n.d. : non-disponible. En raison du recul nécessaire pour disposer de données consolidées, les indicateurs de durée calculés en fin de convention ne sont pas encore connus pour les conventions signées en 2018.
Champ : conventions d’allocation temporaire dégressive ; France (hors Mayotte).
</t>
    </r>
    <r>
      <rPr>
        <i/>
        <sz val="8"/>
        <rFont val="Arial"/>
        <family val="2"/>
      </rPr>
      <t xml:space="preserve">Source : Aglae ATD (Direccte-UT) ; calculs Dares.
</t>
    </r>
  </si>
  <si>
    <r>
      <t xml:space="preserve">* Une même entreprise peut signer plusieurs conventions.
** n.d. : non-disponible (dispositif qui n’est plus suivi en raison du faible nombre de ses adhérents). 
Champ : France métropolitaine.
</t>
    </r>
    <r>
      <rPr>
        <i/>
        <sz val="8"/>
        <rFont val="Arial"/>
        <family val="2"/>
      </rPr>
      <t>Source : remontées rapides (Direccte-UT) ; calculs Dares.</t>
    </r>
    <r>
      <rPr>
        <sz val="8"/>
        <rFont val="Arial"/>
        <family val="2"/>
      </rPr>
      <t xml:space="preserve">
</t>
    </r>
  </si>
  <si>
    <r>
      <t xml:space="preserve">(*) Le sigle CSP couvre ici les trois dispositifs CRP-CTP-CSP (encadré 1).
Champ : France (hors Mayotte).
</t>
    </r>
    <r>
      <rPr>
        <i/>
        <sz val="8"/>
        <rFont val="Arial"/>
        <family val="2"/>
      </rPr>
      <t>Source : Pôle emploi, fichier historique statistique ; calculs Dares.</t>
    </r>
    <r>
      <rPr>
        <sz val="8"/>
        <rFont val="Arial"/>
        <family val="2"/>
      </rPr>
      <t xml:space="preserve">
</t>
    </r>
  </si>
  <si>
    <r>
      <t xml:space="preserve">(P) : données provisoires.
* Date de reprise d’emploi par rapport à la date de licenciement, qui peut être antérieure au début de la convention.
Champ : bénéficiaires de l’allocation temporaire dégressive ; France (hors Mayotte).
</t>
    </r>
    <r>
      <rPr>
        <i/>
        <sz val="8"/>
        <rFont val="Arial"/>
        <family val="2"/>
      </rPr>
      <t>Source : Aglae ATD (Direccte-UT) ; calculs Dares.</t>
    </r>
    <r>
      <rPr>
        <sz val="8"/>
        <rFont val="Arial"/>
        <family val="2"/>
      </rPr>
      <t xml:space="preserve">
</t>
    </r>
  </si>
  <si>
    <r>
      <t xml:space="preserve">Données brutes </t>
    </r>
    <r>
      <rPr>
        <b/>
        <u/>
        <sz val="8"/>
        <color theme="1"/>
        <rFont val="Arial"/>
        <family val="2"/>
      </rPr>
      <t>cumulées sur l'année</t>
    </r>
    <r>
      <rPr>
        <sz val="8"/>
        <color theme="1"/>
        <rFont val="Arial"/>
        <family val="2"/>
      </rPr>
      <t xml:space="preserve">.
Champ : France. 
</t>
    </r>
    <r>
      <rPr>
        <i/>
        <sz val="8"/>
        <color theme="1"/>
        <rFont val="Arial"/>
        <family val="2"/>
      </rPr>
      <t>Source : SI- PSE-RCC (Direccte-DGEFP); calculs Dares.</t>
    </r>
    <r>
      <rPr>
        <sz val="8"/>
        <color theme="1"/>
        <rFont val="Arial"/>
        <family val="2"/>
      </rPr>
      <t xml:space="preserve">
</t>
    </r>
  </si>
  <si>
    <r>
      <t xml:space="preserve">Données brutes </t>
    </r>
    <r>
      <rPr>
        <b/>
        <u/>
        <sz val="8"/>
        <color theme="1"/>
        <rFont val="Arial"/>
        <family val="2"/>
      </rPr>
      <t>cumulées sur l'année</t>
    </r>
    <r>
      <rPr>
        <sz val="8"/>
        <color theme="1"/>
        <rFont val="Arial"/>
        <family val="2"/>
      </rPr>
      <t xml:space="preserve">.
Champ : France
</t>
    </r>
    <r>
      <rPr>
        <i/>
        <sz val="8"/>
        <color theme="1"/>
        <rFont val="Arial"/>
        <family val="2"/>
      </rPr>
      <t>Source :SI-PSE RCC (Direccte-DGEFP) ; calculs Dares.</t>
    </r>
  </si>
  <si>
    <r>
      <t xml:space="preserve">*ASFNE : allocation de préretraite de licenciement (allocation spéciale du fonds national de l'emploi), qui ne compte plus d’entrées depuis 2012.  
Note : les années correspondent aux années d’entrée et non de signature des conventions.
Champ : France métropolitaine.
</t>
    </r>
    <r>
      <rPr>
        <i/>
        <sz val="8"/>
        <rFont val="Arial"/>
        <family val="2"/>
      </rPr>
      <t>Source : Remontées rapides (Direccte-UT) ; calculs Dares.</t>
    </r>
    <r>
      <rPr>
        <sz val="8"/>
        <rFont val="Arial"/>
        <family val="2"/>
      </rPr>
      <t xml:space="preserve">
</t>
    </r>
  </si>
  <si>
    <r>
      <t xml:space="preserve">
Note : les années correspondent à l’année d’entrée et non de signature des conventions.
Champ : France métropolitaine.
</t>
    </r>
    <r>
      <rPr>
        <i/>
        <sz val="8"/>
        <rFont val="Arial"/>
        <family val="2"/>
      </rPr>
      <t>Source : Remontées rapides (Direccte-UT) ; calculs Dares.</t>
    </r>
    <r>
      <rPr>
        <sz val="8"/>
        <rFont val="Arial"/>
        <family val="2"/>
      </rPr>
      <t xml:space="preserve">
</t>
    </r>
  </si>
  <si>
    <r>
      <t xml:space="preserve">Données brutes en </t>
    </r>
    <r>
      <rPr>
        <b/>
        <u/>
        <sz val="8"/>
        <color theme="1"/>
        <rFont val="Arial"/>
        <family val="2"/>
      </rPr>
      <t xml:space="preserve">moyenne trimestrielle </t>
    </r>
    <r>
      <rPr>
        <sz val="8"/>
        <color theme="1"/>
        <rFont val="Arial"/>
        <family val="2"/>
      </rPr>
      <t xml:space="preserve">
Champ : France (hors Mayotte)
</t>
    </r>
    <r>
      <rPr>
        <i/>
        <sz val="8"/>
        <color theme="1"/>
        <rFont val="Arial"/>
        <family val="2"/>
      </rPr>
      <t>Source : Pôle emploi, FHS, calculs Dares.</t>
    </r>
  </si>
  <si>
    <r>
      <t xml:space="preserve">(*) Le sigle CSP couvre ici les trois dispositifs CRP-CTP-CSP. 
Lecture : en moyenne, au 4e trimestre de 2018, 54 700 personnes ont bénéficié d’un CSP. Ce dispositif remplace le CTP et le CRP depuis 2011. 
Champ : France (hors Mayotte).
</t>
    </r>
    <r>
      <rPr>
        <i/>
        <sz val="8"/>
        <color theme="1"/>
        <rFont val="Arial"/>
        <family val="2"/>
      </rPr>
      <t>Source : Pôle emploi, fichier historique statistique ; calculs Dares.</t>
    </r>
    <r>
      <rPr>
        <sz val="8"/>
        <color theme="1"/>
        <rFont val="Arial"/>
        <family val="2"/>
      </rPr>
      <t xml:space="preserve">
</t>
    </r>
  </si>
  <si>
    <r>
      <t xml:space="preserve">Champ : France (hors Mayotte).
</t>
    </r>
    <r>
      <rPr>
        <i/>
        <sz val="8"/>
        <color theme="1"/>
        <rFont val="MS Sans Serif"/>
      </rPr>
      <t>Sources : Pôle emploi, fichier historique statistique ; calculs Dares.</t>
    </r>
  </si>
  <si>
    <r>
      <t xml:space="preserve">(a) Par souci de lisibilité, le sigle CSP (encadré 1) est utilisé pour couvrir les 3 dispositifs : CRP : convention de reclassement personnalisé ; CTP : contrat de transition professionnelle ; CSP : contrat de sécurisation professionnelle. 
* Les inscriptions à Pôle emploi à la suite d’un licenciement économique correspondent aux inscriptions (i) en catégories A, B, C pour licenciement économique ; (ii) en catégorie E pour projet d’action personnalisé (PAP) anticipé (jusqu’en décembre 2008) ; (iii) en catégorie D pour CSP (encadré 5). 
** Ce ratio diffère d’un taux d’adhésion au CSP : il rapporte les entrants en CSP à l’ensemble des licenciés économiques, même non éligibles au CSP ; en outre, il ne comptabilise que les licenciements économiques donnant lieu à une inscription sur les listes de Pôle emploi.
Champ : France (hors Mayotte).
</t>
    </r>
    <r>
      <rPr>
        <i/>
        <sz val="8"/>
        <color theme="1"/>
        <rFont val="MS Sans Serif"/>
      </rPr>
      <t>Sources : Pôle emploi, fichier historique statistique ; calculs Dares.</t>
    </r>
    <r>
      <rPr>
        <sz val="8"/>
        <color theme="1"/>
        <rFont val="MS Sans Serif"/>
        <family val="2"/>
      </rPr>
      <t xml:space="preserve">
</t>
    </r>
  </si>
  <si>
    <r>
      <t xml:space="preserve">(P) : données provisoires.
* n.d. : non-disponible. En raison du recul nécessaire pour disposer de données consolidées, les indicateurs de durée calculés en fin de convention ne sont pas encore connus pour les conventions signées en 2018.
Champ : bénéficiaires de l’allocation temporaire dégressive ; France (hors Mayotte).
</t>
    </r>
    <r>
      <rPr>
        <i/>
        <sz val="8"/>
        <rFont val="Arial"/>
        <family val="2"/>
      </rPr>
      <t>Source : Aglae ATD (Direccte-UT) ; calculs Dares.</t>
    </r>
    <r>
      <rPr>
        <sz val="8"/>
        <rFont val="Arial"/>
        <family val="2"/>
      </rPr>
      <t xml:space="preserve">
</t>
    </r>
  </si>
  <si>
    <r>
      <t xml:space="preserve">(P) : données provisoires.
* Date de reprise d’emploi par rapport à la date de licenciement, qui peut être antérieure au début de la convention.
Champ : bénéficiaires de l’allocation temporaire dégressive ; France (hors Mayotte).
</t>
    </r>
    <r>
      <rPr>
        <i/>
        <sz val="8"/>
        <rFont val="Arial"/>
        <family val="2"/>
      </rPr>
      <t xml:space="preserve">Source : Aglae ATD (Direccte-UT) ; calculs Dares.
</t>
    </r>
    <r>
      <rPr>
        <sz val="8"/>
        <rFont val="Arial"/>
        <family val="2"/>
      </rPr>
      <t xml:space="preserve">                                                                           
</t>
    </r>
  </si>
  <si>
    <r>
      <t xml:space="preserve">(P) : données provisoires.
* Une entreprise peut signer plusieurs conventions. 
** Le nombre d’allocations temporaires dégressives (ATD) signées diffère légèrement de celui issu des remontées rapides (tableau 3), compte tenu des différences entre les deux sources utilisées (Aglae-ATD et les remontées rapides).
*** n.d. : non-disponible. En raison du recul nécessaire pour disposer de données consolidées, les indicateurs de durée calculés en fin de convention ne sont pas encore connus pour les conventions signées en 2018.
Champ : conventions d’allocation temporaire dégressive ; France (hors Mayotte).
</t>
    </r>
    <r>
      <rPr>
        <i/>
        <sz val="8"/>
        <rFont val="Arial"/>
        <family val="2"/>
      </rPr>
      <t>Source : Aglae ATD (Direccte-UT) ; calculs Dares.</t>
    </r>
    <r>
      <rPr>
        <sz val="8"/>
        <rFont val="Arial"/>
        <family val="2"/>
      </rPr>
      <t xml:space="preserve">
</t>
    </r>
  </si>
  <si>
    <t xml:space="preserve">Participation financière </t>
  </si>
  <si>
    <t>RAP</t>
  </si>
  <si>
    <t xml:space="preserve">les données financières sont inclues dans le RAP et 'ont plus à défaut de détails suffisants </t>
  </si>
  <si>
    <t>Nombre de ruptures concernées ***</t>
  </si>
  <si>
    <t>Champ : PSE initiés et PSE validés et/ou homologués ; France.</t>
  </si>
  <si>
    <t>Source : SI-PSE-RCC (Direccte-DGEFP); calculs Dares.</t>
  </si>
  <si>
    <t xml:space="preserve">* Les PSE initiés correspondent aux procédures pour lesquelles au moins l’une des dates suivantes est renseignée : information de l’ouverture des négociations, ouverture des négociations, date réelle de la première réunion, date prévisionnelle de la première réunion ou date de notification.
** Les PSE validés et/ou homologués correspondent aux PSE initiés ayant donné lieu à une validation (accord majoritaire), à une homologation (document unilatéral) ou à une validation et homologation (accord partiel et document unilatéral). Ils sont affectés à la date de décision de la Direccte ; ils peuvent concerner des PSE initiés au cours d’un mois antérieur.
*** Il s'agit du nombre de ruptures demandées par les entreprises à la date de la demande de validation et/ou homologation du PSE auprès de l’administration.
</t>
  </si>
  <si>
    <t xml:space="preserve">Note : données arrondies à la dizaine. </t>
  </si>
  <si>
    <r>
      <t xml:space="preserve">(P) : données provisoires.
* n.d. : non-disponible. En raison du recul nécessaire pour disposer de données consolidées, les indicateurs de durée calculés en fin de convention ne sont pas encore connus pour les conventions signées en 2018.
Champ : bénéficiaires de l’allocation temporaire dégressive ; France (hors Mayotte).
</t>
    </r>
    <r>
      <rPr>
        <i/>
        <vertAlign val="superscript"/>
        <sz val="10"/>
        <rFont val="Arial"/>
        <family val="2"/>
      </rPr>
      <t>Source : Aglae ATD (Direccte-UT) ; calculs Dares.</t>
    </r>
    <r>
      <rPr>
        <vertAlign val="superscript"/>
        <sz val="10"/>
        <rFont val="Arial"/>
        <family val="2"/>
      </rPr>
      <t xml:space="preserve">
</t>
    </r>
  </si>
  <si>
    <r>
      <t xml:space="preserve">Les dispositifs publics accompagnant les ruptures collectives de contrats de travail en 2018
</t>
    </r>
    <r>
      <rPr>
        <sz val="11"/>
        <rFont val="Calibri"/>
        <family val="2"/>
        <scheme val="minor"/>
      </rPr>
      <t>Poursuite de la baisse du nombre de salariés licenciés économiques</t>
    </r>
  </si>
  <si>
    <t>Tableau 7 – PSE initiés et PSE validés et / ou homologués depuis 2014</t>
  </si>
  <si>
    <t>Graphique 2 – Bénéficiaires de CSP</t>
  </si>
  <si>
    <t>Carte 1 : Inscriptions à Pôle emploi à la suite d’un licenciement économique en 2018, par région</t>
  </si>
  <si>
    <t>Carte 2 – Adhésions au CSP en 2018, par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</si>
</sst>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0.0%"/>
    <numFmt numFmtId="166" formatCode="0.0"/>
    <numFmt numFmtId="167" formatCode="#,##0.0"/>
    <numFmt numFmtId="168" formatCode="0.000%"/>
    <numFmt numFmtId="169" formatCode="_-* #,##0\ _€_-;\-* #,##0\ _€_-;_-* &quot;-&quot;??\ _€_-;_-@_-"/>
  </numFmts>
  <fonts count="9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MS Sans Serif"/>
      <family val="2"/>
    </font>
    <font>
      <b/>
      <sz val="8"/>
      <name val="MS Sans Serif"/>
      <family val="2"/>
    </font>
    <font>
      <sz val="8"/>
      <name val="MS Sans Serif"/>
      <family val="2"/>
    </font>
    <font>
      <sz val="10"/>
      <name val="Arial"/>
      <family val="2"/>
    </font>
    <font>
      <sz val="8"/>
      <name val="Arial"/>
      <family val="2"/>
    </font>
    <font>
      <b/>
      <sz val="8"/>
      <name val="Arial"/>
      <family val="2"/>
    </font>
    <font>
      <i/>
      <sz val="8"/>
      <name val="Arial"/>
      <family val="2"/>
    </font>
    <font>
      <b/>
      <sz val="12"/>
      <name val="Arial"/>
      <family val="2"/>
    </font>
    <font>
      <sz val="8.5"/>
      <name val="MS Sans Serif"/>
      <family val="2"/>
    </font>
    <font>
      <sz val="10"/>
      <name val="Times New Roman"/>
      <family val="1"/>
    </font>
    <font>
      <b/>
      <sz val="8"/>
      <name val="Calibri"/>
      <family val="2"/>
    </font>
    <font>
      <sz val="10"/>
      <name val="Garamond"/>
      <family val="1"/>
    </font>
    <font>
      <vertAlign val="superscript"/>
      <sz val="8"/>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0"/>
      <name val="MS Sans Serif"/>
      <family val="2"/>
    </font>
    <font>
      <sz val="9"/>
      <name val="Arial"/>
      <family val="2"/>
    </font>
    <font>
      <b/>
      <sz val="10"/>
      <name val="Times New Roman"/>
      <family val="1"/>
    </font>
    <font>
      <i/>
      <sz val="10"/>
      <name val="Times New Roman"/>
      <family val="1"/>
    </font>
    <font>
      <u/>
      <sz val="10"/>
      <color indexed="12"/>
      <name val="Arial"/>
      <family val="2"/>
    </font>
    <font>
      <sz val="11"/>
      <color theme="1"/>
      <name val="Calibri"/>
      <family val="2"/>
      <scheme val="minor"/>
    </font>
    <font>
      <b/>
      <sz val="12"/>
      <color rgb="FF002288"/>
      <name val="Arial"/>
      <family val="2"/>
    </font>
    <font>
      <sz val="8"/>
      <color theme="0"/>
      <name val="Arial"/>
      <family val="2"/>
    </font>
    <font>
      <sz val="10"/>
      <color theme="0"/>
      <name val="Arial"/>
      <family val="2"/>
    </font>
    <font>
      <sz val="9"/>
      <color rgb="FF000000"/>
      <name val="Arial"/>
      <family val="2"/>
    </font>
    <font>
      <b/>
      <sz val="9"/>
      <color rgb="FF000000"/>
      <name val="Arial"/>
      <family val="2"/>
    </font>
    <font>
      <sz val="8"/>
      <color theme="1"/>
      <name val="Arial"/>
      <family val="2"/>
    </font>
    <font>
      <b/>
      <sz val="8"/>
      <color theme="1"/>
      <name val="Arial"/>
      <family val="2"/>
    </font>
    <font>
      <sz val="18"/>
      <color rgb="FFFF0000"/>
      <name val="Arial"/>
      <family val="2"/>
    </font>
    <font>
      <sz val="10"/>
      <color rgb="FFFF0000"/>
      <name val="MS Sans Serif"/>
      <family val="2"/>
    </font>
    <font>
      <sz val="9"/>
      <color rgb="FFFF0000"/>
      <name val="Arial"/>
      <family val="2"/>
    </font>
    <font>
      <b/>
      <sz val="9"/>
      <color rgb="FFFF0000"/>
      <name val="Arial"/>
      <family val="2"/>
    </font>
    <font>
      <sz val="10"/>
      <color theme="1"/>
      <name val="MS Sans Serif"/>
      <family val="2"/>
    </font>
    <font>
      <sz val="10"/>
      <color theme="1"/>
      <name val="Arial"/>
      <family val="2"/>
    </font>
    <font>
      <b/>
      <sz val="10"/>
      <color rgb="FFFF0000"/>
      <name val="MS Sans Serif"/>
      <family val="2"/>
    </font>
    <font>
      <sz val="10"/>
      <color theme="1"/>
      <name val="Calibri"/>
      <family val="2"/>
      <scheme val="minor"/>
    </font>
    <font>
      <b/>
      <sz val="16"/>
      <color rgb="FFFF0000"/>
      <name val="Times New Roman"/>
      <family val="1"/>
    </font>
    <font>
      <sz val="8"/>
      <color rgb="FFFF0000"/>
      <name val="MS Sans Serif"/>
      <family val="2"/>
    </font>
    <font>
      <b/>
      <sz val="10"/>
      <name val="Arial"/>
      <family val="2"/>
    </font>
    <font>
      <i/>
      <sz val="8"/>
      <color theme="1"/>
      <name val="Arial"/>
      <family val="2"/>
    </font>
    <font>
      <sz val="8"/>
      <color theme="1"/>
      <name val="MS Sans Serif"/>
      <family val="2"/>
    </font>
    <font>
      <b/>
      <u/>
      <sz val="8"/>
      <name val="Arial"/>
      <family val="2"/>
    </font>
    <font>
      <sz val="8"/>
      <name val="Times New Roman"/>
      <family val="1"/>
    </font>
    <font>
      <b/>
      <u/>
      <sz val="8"/>
      <color theme="1"/>
      <name val="Arial"/>
      <family val="2"/>
    </font>
    <font>
      <b/>
      <sz val="16"/>
      <color rgb="FFFF0000"/>
      <name val="Arial"/>
      <family val="2"/>
    </font>
    <font>
      <sz val="10"/>
      <name val="Arial"/>
      <family val="2"/>
    </font>
    <font>
      <b/>
      <i/>
      <sz val="8"/>
      <name val="Arial"/>
      <family val="2"/>
    </font>
    <font>
      <u/>
      <sz val="8"/>
      <color theme="1"/>
      <name val="Arial"/>
      <family val="2"/>
    </font>
    <font>
      <b/>
      <sz val="11"/>
      <name val="Calibri"/>
      <family val="2"/>
      <scheme val="minor"/>
    </font>
    <font>
      <sz val="11"/>
      <name val="Calibri"/>
      <family val="2"/>
      <scheme val="minor"/>
    </font>
    <font>
      <u/>
      <sz val="10"/>
      <color indexed="30"/>
      <name val="Arial"/>
      <family val="2"/>
    </font>
    <font>
      <u/>
      <sz val="11"/>
      <color indexed="12"/>
      <name val="Calibri"/>
      <family val="2"/>
      <scheme val="minor"/>
    </font>
    <font>
      <sz val="10"/>
      <name val="Cambria"/>
      <family val="1"/>
    </font>
    <font>
      <sz val="10"/>
      <name val="Arial"/>
      <family val="2"/>
    </font>
    <font>
      <u/>
      <sz val="8"/>
      <color indexed="12"/>
      <name val="Arial"/>
      <family val="2"/>
    </font>
    <font>
      <sz val="8"/>
      <color indexed="8"/>
      <name val="Arial"/>
      <family val="2"/>
    </font>
    <font>
      <b/>
      <sz val="11"/>
      <color theme="1"/>
      <name val="Calibri"/>
      <family val="2"/>
      <scheme val="minor"/>
    </font>
    <font>
      <b/>
      <vertAlign val="superscript"/>
      <sz val="8"/>
      <name val="Arial"/>
      <family val="2"/>
    </font>
    <font>
      <b/>
      <sz val="10"/>
      <color rgb="FF00B050"/>
      <name val="MS Sans Serif"/>
      <family val="2"/>
    </font>
    <font>
      <sz val="10"/>
      <name val="Arial"/>
      <family val="2"/>
    </font>
    <font>
      <sz val="10"/>
      <color rgb="FF000000"/>
      <name val="Arial"/>
      <family val="2"/>
    </font>
    <font>
      <sz val="8"/>
      <color rgb="FF000000"/>
      <name val="Arial"/>
      <family val="2"/>
    </font>
    <font>
      <sz val="8"/>
      <color rgb="FFFFFFFF"/>
      <name val="Arial"/>
      <family val="2"/>
    </font>
    <font>
      <vertAlign val="superscript"/>
      <sz val="10"/>
      <name val="Arial"/>
      <family val="2"/>
    </font>
    <font>
      <i/>
      <sz val="10"/>
      <color rgb="FF000000"/>
      <name val="Arial"/>
      <family val="2"/>
    </font>
    <font>
      <i/>
      <vertAlign val="superscript"/>
      <sz val="10"/>
      <name val="Arial"/>
      <family val="2"/>
    </font>
    <font>
      <i/>
      <sz val="8"/>
      <color theme="1"/>
      <name val="MS Sans Serif"/>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3"/>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2"/>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indexed="44"/>
        <bgColor indexed="64"/>
      </patternFill>
    </fill>
    <fill>
      <patternFill patternType="solid">
        <fgColor rgb="FF99CCFF"/>
        <bgColor indexed="64"/>
      </patternFill>
    </fill>
    <fill>
      <patternFill patternType="solid">
        <fgColor theme="4" tint="0.79998168889431442"/>
        <bgColor indexed="64"/>
      </patternFill>
    </fill>
    <fill>
      <patternFill patternType="solid">
        <fgColor indexed="41"/>
        <bgColor indexed="64"/>
      </patternFill>
    </fill>
    <fill>
      <patternFill patternType="solid">
        <fgColor rgb="FFEEECE1"/>
        <bgColor indexed="64"/>
      </patternFill>
    </fill>
    <fill>
      <patternFill patternType="solid">
        <fgColor rgb="FFB7DEE8"/>
        <bgColor indexed="64"/>
      </patternFill>
    </fill>
    <fill>
      <patternFill patternType="solid">
        <fgColor rgb="FF31869B"/>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top style="thin">
        <color indexed="64"/>
      </top>
      <bottom/>
      <diagonal/>
    </border>
    <border>
      <left/>
      <right style="thin">
        <color indexed="8"/>
      </right>
      <top/>
      <bottom/>
      <diagonal/>
    </border>
    <border>
      <left style="thin">
        <color indexed="8"/>
      </left>
      <right/>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auto="1"/>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style="medium">
        <color indexed="64"/>
      </right>
      <top style="medium">
        <color indexed="64"/>
      </top>
      <bottom/>
      <diagonal/>
    </border>
    <border>
      <left/>
      <right/>
      <top style="thin">
        <color auto="1"/>
      </top>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s>
  <cellStyleXfs count="10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9" fillId="21" borderId="3" applyNumberFormat="0" applyFont="0" applyAlignment="0" applyProtection="0"/>
    <xf numFmtId="0" fontId="25" fillId="7" borderId="1" applyNumberFormat="0" applyAlignment="0" applyProtection="0"/>
    <xf numFmtId="44" fontId="5" fillId="0" borderId="0" applyFont="0" applyFill="0" applyBorder="0" applyAlignment="0" applyProtection="0"/>
    <xf numFmtId="0" fontId="26" fillId="3" borderId="0" applyNumberFormat="0" applyBorder="0" applyAlignment="0" applyProtection="0"/>
    <xf numFmtId="0" fontId="42" fillId="0" borderId="0" applyNumberFormat="0" applyFill="0" applyBorder="0" applyAlignment="0" applyProtection="0">
      <alignment vertical="top"/>
      <protection locked="0"/>
    </xf>
    <xf numFmtId="164" fontId="5" fillId="0" borderId="0" applyFont="0" applyFill="0" applyBorder="0" applyAlignment="0" applyProtection="0"/>
    <xf numFmtId="0" fontId="27" fillId="22" borderId="0" applyNumberFormat="0" applyBorder="0" applyAlignment="0" applyProtection="0"/>
    <xf numFmtId="0" fontId="37" fillId="0" borderId="0"/>
    <xf numFmtId="0" fontId="5" fillId="0" borderId="0"/>
    <xf numFmtId="0" fontId="43" fillId="0" borderId="0"/>
    <xf numFmtId="0" fontId="5" fillId="0" borderId="0"/>
    <xf numFmtId="0" fontId="5" fillId="0" borderId="0"/>
    <xf numFmtId="0" fontId="5" fillId="0" borderId="0"/>
    <xf numFmtId="0" fontId="9" fillId="0" borderId="0"/>
    <xf numFmtId="0" fontId="9" fillId="0" borderId="0"/>
    <xf numFmtId="9" fontId="5" fillId="0" borderId="0" applyFont="0" applyFill="0" applyBorder="0" applyAlignment="0" applyProtection="0"/>
    <xf numFmtId="9" fontId="3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68" fillId="0" borderId="0"/>
    <xf numFmtId="9" fontId="68" fillId="0" borderId="0" applyFont="0" applyFill="0" applyBorder="0" applyAlignment="0" applyProtection="0"/>
    <xf numFmtId="0" fontId="73" fillId="0" borderId="0" applyNumberFormat="0" applyFill="0" applyBorder="0" applyAlignment="0" applyProtection="0">
      <alignment vertical="top"/>
      <protection locked="0"/>
    </xf>
    <xf numFmtId="0" fontId="76" fillId="0" borderId="0"/>
    <xf numFmtId="0" fontId="23" fillId="20" borderId="67" applyNumberFormat="0" applyAlignment="0" applyProtection="0"/>
    <xf numFmtId="0" fontId="23" fillId="20" borderId="67" applyNumberFormat="0" applyAlignment="0" applyProtection="0"/>
    <xf numFmtId="0" fontId="9" fillId="21" borderId="68" applyNumberFormat="0" applyFont="0" applyAlignment="0" applyProtection="0"/>
    <xf numFmtId="0" fontId="25" fillId="7" borderId="67" applyNumberFormat="0" applyAlignment="0" applyProtection="0"/>
    <xf numFmtId="0" fontId="25" fillId="7" borderId="67" applyNumberFormat="0" applyAlignment="0" applyProtection="0"/>
    <xf numFmtId="0" fontId="9" fillId="0" borderId="0"/>
    <xf numFmtId="0" fontId="3" fillId="0" borderId="0"/>
    <xf numFmtId="0" fontId="5" fillId="0" borderId="0"/>
    <xf numFmtId="9" fontId="76" fillId="0" borderId="0" applyFont="0" applyFill="0" applyBorder="0" applyAlignment="0" applyProtection="0"/>
    <xf numFmtId="9" fontId="9" fillId="0" borderId="0" applyFont="0" applyFill="0" applyBorder="0" applyAlignment="0" applyProtection="0"/>
    <xf numFmtId="0" fontId="29" fillId="20" borderId="69" applyNumberFormat="0" applyAlignment="0" applyProtection="0"/>
    <xf numFmtId="0" fontId="29" fillId="20" borderId="69" applyNumberFormat="0" applyAlignment="0" applyProtection="0"/>
    <xf numFmtId="0" fontId="35" fillId="0" borderId="70" applyNumberFormat="0" applyFill="0" applyAlignment="0" applyProtection="0"/>
    <xf numFmtId="0" fontId="35" fillId="0" borderId="70" applyNumberFormat="0" applyFill="0" applyAlignment="0" applyProtection="0"/>
    <xf numFmtId="0" fontId="23" fillId="20" borderId="80" applyNumberFormat="0" applyAlignment="0" applyProtection="0"/>
    <xf numFmtId="0" fontId="23" fillId="20" borderId="80" applyNumberFormat="0" applyAlignment="0" applyProtection="0"/>
    <xf numFmtId="0" fontId="9" fillId="21" borderId="81" applyNumberFormat="0" applyFont="0" applyAlignment="0" applyProtection="0"/>
    <xf numFmtId="0" fontId="25" fillId="7" borderId="80" applyNumberFormat="0" applyAlignment="0" applyProtection="0"/>
    <xf numFmtId="0" fontId="25" fillId="7" borderId="80" applyNumberFormat="0" applyAlignment="0" applyProtection="0"/>
    <xf numFmtId="0" fontId="2" fillId="0" borderId="0"/>
    <xf numFmtId="0" fontId="29" fillId="20" borderId="82" applyNumberFormat="0" applyAlignment="0" applyProtection="0"/>
    <xf numFmtId="0" fontId="29" fillId="20" borderId="82"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82" fillId="0" borderId="0"/>
    <xf numFmtId="0" fontId="23" fillId="20" borderId="84" applyNumberFormat="0" applyAlignment="0" applyProtection="0"/>
    <xf numFmtId="0" fontId="23" fillId="20" borderId="84" applyNumberFormat="0" applyAlignment="0" applyProtection="0"/>
    <xf numFmtId="0" fontId="25" fillId="7" borderId="84" applyNumberFormat="0" applyAlignment="0" applyProtection="0"/>
    <xf numFmtId="0" fontId="25" fillId="7" borderId="84" applyNumberFormat="0" applyAlignment="0" applyProtection="0"/>
    <xf numFmtId="0" fontId="1" fillId="0" borderId="0"/>
    <xf numFmtId="9" fontId="82" fillId="0" borderId="0" applyFont="0" applyFill="0" applyBorder="0" applyAlignment="0" applyProtection="0"/>
    <xf numFmtId="0" fontId="29" fillId="20" borderId="85" applyNumberFormat="0" applyAlignment="0" applyProtection="0"/>
    <xf numFmtId="0" fontId="29" fillId="20" borderId="85" applyNumberFormat="0" applyAlignment="0" applyProtection="0"/>
    <xf numFmtId="0" fontId="35" fillId="0" borderId="86" applyNumberFormat="0" applyFill="0" applyAlignment="0" applyProtection="0"/>
    <xf numFmtId="0" fontId="35" fillId="0" borderId="86" applyNumberFormat="0" applyFill="0" applyAlignment="0" applyProtection="0"/>
  </cellStyleXfs>
  <cellXfs count="1072">
    <xf numFmtId="0" fontId="0" fillId="0" borderId="0" xfId="0"/>
    <xf numFmtId="0" fontId="8" fillId="0" borderId="0" xfId="0" applyFont="1"/>
    <xf numFmtId="0" fontId="7" fillId="0" borderId="0" xfId="0" applyFont="1"/>
    <xf numFmtId="0" fontId="8" fillId="0" borderId="0" xfId="0" applyFont="1" applyFill="1" applyBorder="1"/>
    <xf numFmtId="0" fontId="8" fillId="0" borderId="0" xfId="0" applyFont="1" applyAlignment="1">
      <alignment horizontal="left" vertical="center" wrapText="1"/>
    </xf>
    <xf numFmtId="0" fontId="10" fillId="0" borderId="0" xfId="0" applyFont="1" applyFill="1"/>
    <xf numFmtId="0" fontId="10" fillId="0" borderId="0" xfId="0" applyFont="1" applyFill="1" applyAlignment="1">
      <alignment horizontal="left"/>
    </xf>
    <xf numFmtId="0" fontId="10" fillId="0" borderId="10" xfId="0" quotePrefix="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0" xfId="42" quotePrefix="1" applyFont="1" applyAlignment="1">
      <alignment wrapText="1"/>
    </xf>
    <xf numFmtId="0" fontId="10" fillId="0" borderId="0" xfId="0" applyFont="1"/>
    <xf numFmtId="0" fontId="10" fillId="0" borderId="0" xfId="0" applyFont="1" applyFill="1" applyBorder="1"/>
    <xf numFmtId="0" fontId="10" fillId="0" borderId="0" xfId="0" applyFont="1" applyFill="1" applyAlignment="1">
      <alignment wrapText="1"/>
    </xf>
    <xf numFmtId="0" fontId="10" fillId="0" borderId="0" xfId="0" applyFont="1" applyAlignment="1">
      <alignment horizontal="center" vertical="center" wrapText="1"/>
    </xf>
    <xf numFmtId="0" fontId="10" fillId="0" borderId="0" xfId="0" applyFont="1" applyBorder="1"/>
    <xf numFmtId="0" fontId="10" fillId="0" borderId="0" xfId="0" applyFont="1" applyAlignment="1">
      <alignment horizontal="right"/>
    </xf>
    <xf numFmtId="0" fontId="10" fillId="0" borderId="12" xfId="0" applyFont="1" applyBorder="1"/>
    <xf numFmtId="0" fontId="10" fillId="0" borderId="14" xfId="0" applyFont="1" applyBorder="1"/>
    <xf numFmtId="0" fontId="10" fillId="0" borderId="0" xfId="0" applyFont="1" applyBorder="1" applyAlignment="1">
      <alignment horizontal="right"/>
    </xf>
    <xf numFmtId="0" fontId="11" fillId="0" borderId="0" xfId="0" applyFont="1"/>
    <xf numFmtId="0" fontId="10" fillId="0" borderId="0" xfId="0" applyFont="1" applyAlignment="1">
      <alignment horizontal="left"/>
    </xf>
    <xf numFmtId="9" fontId="10" fillId="0" borderId="0" xfId="43" applyFont="1"/>
    <xf numFmtId="0" fontId="10" fillId="0" borderId="15" xfId="0" applyFont="1" applyBorder="1" applyAlignment="1">
      <alignment horizontal="center"/>
    </xf>
    <xf numFmtId="0" fontId="10" fillId="0" borderId="0" xfId="0" applyNumberFormat="1" applyFont="1" applyAlignment="1">
      <alignment vertical="center" wrapText="1"/>
    </xf>
    <xf numFmtId="166" fontId="10" fillId="0" borderId="0" xfId="0" applyNumberFormat="1" applyFont="1"/>
    <xf numFmtId="0" fontId="11" fillId="0" borderId="0" xfId="0" applyFont="1" applyFill="1"/>
    <xf numFmtId="0" fontId="12" fillId="0" borderId="0" xfId="0" applyFont="1"/>
    <xf numFmtId="1" fontId="10" fillId="0" borderId="0" xfId="0" applyNumberFormat="1" applyFont="1" applyBorder="1" applyAlignment="1">
      <alignment horizontal="center"/>
    </xf>
    <xf numFmtId="9" fontId="8" fillId="0" borderId="0" xfId="43" applyFont="1"/>
    <xf numFmtId="9" fontId="8" fillId="0" borderId="0" xfId="43" applyNumberFormat="1" applyFont="1"/>
    <xf numFmtId="0" fontId="10" fillId="24" borderId="0" xfId="0" applyFont="1" applyFill="1"/>
    <xf numFmtId="0" fontId="10" fillId="24" borderId="0" xfId="0" applyFont="1" applyFill="1" applyBorder="1"/>
    <xf numFmtId="0" fontId="10" fillId="24" borderId="11" xfId="0" applyNumberFormat="1" applyFont="1" applyFill="1" applyBorder="1" applyAlignment="1">
      <alignment horizontal="center" vertical="center" wrapText="1"/>
    </xf>
    <xf numFmtId="3" fontId="10" fillId="24" borderId="13" xfId="0" applyNumberFormat="1" applyFont="1" applyFill="1" applyBorder="1" applyAlignment="1">
      <alignment horizontal="right" indent="2"/>
    </xf>
    <xf numFmtId="3" fontId="10" fillId="24" borderId="13" xfId="0" applyNumberFormat="1" applyFont="1" applyFill="1" applyBorder="1" applyAlignment="1">
      <alignment horizontal="right" vertical="center" wrapText="1" indent="1"/>
    </xf>
    <xf numFmtId="0" fontId="10" fillId="24" borderId="13" xfId="0" applyFont="1" applyFill="1" applyBorder="1" applyAlignment="1">
      <alignment horizontal="center"/>
    </xf>
    <xf numFmtId="0" fontId="10" fillId="24" borderId="11" xfId="0" applyFont="1" applyFill="1" applyBorder="1"/>
    <xf numFmtId="0" fontId="11" fillId="24" borderId="0" xfId="0" applyFont="1" applyFill="1"/>
    <xf numFmtId="1" fontId="10" fillId="0" borderId="13" xfId="0" applyNumberFormat="1" applyFont="1" applyBorder="1" applyAlignment="1">
      <alignment horizontal="center"/>
    </xf>
    <xf numFmtId="0" fontId="10" fillId="0" borderId="13" xfId="0" applyFont="1" applyBorder="1" applyAlignment="1">
      <alignment horizontal="center"/>
    </xf>
    <xf numFmtId="0" fontId="11" fillId="24" borderId="19" xfId="0" applyFont="1" applyFill="1" applyBorder="1"/>
    <xf numFmtId="0" fontId="10" fillId="24" borderId="20" xfId="0" applyFont="1" applyFill="1" applyBorder="1"/>
    <xf numFmtId="0" fontId="10" fillId="24" borderId="22" xfId="0" applyFont="1" applyFill="1" applyBorder="1" applyAlignment="1">
      <alignment horizontal="left"/>
    </xf>
    <xf numFmtId="0" fontId="10" fillId="24" borderId="23" xfId="0" applyFont="1" applyFill="1" applyBorder="1"/>
    <xf numFmtId="0" fontId="11" fillId="24" borderId="24" xfId="0" applyFont="1" applyFill="1" applyBorder="1"/>
    <xf numFmtId="0" fontId="10" fillId="24" borderId="25" xfId="0" applyFont="1" applyFill="1" applyBorder="1" applyAlignment="1">
      <alignment horizontal="left"/>
    </xf>
    <xf numFmtId="0" fontId="10" fillId="24" borderId="26" xfId="0" applyFont="1" applyFill="1" applyBorder="1"/>
    <xf numFmtId="0" fontId="10" fillId="24" borderId="28" xfId="0" applyFont="1" applyFill="1" applyBorder="1" applyAlignment="1">
      <alignment horizontal="left" indent="1"/>
    </xf>
    <xf numFmtId="0" fontId="10" fillId="0" borderId="29" xfId="0" applyFont="1" applyBorder="1" applyAlignment="1">
      <alignment horizontal="center"/>
    </xf>
    <xf numFmtId="0" fontId="10" fillId="24" borderId="30" xfId="0" applyFont="1" applyFill="1" applyBorder="1" applyAlignment="1">
      <alignment horizontal="left" indent="1"/>
    </xf>
    <xf numFmtId="0" fontId="10" fillId="24" borderId="31" xfId="0" applyFont="1" applyFill="1" applyBorder="1"/>
    <xf numFmtId="0" fontId="11" fillId="24" borderId="32"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0" fillId="0" borderId="0" xfId="0" applyFill="1"/>
    <xf numFmtId="9" fontId="0" fillId="0" borderId="0" xfId="43" applyFont="1"/>
    <xf numFmtId="165" fontId="10" fillId="0" borderId="0" xfId="43" applyNumberFormat="1" applyFont="1"/>
    <xf numFmtId="0" fontId="0" fillId="0" borderId="0" xfId="0" applyBorder="1"/>
    <xf numFmtId="3" fontId="10" fillId="24" borderId="35" xfId="0" applyNumberFormat="1" applyFont="1" applyFill="1" applyBorder="1" applyAlignment="1">
      <alignment horizontal="right" indent="2"/>
    </xf>
    <xf numFmtId="166" fontId="10" fillId="0" borderId="36" xfId="0" applyNumberFormat="1" applyFont="1" applyFill="1" applyBorder="1" applyAlignment="1">
      <alignment horizontal="center" vertical="top" wrapText="1"/>
    </xf>
    <xf numFmtId="166" fontId="10" fillId="0" borderId="12" xfId="0" applyNumberFormat="1" applyFont="1" applyFill="1" applyBorder="1" applyAlignment="1">
      <alignment horizontal="center"/>
    </xf>
    <xf numFmtId="166" fontId="10" fillId="0" borderId="12" xfId="0" applyNumberFormat="1" applyFont="1" applyFill="1" applyBorder="1" applyAlignment="1">
      <alignment horizontal="center" vertical="top" wrapText="1"/>
    </xf>
    <xf numFmtId="1" fontId="10" fillId="0" borderId="0"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top" wrapText="1"/>
    </xf>
    <xf numFmtId="1" fontId="10" fillId="0" borderId="16" xfId="0" applyNumberFormat="1" applyFont="1" applyFill="1" applyBorder="1" applyAlignment="1">
      <alignment horizontal="center" vertical="top" wrapText="1"/>
    </xf>
    <xf numFmtId="166" fontId="10" fillId="0" borderId="0" xfId="0" applyNumberFormat="1" applyFont="1" applyFill="1" applyBorder="1" applyAlignment="1">
      <alignment horizontal="center"/>
    </xf>
    <xf numFmtId="0" fontId="10" fillId="0" borderId="14" xfId="0" applyFont="1" applyFill="1" applyBorder="1" applyAlignment="1">
      <alignment horizontal="center"/>
    </xf>
    <xf numFmtId="0" fontId="11" fillId="0" borderId="0" xfId="0" applyFont="1" applyFill="1" applyAlignment="1"/>
    <xf numFmtId="0" fontId="10" fillId="24" borderId="39" xfId="0" applyFont="1" applyFill="1" applyBorder="1"/>
    <xf numFmtId="168" fontId="10" fillId="0" borderId="0" xfId="43" quotePrefix="1" applyNumberFormat="1" applyFont="1" applyBorder="1" applyAlignment="1">
      <alignment horizontal="center" vertical="center"/>
    </xf>
    <xf numFmtId="0" fontId="11" fillId="0" borderId="0" xfId="0" applyFont="1" applyFill="1" applyAlignment="1">
      <alignment vertical="top" wrapText="1"/>
    </xf>
    <xf numFmtId="169" fontId="8" fillId="0" borderId="0" xfId="0" applyNumberFormat="1" applyFont="1"/>
    <xf numFmtId="0" fontId="11" fillId="0" borderId="38" xfId="0" applyFont="1" applyBorder="1"/>
    <xf numFmtId="0" fontId="11" fillId="0" borderId="41" xfId="0" applyFont="1" applyBorder="1"/>
    <xf numFmtId="0" fontId="44" fillId="0" borderId="0" xfId="0" applyFont="1" applyFill="1" applyBorder="1" applyAlignment="1">
      <alignment horizontal="center" vertical="top" wrapText="1"/>
    </xf>
    <xf numFmtId="0" fontId="0" fillId="0" borderId="0" xfId="0" applyFill="1" applyBorder="1"/>
    <xf numFmtId="0" fontId="10" fillId="24" borderId="10" xfId="0" applyNumberFormat="1" applyFont="1" applyFill="1" applyBorder="1" applyAlignment="1">
      <alignment horizontal="center" vertical="center" wrapText="1"/>
    </xf>
    <xf numFmtId="0" fontId="10" fillId="0" borderId="0" xfId="0" applyFont="1" applyFill="1" applyAlignment="1">
      <alignment horizontal="right"/>
    </xf>
    <xf numFmtId="0" fontId="7" fillId="0" borderId="0" xfId="0" applyFont="1" applyFill="1" applyAlignment="1">
      <alignment vertical="top" wrapText="1"/>
    </xf>
    <xf numFmtId="0" fontId="8" fillId="0" borderId="0" xfId="0" applyFont="1" applyFill="1"/>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6" fillId="0" borderId="11" xfId="0" applyFont="1" applyBorder="1" applyAlignment="1">
      <alignment horizontal="center" vertical="center" wrapText="1"/>
    </xf>
    <xf numFmtId="0" fontId="8" fillId="0" borderId="13" xfId="0" applyFont="1" applyFill="1" applyBorder="1"/>
    <xf numFmtId="0" fontId="10" fillId="0" borderId="11" xfId="0" applyFont="1" applyBorder="1" applyAlignment="1">
      <alignment horizontal="center" vertical="center" wrapText="1"/>
    </xf>
    <xf numFmtId="0" fontId="10" fillId="0" borderId="11" xfId="0" applyFont="1" applyBorder="1" applyAlignment="1">
      <alignment horizontal="left" vertical="center"/>
    </xf>
    <xf numFmtId="0" fontId="10" fillId="0" borderId="35" xfId="0" applyFont="1" applyBorder="1" applyAlignment="1">
      <alignment horizontal="center"/>
    </xf>
    <xf numFmtId="0" fontId="10" fillId="0" borderId="11" xfId="0" applyFont="1" applyBorder="1" applyAlignment="1">
      <alignment horizontal="center" vertical="center"/>
    </xf>
    <xf numFmtId="0" fontId="45" fillId="29" borderId="16" xfId="0" applyFont="1" applyFill="1" applyBorder="1"/>
    <xf numFmtId="0" fontId="11" fillId="0" borderId="41" xfId="0" applyFont="1" applyBorder="1" applyAlignment="1">
      <alignment horizontal="center" wrapText="1"/>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0" fillId="0" borderId="14" xfId="0" applyFont="1" applyBorder="1" applyAlignment="1">
      <alignment horizontal="center" vertical="center"/>
    </xf>
    <xf numFmtId="0" fontId="11" fillId="0" borderId="41" xfId="0" applyFont="1" applyFill="1" applyBorder="1"/>
    <xf numFmtId="3"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xf>
    <xf numFmtId="0" fontId="10" fillId="0" borderId="12" xfId="0" applyFont="1" applyFill="1" applyBorder="1"/>
    <xf numFmtId="0" fontId="11" fillId="0" borderId="14" xfId="0" applyFont="1" applyFill="1" applyBorder="1"/>
    <xf numFmtId="166" fontId="10" fillId="0" borderId="37" xfId="0" applyNumberFormat="1" applyFont="1" applyFill="1" applyBorder="1" applyAlignment="1">
      <alignment horizontal="center"/>
    </xf>
    <xf numFmtId="1" fontId="10" fillId="0" borderId="35" xfId="0" applyNumberFormat="1" applyFont="1" applyBorder="1" applyAlignment="1">
      <alignment horizontal="center"/>
    </xf>
    <xf numFmtId="1" fontId="10" fillId="0" borderId="10" xfId="43" applyNumberFormat="1" applyFont="1" applyFill="1" applyBorder="1" applyAlignment="1">
      <alignment horizontal="center"/>
    </xf>
    <xf numFmtId="0" fontId="10" fillId="24" borderId="0" xfId="0" applyFont="1" applyFill="1" applyAlignment="1">
      <alignment horizontal="right"/>
    </xf>
    <xf numFmtId="0" fontId="10" fillId="0" borderId="0" xfId="0" applyFont="1" applyBorder="1" applyAlignment="1">
      <alignment horizontal="center"/>
    </xf>
    <xf numFmtId="9" fontId="10" fillId="0" borderId="13" xfId="43" applyFont="1" applyFill="1" applyBorder="1" applyAlignment="1">
      <alignment horizontal="center"/>
    </xf>
    <xf numFmtId="9" fontId="10" fillId="0" borderId="16" xfId="43" applyFont="1" applyFill="1" applyBorder="1" applyAlignment="1">
      <alignment horizontal="center"/>
    </xf>
    <xf numFmtId="0" fontId="11" fillId="24" borderId="11" xfId="0" applyNumberFormat="1" applyFont="1" applyFill="1" applyBorder="1" applyAlignment="1">
      <alignment horizontal="center" vertical="center" wrapText="1"/>
    </xf>
    <xf numFmtId="0" fontId="10" fillId="0" borderId="0" xfId="0" applyFont="1" applyAlignment="1">
      <alignment horizontal="left" vertical="center" wrapText="1"/>
    </xf>
    <xf numFmtId="0" fontId="0" fillId="0" borderId="13" xfId="0" applyBorder="1"/>
    <xf numFmtId="0" fontId="10" fillId="0" borderId="43" xfId="0" applyFont="1" applyBorder="1" applyAlignment="1">
      <alignment horizontal="center"/>
    </xf>
    <xf numFmtId="1" fontId="10" fillId="0" borderId="0" xfId="43" applyNumberFormat="1" applyFont="1" applyBorder="1" applyAlignment="1">
      <alignment horizontal="center"/>
    </xf>
    <xf numFmtId="0" fontId="11" fillId="0" borderId="44" xfId="0" applyFont="1" applyBorder="1" applyAlignment="1">
      <alignment horizontal="center" vertical="center"/>
    </xf>
    <xf numFmtId="1" fontId="10" fillId="0" borderId="32" xfId="43" applyNumberFormat="1" applyFont="1" applyBorder="1" applyAlignment="1">
      <alignment horizontal="center"/>
    </xf>
    <xf numFmtId="1" fontId="10" fillId="0" borderId="45" xfId="43" applyNumberFormat="1" applyFont="1" applyBorder="1" applyAlignment="1">
      <alignment horizontal="center"/>
    </xf>
    <xf numFmtId="0" fontId="11" fillId="0" borderId="46" xfId="0" applyFont="1" applyBorder="1" applyAlignment="1"/>
    <xf numFmtId="0" fontId="10" fillId="0" borderId="47" xfId="0" applyFont="1" applyBorder="1" applyAlignment="1"/>
    <xf numFmtId="0" fontId="10" fillId="0" borderId="48" xfId="0" applyFont="1" applyBorder="1" applyAlignment="1"/>
    <xf numFmtId="0" fontId="11" fillId="0" borderId="47" xfId="0" applyFont="1" applyBorder="1" applyAlignment="1"/>
    <xf numFmtId="0" fontId="10" fillId="0" borderId="47" xfId="0" applyFont="1" applyFill="1" applyBorder="1" applyAlignment="1"/>
    <xf numFmtId="0" fontId="11" fillId="0" borderId="49" xfId="0" applyFont="1" applyBorder="1" applyAlignment="1"/>
    <xf numFmtId="0" fontId="11" fillId="0" borderId="32" xfId="0" applyFont="1" applyBorder="1" applyAlignment="1">
      <alignment horizontal="center" vertical="center"/>
    </xf>
    <xf numFmtId="0" fontId="11" fillId="0" borderId="45" xfId="0" applyFont="1" applyBorder="1" applyAlignment="1">
      <alignment horizontal="center" vertical="center"/>
    </xf>
    <xf numFmtId="0" fontId="10" fillId="0" borderId="50" xfId="0" applyFont="1" applyBorder="1" applyAlignment="1">
      <alignment horizontal="center"/>
    </xf>
    <xf numFmtId="1" fontId="10" fillId="0" borderId="51" xfId="0" applyNumberFormat="1" applyFont="1" applyBorder="1" applyAlignment="1">
      <alignment horizontal="center"/>
    </xf>
    <xf numFmtId="0" fontId="10" fillId="0" borderId="51" xfId="0" applyFont="1" applyBorder="1" applyAlignment="1">
      <alignment horizontal="center"/>
    </xf>
    <xf numFmtId="0" fontId="10" fillId="0" borderId="52" xfId="0" applyFont="1" applyBorder="1" applyAlignment="1">
      <alignment horizontal="center"/>
    </xf>
    <xf numFmtId="0" fontId="0" fillId="0" borderId="0" xfId="0" applyNumberFormat="1" applyBorder="1"/>
    <xf numFmtId="1" fontId="10" fillId="0" borderId="13" xfId="0"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16" xfId="0" applyNumberFormat="1" applyFont="1" applyFill="1" applyBorder="1" applyAlignment="1">
      <alignment horizontal="center"/>
    </xf>
    <xf numFmtId="1" fontId="10" fillId="0" borderId="17" xfId="0" applyNumberFormat="1" applyFont="1" applyFill="1" applyBorder="1" applyAlignment="1">
      <alignment horizontal="center"/>
    </xf>
    <xf numFmtId="1" fontId="10" fillId="0" borderId="35" xfId="0" applyNumberFormat="1" applyFont="1" applyFill="1" applyBorder="1" applyAlignment="1">
      <alignment horizontal="center"/>
    </xf>
    <xf numFmtId="0" fontId="10" fillId="0" borderId="53" xfId="0" applyFont="1" applyFill="1" applyBorder="1" applyAlignment="1">
      <alignment horizontal="center"/>
    </xf>
    <xf numFmtId="166" fontId="10" fillId="0" borderId="0" xfId="0" applyNumberFormat="1" applyFont="1" applyFill="1" applyBorder="1" applyAlignment="1">
      <alignment horizontal="center" vertical="top" wrapText="1"/>
    </xf>
    <xf numFmtId="1" fontId="10" fillId="0" borderId="53" xfId="0" applyNumberFormat="1" applyFont="1" applyFill="1" applyBorder="1" applyAlignment="1">
      <alignment horizontal="center"/>
    </xf>
    <xf numFmtId="1" fontId="10" fillId="0" borderId="12" xfId="0" applyNumberFormat="1" applyFont="1" applyFill="1" applyBorder="1" applyAlignment="1">
      <alignment horizontal="center"/>
    </xf>
    <xf numFmtId="166" fontId="11" fillId="0" borderId="11" xfId="0" applyNumberFormat="1" applyFont="1" applyFill="1" applyBorder="1" applyAlignment="1">
      <alignment horizontal="center" vertical="top" wrapText="1"/>
    </xf>
    <xf numFmtId="0" fontId="10" fillId="0" borderId="14" xfId="0" applyFont="1" applyFill="1" applyBorder="1" applyAlignment="1">
      <alignment horizontal="left" indent="1"/>
    </xf>
    <xf numFmtId="0" fontId="11" fillId="0" borderId="12" xfId="0" applyFont="1" applyFill="1" applyBorder="1" applyAlignment="1">
      <alignment horizontal="center"/>
    </xf>
    <xf numFmtId="0" fontId="11" fillId="0" borderId="38" xfId="0" applyFont="1" applyFill="1" applyBorder="1" applyAlignment="1">
      <alignment horizontal="center"/>
    </xf>
    <xf numFmtId="0" fontId="11" fillId="0" borderId="37" xfId="0" applyFont="1" applyFill="1" applyBorder="1" applyAlignment="1">
      <alignment horizontal="center"/>
    </xf>
    <xf numFmtId="0" fontId="0" fillId="0" borderId="12" xfId="0" applyBorder="1"/>
    <xf numFmtId="0" fontId="10" fillId="0" borderId="37" xfId="0" applyFont="1" applyBorder="1"/>
    <xf numFmtId="0" fontId="10" fillId="0" borderId="10" xfId="0" applyFont="1" applyBorder="1"/>
    <xf numFmtId="1" fontId="10" fillId="0" borderId="37" xfId="0" applyNumberFormat="1" applyFont="1" applyFill="1" applyBorder="1" applyAlignment="1">
      <alignment horizontal="center"/>
    </xf>
    <xf numFmtId="1" fontId="10" fillId="0" borderId="42" xfId="0" applyNumberFormat="1" applyFont="1" applyFill="1" applyBorder="1" applyAlignment="1">
      <alignment horizontal="center"/>
    </xf>
    <xf numFmtId="3" fontId="10" fillId="0" borderId="42" xfId="0" applyNumberFormat="1" applyFont="1" applyFill="1" applyBorder="1" applyAlignment="1">
      <alignment horizontal="center" vertical="top" wrapText="1"/>
    </xf>
    <xf numFmtId="0" fontId="10" fillId="0" borderId="35" xfId="0" applyFont="1" applyBorder="1"/>
    <xf numFmtId="3" fontId="11" fillId="0" borderId="16" xfId="0" applyNumberFormat="1" applyFont="1" applyFill="1" applyBorder="1" applyAlignment="1">
      <alignment horizontal="center" vertical="top" wrapText="1"/>
    </xf>
    <xf numFmtId="0" fontId="11" fillId="0" borderId="40" xfId="0" applyFont="1" applyBorder="1"/>
    <xf numFmtId="169" fontId="0" fillId="0" borderId="54" xfId="33" applyNumberFormat="1" applyFont="1" applyBorder="1"/>
    <xf numFmtId="0" fontId="8" fillId="0" borderId="35" xfId="0" applyFont="1" applyFill="1" applyBorder="1"/>
    <xf numFmtId="0" fontId="11" fillId="24" borderId="10" xfId="0" applyNumberFormat="1" applyFont="1" applyFill="1" applyBorder="1" applyAlignment="1">
      <alignment horizontal="center" vertical="center" wrapText="1"/>
    </xf>
    <xf numFmtId="9" fontId="0" fillId="0" borderId="13" xfId="43" applyFont="1" applyBorder="1"/>
    <xf numFmtId="1" fontId="0" fillId="0" borderId="0" xfId="0" applyNumberFormat="1"/>
    <xf numFmtId="1" fontId="10" fillId="0" borderId="0" xfId="0" applyNumberFormat="1" applyFont="1"/>
    <xf numFmtId="169" fontId="0" fillId="0" borderId="0" xfId="0" applyNumberFormat="1"/>
    <xf numFmtId="1" fontId="12" fillId="0" borderId="40" xfId="0" quotePrefix="1" applyNumberFormat="1" applyFont="1" applyFill="1" applyBorder="1" applyAlignment="1">
      <alignment horizontal="left" vertical="top" wrapText="1" indent="1"/>
    </xf>
    <xf numFmtId="0" fontId="10" fillId="0" borderId="20" xfId="0" applyFont="1" applyFill="1" applyBorder="1"/>
    <xf numFmtId="0" fontId="10" fillId="0" borderId="12" xfId="0" applyFont="1" applyFill="1" applyBorder="1" applyAlignment="1">
      <alignment horizontal="left"/>
    </xf>
    <xf numFmtId="0" fontId="10" fillId="0" borderId="56" xfId="0" applyFont="1" applyFill="1" applyBorder="1"/>
    <xf numFmtId="0" fontId="10" fillId="0" borderId="16" xfId="0" applyFont="1" applyFill="1" applyBorder="1" applyAlignment="1">
      <alignment horizontal="left" vertical="center"/>
    </xf>
    <xf numFmtId="9" fontId="39" fillId="0" borderId="11" xfId="43" applyFont="1" applyBorder="1" applyAlignment="1">
      <alignment horizontal="center" vertical="center"/>
    </xf>
    <xf numFmtId="0" fontId="47" fillId="0" borderId="11" xfId="35" applyFont="1" applyBorder="1" applyAlignment="1">
      <alignment horizontal="left" vertical="center"/>
    </xf>
    <xf numFmtId="0" fontId="48" fillId="0" borderId="11" xfId="35" applyFont="1" applyFill="1" applyBorder="1" applyAlignment="1">
      <alignment horizontal="left" vertical="center"/>
    </xf>
    <xf numFmtId="0" fontId="19" fillId="0" borderId="12" xfId="0" applyFont="1" applyFill="1" applyBorder="1" applyAlignment="1">
      <alignment vertical="center" wrapText="1"/>
    </xf>
    <xf numFmtId="9" fontId="19" fillId="0" borderId="11" xfId="43" applyFont="1" applyBorder="1" applyAlignment="1">
      <alignment horizontal="center" vertical="center"/>
    </xf>
    <xf numFmtId="0" fontId="47" fillId="0" borderId="11" xfId="35" applyFont="1" applyBorder="1" applyAlignment="1">
      <alignment horizontal="left" vertical="center" wrapText="1"/>
    </xf>
    <xf numFmtId="0" fontId="19" fillId="0" borderId="37" xfId="0" applyFont="1" applyFill="1" applyBorder="1" applyAlignment="1">
      <alignment vertical="center" wrapText="1"/>
    </xf>
    <xf numFmtId="0" fontId="48" fillId="0" borderId="10" xfId="35" applyFont="1" applyFill="1" applyBorder="1" applyAlignment="1">
      <alignment horizontal="left" vertical="center"/>
    </xf>
    <xf numFmtId="9" fontId="19" fillId="0" borderId="57" xfId="43" applyFont="1" applyBorder="1" applyAlignment="1">
      <alignment horizontal="center" vertical="center"/>
    </xf>
    <xf numFmtId="0" fontId="39" fillId="0" borderId="0" xfId="0" applyFont="1"/>
    <xf numFmtId="169" fontId="46" fillId="31" borderId="16" xfId="33" applyNumberFormat="1" applyFont="1" applyFill="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15" fillId="0" borderId="0" xfId="0" applyFont="1" applyBorder="1" applyAlignment="1">
      <alignment horizontal="left" vertical="center"/>
    </xf>
    <xf numFmtId="3" fontId="40"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0" fillId="0" borderId="14" xfId="0" applyFont="1" applyFill="1" applyBorder="1" applyAlignment="1"/>
    <xf numFmtId="0" fontId="6" fillId="0" borderId="0" xfId="0" applyFont="1" applyAlignment="1">
      <alignment horizontal="left" vertical="center" wrapText="1"/>
    </xf>
    <xf numFmtId="0" fontId="0" fillId="26" borderId="0" xfId="0" applyFill="1"/>
    <xf numFmtId="169" fontId="0" fillId="0" borderId="13" xfId="33" applyNumberFormat="1" applyFont="1" applyBorder="1"/>
    <xf numFmtId="0" fontId="11" fillId="0" borderId="0" xfId="0" applyFont="1" applyBorder="1" applyAlignment="1">
      <alignment horizontal="center" vertical="center"/>
    </xf>
    <xf numFmtId="3" fontId="11" fillId="0" borderId="0" xfId="0" applyNumberFormat="1" applyFont="1" applyBorder="1" applyAlignment="1">
      <alignment horizontal="center"/>
    </xf>
    <xf numFmtId="0" fontId="11" fillId="0" borderId="58" xfId="0" applyFont="1" applyBorder="1" applyAlignment="1">
      <alignment horizontal="center" vertical="center"/>
    </xf>
    <xf numFmtId="0" fontId="11" fillId="0" borderId="15" xfId="0" applyFont="1" applyBorder="1" applyAlignment="1">
      <alignment horizontal="center" vertical="center"/>
    </xf>
    <xf numFmtId="0" fontId="11" fillId="0" borderId="33" xfId="0" applyFont="1" applyBorder="1" applyAlignment="1">
      <alignment horizontal="center" vertical="center"/>
    </xf>
    <xf numFmtId="1" fontId="10" fillId="0" borderId="33" xfId="43" applyNumberFormat="1" applyFont="1" applyBorder="1" applyAlignment="1">
      <alignment horizontal="center"/>
    </xf>
    <xf numFmtId="9" fontId="10" fillId="0" borderId="51" xfId="43" applyFont="1" applyBorder="1" applyAlignment="1">
      <alignment horizontal="center"/>
    </xf>
    <xf numFmtId="9" fontId="10" fillId="0" borderId="18" xfId="43" applyFont="1" applyBorder="1" applyAlignment="1">
      <alignment horizontal="center"/>
    </xf>
    <xf numFmtId="9" fontId="10" fillId="0" borderId="13" xfId="43" applyFont="1" applyBorder="1" applyAlignment="1">
      <alignment horizontal="center"/>
    </xf>
    <xf numFmtId="9" fontId="10" fillId="0" borderId="16" xfId="43" applyFont="1" applyBorder="1" applyAlignment="1">
      <alignment horizontal="center"/>
    </xf>
    <xf numFmtId="9" fontId="10" fillId="0" borderId="0" xfId="43" applyFont="1" applyBorder="1" applyAlignment="1">
      <alignment horizontal="center"/>
    </xf>
    <xf numFmtId="9" fontId="10" fillId="0" borderId="35" xfId="43" applyFont="1" applyBorder="1" applyAlignment="1">
      <alignment horizontal="center"/>
    </xf>
    <xf numFmtId="9" fontId="10" fillId="0" borderId="42" xfId="43" applyFont="1" applyBorder="1" applyAlignment="1">
      <alignment horizontal="center"/>
    </xf>
    <xf numFmtId="9" fontId="10" fillId="0" borderId="35" xfId="43" applyFont="1" applyFill="1" applyBorder="1" applyAlignment="1">
      <alignment horizontal="center"/>
    </xf>
    <xf numFmtId="9" fontId="10" fillId="0" borderId="42" xfId="43" applyFont="1" applyFill="1" applyBorder="1" applyAlignment="1">
      <alignment horizontal="center"/>
    </xf>
    <xf numFmtId="9" fontId="49" fillId="0" borderId="51" xfId="43" applyFont="1" applyBorder="1" applyAlignment="1">
      <alignment horizontal="center"/>
    </xf>
    <xf numFmtId="9" fontId="49" fillId="0" borderId="35" xfId="43" applyFont="1" applyBorder="1" applyAlignment="1">
      <alignment horizontal="center"/>
    </xf>
    <xf numFmtId="9" fontId="49" fillId="0" borderId="13" xfId="43" applyFont="1" applyBorder="1" applyAlignment="1">
      <alignment horizontal="center"/>
    </xf>
    <xf numFmtId="9" fontId="49" fillId="0" borderId="18" xfId="43" applyFont="1" applyBorder="1" applyAlignment="1">
      <alignment horizontal="center"/>
    </xf>
    <xf numFmtId="9" fontId="49" fillId="0" borderId="42" xfId="43" applyFont="1" applyBorder="1" applyAlignment="1">
      <alignment horizontal="center"/>
    </xf>
    <xf numFmtId="9" fontId="49" fillId="0" borderId="16" xfId="43" applyFont="1" applyBorder="1" applyAlignment="1">
      <alignment horizontal="center"/>
    </xf>
    <xf numFmtId="1" fontId="49" fillId="0" borderId="51" xfId="0" applyNumberFormat="1" applyFont="1" applyBorder="1" applyAlignment="1">
      <alignment horizontal="center"/>
    </xf>
    <xf numFmtId="1" fontId="49" fillId="0" borderId="35" xfId="0" applyNumberFormat="1" applyFont="1" applyBorder="1" applyAlignment="1">
      <alignment horizontal="center"/>
    </xf>
    <xf numFmtId="1" fontId="49" fillId="0" borderId="13" xfId="0" applyNumberFormat="1" applyFont="1" applyBorder="1" applyAlignment="1">
      <alignment horizontal="center"/>
    </xf>
    <xf numFmtId="1" fontId="49" fillId="0" borderId="32" xfId="43" applyNumberFormat="1" applyFont="1" applyBorder="1" applyAlignment="1">
      <alignment horizontal="center"/>
    </xf>
    <xf numFmtId="1" fontId="49" fillId="0" borderId="45" xfId="43" applyNumberFormat="1" applyFont="1" applyBorder="1" applyAlignment="1">
      <alignment horizontal="center"/>
    </xf>
    <xf numFmtId="1" fontId="49" fillId="0" borderId="33" xfId="43" applyNumberFormat="1" applyFont="1" applyBorder="1" applyAlignment="1">
      <alignment horizontal="center"/>
    </xf>
    <xf numFmtId="0" fontId="10" fillId="24" borderId="42" xfId="0" applyFont="1" applyFill="1" applyBorder="1" applyAlignment="1">
      <alignment horizontal="center"/>
    </xf>
    <xf numFmtId="0" fontId="51" fillId="0" borderId="0" xfId="0" applyFont="1"/>
    <xf numFmtId="0" fontId="11" fillId="0" borderId="36" xfId="0" applyFont="1" applyBorder="1" applyAlignment="1">
      <alignment horizontal="center" vertical="center" wrapText="1"/>
    </xf>
    <xf numFmtId="0" fontId="11" fillId="0" borderId="38" xfId="0" applyFont="1" applyBorder="1" applyAlignment="1">
      <alignment horizontal="center" wrapText="1"/>
    </xf>
    <xf numFmtId="1" fontId="49" fillId="0" borderId="35" xfId="0" applyNumberFormat="1" applyFont="1" applyFill="1" applyBorder="1" applyAlignment="1">
      <alignment horizontal="center" vertical="top" wrapText="1"/>
    </xf>
    <xf numFmtId="1" fontId="49" fillId="0" borderId="13" xfId="0" applyNumberFormat="1" applyFont="1" applyFill="1" applyBorder="1" applyAlignment="1">
      <alignment horizontal="center" vertical="top" wrapText="1"/>
    </xf>
    <xf numFmtId="3" fontId="10" fillId="24" borderId="14" xfId="0" applyNumberFormat="1" applyFont="1" applyFill="1" applyBorder="1" applyAlignment="1">
      <alignment horizontal="right" indent="2"/>
    </xf>
    <xf numFmtId="0" fontId="11" fillId="24" borderId="12" xfId="0" applyNumberFormat="1" applyFont="1" applyFill="1" applyBorder="1" applyAlignment="1">
      <alignment horizontal="center" vertical="center" wrapText="1"/>
    </xf>
    <xf numFmtId="3" fontId="10" fillId="24" borderId="12" xfId="0" applyNumberFormat="1" applyFont="1" applyFill="1" applyBorder="1" applyAlignment="1">
      <alignment horizontal="right" vertical="center" wrapText="1" indent="1"/>
    </xf>
    <xf numFmtId="0" fontId="53" fillId="0" borderId="0" xfId="0" applyFont="1" applyAlignment="1">
      <alignment vertical="center"/>
    </xf>
    <xf numFmtId="0" fontId="54" fillId="0" borderId="0" xfId="0" applyFont="1" applyAlignment="1">
      <alignment vertical="center" wrapText="1"/>
    </xf>
    <xf numFmtId="0" fontId="55" fillId="0" borderId="12" xfId="0" applyFont="1" applyFill="1" applyBorder="1"/>
    <xf numFmtId="0" fontId="55" fillId="0" borderId="13" xfId="0" applyFont="1" applyFill="1" applyBorder="1"/>
    <xf numFmtId="0" fontId="55" fillId="0" borderId="16" xfId="0" applyFont="1" applyFill="1" applyBorder="1"/>
    <xf numFmtId="3" fontId="5" fillId="0" borderId="12" xfId="33" applyNumberFormat="1" applyFont="1" applyFill="1" applyBorder="1" applyAlignment="1">
      <alignment horizontal="center"/>
    </xf>
    <xf numFmtId="3" fontId="5" fillId="0" borderId="12" xfId="33" applyNumberFormat="1" applyFont="1" applyFill="1" applyBorder="1" applyAlignment="1">
      <alignment horizontal="center" vertical="center"/>
    </xf>
    <xf numFmtId="3" fontId="5" fillId="0" borderId="53" xfId="33" applyNumberFormat="1" applyFont="1" applyFill="1" applyBorder="1" applyAlignment="1">
      <alignment horizontal="center"/>
    </xf>
    <xf numFmtId="3" fontId="55" fillId="0" borderId="37" xfId="0" applyNumberFormat="1" applyFont="1" applyFill="1" applyBorder="1" applyAlignment="1">
      <alignment horizontal="center"/>
    </xf>
    <xf numFmtId="3" fontId="5" fillId="0" borderId="13" xfId="33" applyNumberFormat="1" applyFont="1" applyFill="1" applyBorder="1" applyAlignment="1">
      <alignment horizontal="center"/>
    </xf>
    <xf numFmtId="3" fontId="5" fillId="0" borderId="13" xfId="33" applyNumberFormat="1" applyFont="1" applyFill="1" applyBorder="1" applyAlignment="1">
      <alignment horizontal="center" vertical="center"/>
    </xf>
    <xf numFmtId="3" fontId="5" fillId="0" borderId="0" xfId="33" applyNumberFormat="1" applyFont="1" applyFill="1" applyBorder="1" applyAlignment="1">
      <alignment horizontal="center"/>
    </xf>
    <xf numFmtId="3" fontId="55" fillId="0" borderId="35" xfId="0" applyNumberFormat="1" applyFont="1" applyFill="1" applyBorder="1" applyAlignment="1">
      <alignment horizontal="center"/>
    </xf>
    <xf numFmtId="3" fontId="55" fillId="0" borderId="13" xfId="0" applyNumberFormat="1" applyFont="1" applyFill="1" applyBorder="1" applyAlignment="1">
      <alignment horizontal="center"/>
    </xf>
    <xf numFmtId="3" fontId="55" fillId="0" borderId="0" xfId="0" applyNumberFormat="1" applyFont="1" applyFill="1" applyBorder="1" applyAlignment="1">
      <alignment horizontal="center"/>
    </xf>
    <xf numFmtId="3" fontId="55" fillId="0" borderId="13" xfId="0" applyNumberFormat="1" applyFont="1" applyFill="1" applyBorder="1" applyAlignment="1">
      <alignment horizontal="center" vertical="center"/>
    </xf>
    <xf numFmtId="9" fontId="39" fillId="0" borderId="57" xfId="0" applyNumberFormat="1" applyFont="1" applyBorder="1" applyAlignment="1">
      <alignment horizontal="center"/>
    </xf>
    <xf numFmtId="0" fontId="5" fillId="0" borderId="0" xfId="0" applyFont="1"/>
    <xf numFmtId="3" fontId="0" fillId="0" borderId="0" xfId="0" applyNumberFormat="1"/>
    <xf numFmtId="3" fontId="14" fillId="0" borderId="0" xfId="36" applyNumberFormat="1" applyFont="1" applyBorder="1"/>
    <xf numFmtId="169" fontId="56" fillId="30" borderId="13" xfId="33" applyNumberFormat="1" applyFont="1" applyFill="1" applyBorder="1" applyAlignment="1">
      <alignment horizontal="center" vertical="center"/>
    </xf>
    <xf numFmtId="169" fontId="56" fillId="32" borderId="13" xfId="33" applyNumberFormat="1" applyFont="1" applyFill="1" applyBorder="1" applyAlignment="1">
      <alignment horizontal="center" vertical="center"/>
    </xf>
    <xf numFmtId="9" fontId="0" fillId="0" borderId="0" xfId="43" applyNumberFormat="1" applyFont="1"/>
    <xf numFmtId="9" fontId="0" fillId="0" borderId="13" xfId="43" applyFont="1" applyFill="1" applyBorder="1"/>
    <xf numFmtId="1" fontId="57" fillId="0" borderId="0" xfId="0" applyNumberFormat="1" applyFont="1" applyAlignment="1">
      <alignment horizontal="center"/>
    </xf>
    <xf numFmtId="169" fontId="56" fillId="30" borderId="35" xfId="33" applyNumberFormat="1" applyFont="1" applyFill="1" applyBorder="1" applyAlignment="1">
      <alignment horizontal="center" vertical="center"/>
    </xf>
    <xf numFmtId="169" fontId="56" fillId="30" borderId="35" xfId="33" applyNumberFormat="1" applyFont="1" applyFill="1" applyBorder="1" applyAlignment="1">
      <alignment horizontal="center" vertical="top"/>
    </xf>
    <xf numFmtId="0" fontId="52" fillId="0" borderId="12" xfId="0" applyFont="1" applyBorder="1"/>
    <xf numFmtId="3" fontId="58" fillId="0" borderId="62" xfId="0" applyNumberFormat="1" applyFont="1" applyFill="1" applyBorder="1" applyAlignment="1">
      <alignment vertical="top" wrapText="1"/>
    </xf>
    <xf numFmtId="167" fontId="12" fillId="0" borderId="13" xfId="0" applyNumberFormat="1" applyFont="1" applyFill="1" applyBorder="1" applyAlignment="1">
      <alignment horizontal="center" vertical="top" wrapText="1"/>
    </xf>
    <xf numFmtId="0" fontId="10" fillId="30" borderId="35" xfId="0" applyFont="1" applyFill="1" applyBorder="1"/>
    <xf numFmtId="0" fontId="10" fillId="27" borderId="35" xfId="0" applyFont="1" applyFill="1" applyBorder="1"/>
    <xf numFmtId="0" fontId="6" fillId="0" borderId="0" xfId="0" applyFont="1" applyFill="1" applyBorder="1"/>
    <xf numFmtId="9" fontId="39" fillId="0" borderId="57" xfId="43" applyFont="1" applyBorder="1" applyAlignment="1">
      <alignment horizontal="center" vertical="center"/>
    </xf>
    <xf numFmtId="0" fontId="10" fillId="0" borderId="0" xfId="0" applyFont="1" applyAlignment="1">
      <alignment horizontal="left" vertical="top" wrapText="1"/>
    </xf>
    <xf numFmtId="9" fontId="10" fillId="0" borderId="58" xfId="43" applyFont="1" applyBorder="1" applyAlignment="1">
      <alignment horizontal="center"/>
    </xf>
    <xf numFmtId="0" fontId="10" fillId="0" borderId="63" xfId="0" applyFont="1" applyBorder="1" applyAlignment="1">
      <alignment horizontal="center"/>
    </xf>
    <xf numFmtId="169" fontId="46" fillId="28" borderId="13" xfId="33" applyNumberFormat="1" applyFont="1" applyFill="1" applyBorder="1" applyAlignment="1">
      <alignment horizontal="center" vertical="center"/>
    </xf>
    <xf numFmtId="0" fontId="11" fillId="0" borderId="0" xfId="36" applyFont="1" applyAlignment="1">
      <alignment wrapText="1"/>
    </xf>
    <xf numFmtId="0" fontId="5" fillId="0" borderId="0" xfId="36"/>
    <xf numFmtId="0" fontId="11" fillId="0" borderId="0" xfId="36" applyFont="1" applyFill="1" applyAlignment="1">
      <alignment vertical="top" wrapText="1"/>
    </xf>
    <xf numFmtId="0" fontId="10" fillId="0" borderId="11" xfId="36" applyFont="1" applyBorder="1" applyAlignment="1">
      <alignment vertical="center"/>
    </xf>
    <xf numFmtId="0" fontId="10" fillId="0" borderId="53" xfId="36" applyFont="1" applyBorder="1" applyAlignment="1">
      <alignment horizontal="center" vertical="center" wrapText="1"/>
    </xf>
    <xf numFmtId="0" fontId="10" fillId="0" borderId="11" xfId="36" applyFont="1" applyBorder="1" applyAlignment="1">
      <alignment horizontal="center" vertical="center"/>
    </xf>
    <xf numFmtId="0" fontId="10" fillId="0" borderId="11" xfId="36" applyFont="1" applyBorder="1"/>
    <xf numFmtId="0" fontId="10" fillId="30" borderId="13" xfId="36" applyFont="1" applyFill="1" applyBorder="1"/>
    <xf numFmtId="0" fontId="10" fillId="0" borderId="35" xfId="36" applyFont="1" applyBorder="1" applyAlignment="1">
      <alignment horizontal="center"/>
    </xf>
    <xf numFmtId="0" fontId="10" fillId="0" borderId="35" xfId="36" applyFont="1" applyFill="1" applyBorder="1" applyAlignment="1">
      <alignment horizontal="center"/>
    </xf>
    <xf numFmtId="0" fontId="5" fillId="0" borderId="13" xfId="36" applyBorder="1"/>
    <xf numFmtId="0" fontId="10" fillId="32" borderId="13" xfId="36" applyFont="1" applyFill="1" applyBorder="1"/>
    <xf numFmtId="0" fontId="10" fillId="28" borderId="13" xfId="36" applyFont="1" applyFill="1" applyBorder="1"/>
    <xf numFmtId="0" fontId="45" fillId="29" borderId="16" xfId="36" applyFont="1" applyFill="1" applyBorder="1"/>
    <xf numFmtId="0" fontId="10" fillId="0" borderId="42" xfId="36" applyFont="1" applyFill="1" applyBorder="1" applyAlignment="1">
      <alignment horizontal="center"/>
    </xf>
    <xf numFmtId="0" fontId="5" fillId="0" borderId="16" xfId="36" applyBorder="1"/>
    <xf numFmtId="169" fontId="5" fillId="0" borderId="0" xfId="36" applyNumberFormat="1"/>
    <xf numFmtId="0" fontId="5" fillId="0" borderId="0" xfId="36" applyFill="1"/>
    <xf numFmtId="0" fontId="17" fillId="0" borderId="0" xfId="36" applyFont="1" applyAlignment="1">
      <alignment horizontal="justify" vertical="center" wrapText="1"/>
    </xf>
    <xf numFmtId="0" fontId="10" fillId="0" borderId="0" xfId="36" applyFont="1" applyAlignment="1">
      <alignment horizontal="left" vertical="top" wrapText="1"/>
    </xf>
    <xf numFmtId="169" fontId="10" fillId="0" borderId="0" xfId="36" applyNumberFormat="1" applyFont="1"/>
    <xf numFmtId="9" fontId="5" fillId="0" borderId="0" xfId="43"/>
    <xf numFmtId="1" fontId="10" fillId="0" borderId="40" xfId="0" applyNumberFormat="1" applyFont="1" applyFill="1" applyBorder="1" applyAlignment="1">
      <alignment horizontal="center"/>
    </xf>
    <xf numFmtId="1" fontId="10" fillId="0" borderId="14" xfId="0" applyNumberFormat="1" applyFont="1" applyFill="1" applyBorder="1" applyAlignment="1">
      <alignment horizontal="center"/>
    </xf>
    <xf numFmtId="1" fontId="10" fillId="0" borderId="12" xfId="0" applyNumberFormat="1" applyFont="1" applyFill="1" applyBorder="1" applyAlignment="1">
      <alignment horizontal="center" vertical="center" wrapText="1"/>
    </xf>
    <xf numFmtId="1" fontId="10" fillId="0" borderId="14" xfId="0" applyNumberFormat="1" applyFont="1" applyFill="1" applyBorder="1" applyAlignment="1">
      <alignment horizontal="left" vertical="top" wrapText="1" inden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xf>
    <xf numFmtId="0" fontId="10" fillId="0" borderId="16" xfId="0" applyFont="1" applyBorder="1" applyAlignment="1">
      <alignment horizontal="center" vertical="center"/>
    </xf>
    <xf numFmtId="9" fontId="5" fillId="0" borderId="0" xfId="43" applyNumberFormat="1"/>
    <xf numFmtId="1" fontId="49" fillId="0" borderId="13" xfId="0" applyNumberFormat="1" applyFont="1" applyBorder="1" applyAlignment="1">
      <alignment horizontal="center" vertical="center" wrapText="1"/>
    </xf>
    <xf numFmtId="1" fontId="50" fillId="0" borderId="11" xfId="0" applyNumberFormat="1" applyFont="1" applyBorder="1" applyAlignment="1">
      <alignment horizontal="center" vertical="center" wrapText="1"/>
    </xf>
    <xf numFmtId="0" fontId="10" fillId="0" borderId="0" xfId="0" applyFont="1" applyAlignment="1">
      <alignment vertical="center" wrapText="1"/>
    </xf>
    <xf numFmtId="0" fontId="63" fillId="0" borderId="0" xfId="0" applyFont="1" applyAlignment="1">
      <alignment vertical="center"/>
    </xf>
    <xf numFmtId="0" fontId="63" fillId="0" borderId="0" xfId="36" applyFont="1" applyAlignment="1">
      <alignment vertical="center" wrapText="1"/>
    </xf>
    <xf numFmtId="0" fontId="59" fillId="0" borderId="0" xfId="0" applyFont="1" applyBorder="1" applyAlignment="1">
      <alignment vertical="center"/>
    </xf>
    <xf numFmtId="0" fontId="50" fillId="0" borderId="0" xfId="0" applyFont="1" applyFill="1" applyAlignment="1">
      <alignment vertical="center" wrapText="1"/>
    </xf>
    <xf numFmtId="0" fontId="11" fillId="0" borderId="0" xfId="36" applyFont="1" applyFill="1" applyAlignment="1">
      <alignment wrapText="1"/>
    </xf>
    <xf numFmtId="0" fontId="56" fillId="0" borderId="12" xfId="36" applyFont="1" applyFill="1" applyBorder="1"/>
    <xf numFmtId="49" fontId="56" fillId="0" borderId="35" xfId="36" applyNumberFormat="1" applyFont="1" applyFill="1" applyBorder="1" applyAlignment="1">
      <alignment horizontal="left" wrapText="1"/>
    </xf>
    <xf numFmtId="0" fontId="56" fillId="0" borderId="13" xfId="36" applyFont="1" applyFill="1" applyBorder="1"/>
    <xf numFmtId="169" fontId="38" fillId="0" borderId="36" xfId="36" applyNumberFormat="1" applyFont="1" applyBorder="1"/>
    <xf numFmtId="0" fontId="5" fillId="0" borderId="0" xfId="36" applyFill="1" applyBorder="1"/>
    <xf numFmtId="0" fontId="38" fillId="0" borderId="38" xfId="36" applyFont="1" applyBorder="1"/>
    <xf numFmtId="0" fontId="5" fillId="0" borderId="12" xfId="36" applyBorder="1"/>
    <xf numFmtId="49" fontId="9" fillId="0" borderId="13" xfId="36" applyNumberFormat="1" applyFont="1" applyFill="1" applyBorder="1" applyAlignment="1">
      <alignment horizontal="right" wrapText="1"/>
    </xf>
    <xf numFmtId="169" fontId="38" fillId="0" borderId="11" xfId="36" applyNumberFormat="1" applyFont="1" applyBorder="1"/>
    <xf numFmtId="9" fontId="10" fillId="26" borderId="13" xfId="0" applyNumberFormat="1" applyFont="1" applyFill="1" applyBorder="1" applyAlignment="1">
      <alignment horizontal="center" vertical="center"/>
    </xf>
    <xf numFmtId="9" fontId="45" fillId="33" borderId="13" xfId="0" applyNumberFormat="1" applyFont="1" applyFill="1" applyBorder="1" applyAlignment="1">
      <alignment horizontal="center" vertical="center"/>
    </xf>
    <xf numFmtId="9" fontId="45" fillId="37" borderId="13" xfId="0" applyNumberFormat="1" applyFont="1" applyFill="1" applyBorder="1" applyAlignment="1">
      <alignment horizontal="center" vertical="center"/>
    </xf>
    <xf numFmtId="0" fontId="49"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10" fillId="0" borderId="16" xfId="0" applyFont="1" applyBorder="1" applyAlignment="1">
      <alignment vertical="center" wrapText="1"/>
    </xf>
    <xf numFmtId="3" fontId="49" fillId="34" borderId="0" xfId="0" applyNumberFormat="1" applyFont="1" applyFill="1" applyBorder="1" applyAlignment="1">
      <alignment horizontal="center" vertical="center"/>
    </xf>
    <xf numFmtId="3" fontId="10" fillId="26" borderId="0" xfId="0" applyNumberFormat="1" applyFont="1" applyFill="1" applyBorder="1" applyAlignment="1">
      <alignment horizontal="center" vertical="center"/>
    </xf>
    <xf numFmtId="3" fontId="45" fillId="33" borderId="0" xfId="0" applyNumberFormat="1" applyFont="1" applyFill="1" applyBorder="1" applyAlignment="1">
      <alignment horizontal="center" vertical="center"/>
    </xf>
    <xf numFmtId="3" fontId="45" fillId="37" borderId="0"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34" borderId="35" xfId="0" applyFont="1" applyFill="1" applyBorder="1"/>
    <xf numFmtId="0" fontId="10" fillId="26" borderId="35" xfId="0" applyFont="1" applyFill="1" applyBorder="1"/>
    <xf numFmtId="0" fontId="45" fillId="33" borderId="35" xfId="0" applyFont="1" applyFill="1" applyBorder="1"/>
    <xf numFmtId="0" fontId="45" fillId="37" borderId="42" xfId="0" applyFont="1" applyFill="1" applyBorder="1"/>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0" fontId="10" fillId="26" borderId="13" xfId="0" applyFont="1" applyFill="1" applyBorder="1" applyAlignment="1">
      <alignment horizontal="center" vertical="center"/>
    </xf>
    <xf numFmtId="0" fontId="45" fillId="33" borderId="13" xfId="0" applyFont="1" applyFill="1" applyBorder="1" applyAlignment="1">
      <alignment horizontal="center" vertical="center"/>
    </xf>
    <xf numFmtId="0" fontId="45" fillId="37" borderId="13" xfId="0" applyFont="1" applyFill="1" applyBorder="1" applyAlignment="1">
      <alignment horizontal="center" vertical="center"/>
    </xf>
    <xf numFmtId="0" fontId="45" fillId="37" borderId="16" xfId="0" applyFont="1" applyFill="1" applyBorder="1" applyAlignment="1">
      <alignment horizontal="center" vertical="center"/>
    </xf>
    <xf numFmtId="0" fontId="49" fillId="0" borderId="13" xfId="0" applyFont="1" applyBorder="1" applyAlignment="1">
      <alignment horizontal="center" vertical="center" wrapText="1"/>
    </xf>
    <xf numFmtId="0" fontId="62" fillId="0" borderId="16" xfId="0" applyFont="1" applyBorder="1" applyAlignment="1">
      <alignment horizontal="center" vertical="center" wrapText="1"/>
    </xf>
    <xf numFmtId="9" fontId="49" fillId="34" borderId="12" xfId="0" applyNumberFormat="1" applyFont="1" applyFill="1" applyBorder="1" applyAlignment="1">
      <alignment horizontal="center" vertical="center"/>
    </xf>
    <xf numFmtId="9" fontId="49" fillId="34" borderId="13" xfId="0" applyNumberFormat="1" applyFont="1" applyFill="1" applyBorder="1" applyAlignment="1">
      <alignment horizontal="center" vertical="center"/>
    </xf>
    <xf numFmtId="0" fontId="10" fillId="34" borderId="13" xfId="0" applyFont="1" applyFill="1" applyBorder="1" applyAlignment="1">
      <alignment horizontal="center"/>
    </xf>
    <xf numFmtId="0" fontId="10" fillId="26" borderId="13" xfId="0" applyFont="1" applyFill="1" applyBorder="1" applyAlignment="1">
      <alignment horizontal="center"/>
    </xf>
    <xf numFmtId="0" fontId="45" fillId="33" borderId="13" xfId="0" applyFont="1" applyFill="1" applyBorder="1" applyAlignment="1">
      <alignment horizontal="center"/>
    </xf>
    <xf numFmtId="0" fontId="45" fillId="37" borderId="16" xfId="0" applyFont="1" applyFill="1" applyBorder="1" applyAlignment="1">
      <alignment horizontal="center"/>
    </xf>
    <xf numFmtId="0" fontId="50" fillId="0" borderId="41" xfId="0" applyFont="1" applyBorder="1" applyAlignment="1">
      <alignment vertical="center"/>
    </xf>
    <xf numFmtId="169" fontId="11" fillId="0" borderId="36" xfId="36" applyNumberFormat="1" applyFont="1" applyBorder="1"/>
    <xf numFmtId="3" fontId="11" fillId="0" borderId="11" xfId="36" applyNumberFormat="1" applyFont="1" applyBorder="1" applyAlignment="1">
      <alignment horizontal="center"/>
    </xf>
    <xf numFmtId="3" fontId="11" fillId="0" borderId="36" xfId="36" applyNumberFormat="1" applyFont="1" applyBorder="1" applyAlignment="1">
      <alignment horizontal="center"/>
    </xf>
    <xf numFmtId="0" fontId="9" fillId="34" borderId="14" xfId="0" applyFont="1" applyFill="1" applyBorder="1" applyAlignment="1">
      <alignment horizontal="left" vertical="center"/>
    </xf>
    <xf numFmtId="0" fontId="9" fillId="0" borderId="14" xfId="0" applyFont="1" applyFill="1" applyBorder="1" applyAlignment="1">
      <alignment horizontal="left" vertical="center"/>
    </xf>
    <xf numFmtId="0" fontId="9" fillId="0" borderId="40" xfId="0" applyFont="1" applyFill="1" applyBorder="1" applyAlignment="1">
      <alignment horizontal="left" vertical="center"/>
    </xf>
    <xf numFmtId="0" fontId="49" fillId="0" borderId="17" xfId="0" applyFont="1" applyFill="1" applyBorder="1" applyAlignment="1">
      <alignment horizontal="center" vertical="center" wrapText="1"/>
    </xf>
    <xf numFmtId="0" fontId="45" fillId="0" borderId="17" xfId="0" applyFont="1" applyFill="1" applyBorder="1" applyAlignment="1">
      <alignment horizontal="center" vertical="center"/>
    </xf>
    <xf numFmtId="0" fontId="60" fillId="0" borderId="53" xfId="0" applyFont="1" applyFill="1" applyBorder="1" applyAlignment="1">
      <alignment vertical="center" wrapText="1"/>
    </xf>
    <xf numFmtId="0" fontId="60" fillId="0" borderId="0" xfId="0" applyFont="1" applyFill="1" applyBorder="1" applyAlignment="1">
      <alignment vertical="center" wrapText="1"/>
    </xf>
    <xf numFmtId="0" fontId="56" fillId="35" borderId="35" xfId="0" applyFont="1" applyFill="1" applyBorder="1" applyAlignment="1">
      <alignment horizontal="center" vertical="center"/>
    </xf>
    <xf numFmtId="0" fontId="49" fillId="35" borderId="35" xfId="0" applyFont="1" applyFill="1" applyBorder="1" applyAlignment="1">
      <alignment horizontal="center" vertical="center"/>
    </xf>
    <xf numFmtId="0" fontId="45" fillId="28" borderId="16" xfId="0" applyFont="1" applyFill="1" applyBorder="1"/>
    <xf numFmtId="0" fontId="50" fillId="0" borderId="0" xfId="0" applyFont="1" applyFill="1" applyBorder="1" applyAlignment="1">
      <alignment vertical="center" wrapText="1"/>
    </xf>
    <xf numFmtId="0" fontId="10" fillId="0" borderId="0" xfId="0" applyFont="1" applyBorder="1" applyAlignment="1">
      <alignment horizontal="left"/>
    </xf>
    <xf numFmtId="0" fontId="11" fillId="0" borderId="38" xfId="0" applyFont="1" applyFill="1" applyBorder="1"/>
    <xf numFmtId="3" fontId="11" fillId="0" borderId="0" xfId="0" applyNumberFormat="1" applyFont="1" applyFill="1" applyBorder="1" applyAlignment="1">
      <alignment horizontal="center" vertical="top" wrapText="1"/>
    </xf>
    <xf numFmtId="3" fontId="11" fillId="0" borderId="61" xfId="0" applyNumberFormat="1" applyFont="1" applyFill="1" applyBorder="1" applyAlignment="1">
      <alignment horizontal="center"/>
    </xf>
    <xf numFmtId="3" fontId="50" fillId="0" borderId="0" xfId="0" applyNumberFormat="1" applyFont="1" applyBorder="1" applyAlignment="1">
      <alignment horizontal="center"/>
    </xf>
    <xf numFmtId="0" fontId="11" fillId="0" borderId="61" xfId="0" applyFont="1" applyBorder="1" applyAlignment="1"/>
    <xf numFmtId="0" fontId="10" fillId="0" borderId="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1" fillId="0" borderId="0" xfId="0" applyFont="1" applyFill="1" applyBorder="1" applyAlignment="1">
      <alignment horizontal="center" vertical="center" textRotation="90"/>
    </xf>
    <xf numFmtId="0" fontId="10" fillId="0" borderId="53" xfId="0" applyFont="1" applyBorder="1"/>
    <xf numFmtId="1" fontId="10" fillId="0" borderId="13" xfId="0" applyNumberFormat="1" applyFont="1" applyFill="1" applyBorder="1" applyAlignment="1">
      <alignment horizontal="center" vertical="center" wrapText="1"/>
    </xf>
    <xf numFmtId="1" fontId="10" fillId="0" borderId="35"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1" fontId="10" fillId="0" borderId="40" xfId="0" applyNumberFormat="1" applyFont="1" applyFill="1" applyBorder="1" applyAlignment="1">
      <alignment horizontal="center" vertical="center" wrapText="1"/>
    </xf>
    <xf numFmtId="1" fontId="10" fillId="0" borderId="42"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166" fontId="10" fillId="0" borderId="12" xfId="0" applyNumberFormat="1" applyFont="1" applyFill="1" applyBorder="1" applyAlignment="1">
      <alignment horizontal="center" vertical="center" wrapText="1"/>
    </xf>
    <xf numFmtId="166" fontId="10" fillId="0" borderId="38" xfId="0" applyNumberFormat="1" applyFont="1" applyFill="1" applyBorder="1" applyAlignment="1">
      <alignment horizontal="center" vertical="center" wrapText="1"/>
    </xf>
    <xf numFmtId="3" fontId="65" fillId="0" borderId="11" xfId="0" applyNumberFormat="1" applyFont="1" applyBorder="1" applyAlignment="1">
      <alignment horizontal="center" vertical="center" wrapText="1"/>
    </xf>
    <xf numFmtId="0" fontId="11" fillId="0" borderId="38" xfId="0" applyFont="1" applyFill="1" applyBorder="1" applyAlignment="1">
      <alignment horizontal="center" wrapText="1"/>
    </xf>
    <xf numFmtId="1" fontId="11" fillId="0" borderId="53"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41" xfId="0" applyFont="1" applyBorder="1" applyAlignment="1">
      <alignment horizontal="center" vertical="center" wrapText="1"/>
    </xf>
    <xf numFmtId="0" fontId="11" fillId="0" borderId="35" xfId="0" applyFont="1" applyFill="1" applyBorder="1" applyAlignment="1">
      <alignment horizontal="center" wrapText="1"/>
    </xf>
    <xf numFmtId="0" fontId="11" fillId="30" borderId="17" xfId="0" applyFont="1" applyFill="1" applyBorder="1" applyAlignment="1">
      <alignment wrapText="1"/>
    </xf>
    <xf numFmtId="0" fontId="11" fillId="30" borderId="10" xfId="0" applyFont="1" applyFill="1" applyBorder="1" applyAlignment="1">
      <alignment horizontal="center" wrapText="1"/>
    </xf>
    <xf numFmtId="0" fontId="8" fillId="0" borderId="14" xfId="0" applyFont="1" applyFill="1" applyBorder="1" applyAlignment="1">
      <alignment horizontal="left" vertical="center"/>
    </xf>
    <xf numFmtId="0" fontId="8" fillId="0" borderId="14" xfId="0" applyFont="1" applyFill="1" applyBorder="1"/>
    <xf numFmtId="3" fontId="5" fillId="0" borderId="37" xfId="36" applyNumberFormat="1" applyBorder="1"/>
    <xf numFmtId="3" fontId="5" fillId="0" borderId="35" xfId="36" applyNumberFormat="1" applyBorder="1"/>
    <xf numFmtId="3" fontId="0" fillId="0" borderId="12" xfId="0" quotePrefix="1" applyNumberFormat="1" applyBorder="1"/>
    <xf numFmtId="3" fontId="0" fillId="0" borderId="13" xfId="0" quotePrefix="1" applyNumberFormat="1" applyBorder="1"/>
    <xf numFmtId="3" fontId="0" fillId="0" borderId="13" xfId="0" applyNumberFormat="1" applyBorder="1"/>
    <xf numFmtId="3" fontId="14" fillId="0" borderId="13" xfId="36" applyNumberFormat="1" applyFont="1" applyBorder="1"/>
    <xf numFmtId="3" fontId="5" fillId="0" borderId="13" xfId="36" applyNumberFormat="1" applyBorder="1"/>
    <xf numFmtId="3" fontId="14" fillId="0" borderId="12" xfId="36" applyNumberFormat="1" applyFont="1" applyBorder="1"/>
    <xf numFmtId="3" fontId="5" fillId="0" borderId="12" xfId="36" applyNumberFormat="1" applyBorder="1"/>
    <xf numFmtId="0" fontId="9" fillId="0" borderId="0" xfId="0" applyFont="1"/>
    <xf numFmtId="0" fontId="9" fillId="0" borderId="0" xfId="0" applyFont="1" applyFill="1"/>
    <xf numFmtId="0" fontId="9" fillId="32" borderId="11" xfId="0" applyFont="1" applyFill="1" applyBorder="1"/>
    <xf numFmtId="0" fontId="9" fillId="33" borderId="11" xfId="0" applyFont="1" applyFill="1" applyBorder="1"/>
    <xf numFmtId="0" fontId="9" fillId="29" borderId="11" xfId="0" applyFont="1" applyFill="1" applyBorder="1"/>
    <xf numFmtId="0" fontId="61" fillId="0" borderId="57" xfId="0" applyFont="1" applyBorder="1" applyAlignment="1">
      <alignment horizontal="center" vertical="center" wrapText="1"/>
    </xf>
    <xf numFmtId="0" fontId="61" fillId="0" borderId="11" xfId="0" applyFont="1" applyBorder="1" applyAlignment="1">
      <alignment horizontal="center" vertical="center" wrapText="1"/>
    </xf>
    <xf numFmtId="3" fontId="10" fillId="0" borderId="11" xfId="0" applyNumberFormat="1" applyFont="1" applyBorder="1" applyAlignment="1">
      <alignment horizontal="center"/>
    </xf>
    <xf numFmtId="0" fontId="10" fillId="24" borderId="35" xfId="0" applyFont="1" applyFill="1" applyBorder="1" applyAlignment="1">
      <alignment horizontal="center"/>
    </xf>
    <xf numFmtId="3" fontId="10" fillId="24" borderId="0" xfId="0" applyNumberFormat="1" applyFont="1" applyFill="1" applyBorder="1" applyAlignment="1">
      <alignment horizontal="right" indent="2"/>
    </xf>
    <xf numFmtId="9" fontId="10" fillId="0" borderId="0" xfId="43" applyFont="1" applyBorder="1"/>
    <xf numFmtId="3" fontId="11" fillId="0" borderId="32" xfId="0" applyNumberFormat="1" applyFont="1" applyFill="1" applyBorder="1" applyAlignment="1">
      <alignment horizontal="center"/>
    </xf>
    <xf numFmtId="9" fontId="10" fillId="0" borderId="13" xfId="62" applyFont="1" applyBorder="1" applyAlignment="1">
      <alignment horizontal="center"/>
    </xf>
    <xf numFmtId="9" fontId="10" fillId="0" borderId="16" xfId="62" applyFont="1" applyBorder="1" applyAlignment="1">
      <alignment horizontal="center"/>
    </xf>
    <xf numFmtId="3" fontId="11" fillId="0" borderId="33" xfId="0" applyNumberFormat="1" applyFont="1" applyFill="1" applyBorder="1" applyAlignment="1">
      <alignment horizont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0" fillId="0" borderId="20" xfId="0" applyFont="1" applyBorder="1" applyAlignment="1">
      <alignment horizontal="center"/>
    </xf>
    <xf numFmtId="3" fontId="11" fillId="0" borderId="45" xfId="0" applyNumberFormat="1" applyFont="1" applyFill="1" applyBorder="1" applyAlignment="1">
      <alignment horizontal="center"/>
    </xf>
    <xf numFmtId="3" fontId="11" fillId="0" borderId="65" xfId="0" applyNumberFormat="1" applyFont="1" applyFill="1" applyBorder="1" applyAlignment="1">
      <alignment horizontal="center"/>
    </xf>
    <xf numFmtId="0" fontId="10" fillId="0" borderId="40" xfId="0" applyFont="1" applyFill="1" applyBorder="1" applyAlignment="1">
      <alignment horizontal="left" indent="1"/>
    </xf>
    <xf numFmtId="0" fontId="11" fillId="0" borderId="41" xfId="0" applyFont="1" applyFill="1" applyBorder="1" applyAlignment="1">
      <alignment wrapText="1"/>
    </xf>
    <xf numFmtId="1" fontId="10" fillId="0" borderId="16" xfId="0" applyNumberFormat="1" applyFont="1" applyBorder="1" applyAlignment="1">
      <alignment horizontal="center"/>
    </xf>
    <xf numFmtId="3" fontId="10" fillId="0" borderId="13" xfId="0" applyNumberFormat="1" applyFont="1" applyBorder="1" applyAlignment="1">
      <alignment horizontal="center"/>
    </xf>
    <xf numFmtId="1" fontId="49" fillId="0" borderId="42" xfId="43" applyNumberFormat="1" applyFont="1" applyFill="1" applyBorder="1" applyAlignment="1">
      <alignment horizontal="center" vertical="top" wrapText="1"/>
    </xf>
    <xf numFmtId="1" fontId="49" fillId="0" borderId="16" xfId="43" applyNumberFormat="1" applyFont="1" applyFill="1" applyBorder="1" applyAlignment="1">
      <alignment horizontal="center" vertical="top" wrapText="1"/>
    </xf>
    <xf numFmtId="3" fontId="11" fillId="0" borderId="65" xfId="41" applyNumberFormat="1" applyFont="1" applyBorder="1" applyAlignment="1">
      <alignment horizontal="center"/>
    </xf>
    <xf numFmtId="3" fontId="11" fillId="0" borderId="64" xfId="41" applyNumberFormat="1" applyFont="1" applyBorder="1" applyAlignment="1">
      <alignment horizontal="center"/>
    </xf>
    <xf numFmtId="3" fontId="11" fillId="0" borderId="32" xfId="0" applyNumberFormat="1" applyFont="1" applyBorder="1" applyAlignment="1">
      <alignment horizontal="center"/>
    </xf>
    <xf numFmtId="3" fontId="11" fillId="0" borderId="45" xfId="0" applyNumberFormat="1" applyFont="1" applyBorder="1" applyAlignment="1">
      <alignment horizontal="center"/>
    </xf>
    <xf numFmtId="3" fontId="11" fillId="0" borderId="33" xfId="0" applyNumberFormat="1" applyFont="1" applyBorder="1" applyAlignment="1">
      <alignment horizontal="center"/>
    </xf>
    <xf numFmtId="1" fontId="5" fillId="0" borderId="0" xfId="0" applyNumberFormat="1" applyFont="1"/>
    <xf numFmtId="0" fontId="10" fillId="0" borderId="13" xfId="0" applyFont="1" applyBorder="1"/>
    <xf numFmtId="1" fontId="12" fillId="0" borderId="11" xfId="0" applyNumberFormat="1" applyFont="1" applyFill="1" applyBorder="1" applyAlignment="1">
      <alignment horizontal="center" vertical="center" wrapText="1"/>
    </xf>
    <xf numFmtId="166" fontId="10" fillId="0" borderId="13" xfId="0" applyNumberFormat="1" applyFont="1" applyFill="1" applyBorder="1" applyAlignment="1">
      <alignment horizontal="center"/>
    </xf>
    <xf numFmtId="166" fontId="10" fillId="0" borderId="41" xfId="0" applyNumberFormat="1" applyFont="1" applyFill="1" applyBorder="1" applyAlignment="1">
      <alignment horizontal="center" vertical="top" wrapText="1"/>
    </xf>
    <xf numFmtId="0" fontId="12" fillId="0" borderId="14" xfId="0" applyFont="1" applyFill="1" applyBorder="1" applyAlignment="1">
      <alignment horizontal="left" indent="1"/>
    </xf>
    <xf numFmtId="0" fontId="10" fillId="0" borderId="40" xfId="0" applyFont="1" applyBorder="1" applyAlignment="1">
      <alignment horizontal="left" indent="1"/>
    </xf>
    <xf numFmtId="0" fontId="10" fillId="0" borderId="14" xfId="0" applyFont="1" applyBorder="1" applyAlignment="1">
      <alignment horizontal="left" indent="1"/>
    </xf>
    <xf numFmtId="0" fontId="10" fillId="0" borderId="14" xfId="0" applyFont="1" applyBorder="1" applyAlignment="1">
      <alignment horizontal="left" vertical="center" indent="1"/>
    </xf>
    <xf numFmtId="0" fontId="10" fillId="0" borderId="14" xfId="0" applyFont="1" applyBorder="1" applyAlignment="1">
      <alignment horizontal="left" vertical="center" wrapText="1" indent="1"/>
    </xf>
    <xf numFmtId="0" fontId="10" fillId="0" borderId="40" xfId="0" applyFont="1" applyBorder="1" applyAlignment="1">
      <alignment horizontal="left" vertical="center" indent="1"/>
    </xf>
    <xf numFmtId="0" fontId="69" fillId="0" borderId="14" xfId="0" applyFont="1" applyBorder="1" applyAlignment="1">
      <alignment horizontal="left" vertical="center" indent="1"/>
    </xf>
    <xf numFmtId="0" fontId="11" fillId="0" borderId="40" xfId="0" applyFont="1" applyBorder="1" applyAlignment="1">
      <alignment vertical="center"/>
    </xf>
    <xf numFmtId="3" fontId="10" fillId="0" borderId="16" xfId="0" applyNumberFormat="1" applyFont="1" applyFill="1" applyBorder="1" applyAlignment="1">
      <alignment horizontal="center" vertical="top" wrapText="1"/>
    </xf>
    <xf numFmtId="0" fontId="10" fillId="0" borderId="13" xfId="0" applyFont="1" applyFill="1" applyBorder="1" applyAlignment="1">
      <alignment horizontal="center"/>
    </xf>
    <xf numFmtId="0" fontId="10" fillId="0" borderId="0" xfId="0" applyFont="1" applyAlignment="1"/>
    <xf numFmtId="0" fontId="10" fillId="0" borderId="13" xfId="0" applyFont="1" applyFill="1" applyBorder="1" applyAlignment="1">
      <alignment horizontal="left" vertical="center"/>
    </xf>
    <xf numFmtId="0" fontId="10" fillId="0" borderId="20" xfId="0" applyFont="1" applyFill="1" applyBorder="1" applyAlignment="1">
      <alignment vertical="center" wrapText="1"/>
    </xf>
    <xf numFmtId="9" fontId="5" fillId="0" borderId="13" xfId="43" applyFont="1" applyFill="1" applyBorder="1"/>
    <xf numFmtId="3" fontId="55" fillId="0" borderId="16" xfId="0" applyNumberFormat="1" applyFont="1" applyFill="1" applyBorder="1" applyAlignment="1">
      <alignment horizontal="center" vertical="center"/>
    </xf>
    <xf numFmtId="0" fontId="5" fillId="0" borderId="0" xfId="36" applyFont="1"/>
    <xf numFmtId="0" fontId="8" fillId="39" borderId="14" xfId="0" applyFont="1" applyFill="1" applyBorder="1"/>
    <xf numFmtId="3" fontId="14" fillId="39" borderId="13" xfId="36" applyNumberFormat="1" applyFont="1" applyFill="1" applyBorder="1"/>
    <xf numFmtId="3" fontId="5" fillId="39" borderId="13" xfId="36" applyNumberFormat="1" applyFill="1" applyBorder="1"/>
    <xf numFmtId="3" fontId="0" fillId="39" borderId="13" xfId="0" applyNumberFormat="1" applyFill="1" applyBorder="1"/>
    <xf numFmtId="3" fontId="5" fillId="39" borderId="35" xfId="36" applyNumberFormat="1" applyFill="1" applyBorder="1"/>
    <xf numFmtId="3" fontId="0" fillId="39" borderId="13" xfId="0" quotePrefix="1" applyNumberFormat="1" applyFill="1" applyBorder="1"/>
    <xf numFmtId="0" fontId="8" fillId="39" borderId="35" xfId="0" applyFont="1" applyFill="1" applyBorder="1"/>
    <xf numFmtId="0" fontId="6" fillId="39" borderId="0" xfId="0" applyFont="1" applyFill="1" applyBorder="1"/>
    <xf numFmtId="169" fontId="0" fillId="39" borderId="13" xfId="33" applyNumberFormat="1" applyFont="1" applyFill="1" applyBorder="1"/>
    <xf numFmtId="9" fontId="0" fillId="39" borderId="13" xfId="43" applyFont="1" applyFill="1" applyBorder="1"/>
    <xf numFmtId="169" fontId="0" fillId="39" borderId="54" xfId="33" applyNumberFormat="1" applyFont="1" applyFill="1" applyBorder="1"/>
    <xf numFmtId="9" fontId="5" fillId="39" borderId="13" xfId="43" applyFont="1" applyFill="1" applyBorder="1"/>
    <xf numFmtId="0" fontId="8" fillId="39" borderId="13" xfId="0" applyFont="1" applyFill="1" applyBorder="1"/>
    <xf numFmtId="169" fontId="0" fillId="40" borderId="55" xfId="33" applyNumberFormat="1" applyFont="1" applyFill="1" applyBorder="1"/>
    <xf numFmtId="0" fontId="0" fillId="40" borderId="12" xfId="0" applyFill="1" applyBorder="1"/>
    <xf numFmtId="0" fontId="0" fillId="40" borderId="13" xfId="0" applyFill="1" applyBorder="1"/>
    <xf numFmtId="0" fontId="72" fillId="24" borderId="0" xfId="35" applyFont="1" applyFill="1" applyBorder="1"/>
    <xf numFmtId="0" fontId="10" fillId="24" borderId="14" xfId="0" applyFont="1" applyFill="1" applyBorder="1" applyAlignment="1">
      <alignment horizontal="left" vertical="center" wrapText="1"/>
    </xf>
    <xf numFmtId="0" fontId="10" fillId="24" borderId="0" xfId="0" applyFont="1" applyFill="1" applyBorder="1" applyAlignment="1">
      <alignment horizontal="left" vertical="center" wrapText="1"/>
    </xf>
    <xf numFmtId="0" fontId="78" fillId="24" borderId="0" xfId="0" applyFont="1" applyFill="1" applyBorder="1" applyAlignment="1">
      <alignment horizontal="left" vertical="center" wrapText="1"/>
    </xf>
    <xf numFmtId="0" fontId="10" fillId="24" borderId="0" xfId="0" applyFont="1" applyFill="1" applyBorder="1" applyAlignment="1">
      <alignment vertical="center" wrapText="1"/>
    </xf>
    <xf numFmtId="0" fontId="72" fillId="0" borderId="14" xfId="35" applyFont="1" applyBorder="1" applyAlignment="1">
      <alignment vertical="center" wrapText="1"/>
    </xf>
    <xf numFmtId="0" fontId="72" fillId="0" borderId="0" xfId="35" applyFont="1" applyBorder="1" applyAlignment="1">
      <alignment vertical="center" wrapText="1"/>
    </xf>
    <xf numFmtId="0" fontId="73" fillId="34" borderId="14" xfId="63" applyFill="1" applyBorder="1" applyAlignment="1" applyProtection="1">
      <alignment vertical="center" wrapText="1"/>
    </xf>
    <xf numFmtId="0" fontId="73" fillId="34" borderId="0" xfId="63" applyFill="1" applyBorder="1" applyAlignment="1" applyProtection="1">
      <alignment vertical="center" wrapText="1"/>
    </xf>
    <xf numFmtId="0" fontId="10" fillId="24" borderId="35" xfId="0" applyFont="1" applyFill="1" applyBorder="1" applyAlignment="1">
      <alignment vertical="center" wrapText="1"/>
    </xf>
    <xf numFmtId="0" fontId="72" fillId="0" borderId="35" xfId="35" applyFont="1" applyBorder="1" applyAlignment="1">
      <alignment vertical="center" wrapText="1"/>
    </xf>
    <xf numFmtId="0" fontId="73" fillId="34" borderId="35" xfId="63" applyFill="1" applyBorder="1" applyAlignment="1" applyProtection="1">
      <alignment vertical="center" wrapText="1"/>
    </xf>
    <xf numFmtId="0" fontId="10" fillId="0" borderId="0" xfId="0" applyFont="1" applyAlignment="1">
      <alignment vertical="top"/>
    </xf>
    <xf numFmtId="0" fontId="72" fillId="24" borderId="35" xfId="35" applyFont="1" applyFill="1" applyBorder="1"/>
    <xf numFmtId="0" fontId="72" fillId="24" borderId="14" xfId="35" applyFont="1" applyFill="1" applyBorder="1"/>
    <xf numFmtId="0" fontId="72" fillId="41" borderId="40" xfId="63" applyFont="1" applyFill="1" applyBorder="1" applyAlignment="1" applyProtection="1"/>
    <xf numFmtId="0" fontId="72" fillId="41" borderId="17" xfId="63" applyFont="1" applyFill="1" applyBorder="1" applyAlignment="1" applyProtection="1"/>
    <xf numFmtId="0" fontId="72" fillId="41" borderId="42" xfId="63" applyFont="1" applyFill="1" applyBorder="1" applyAlignment="1" applyProtection="1"/>
    <xf numFmtId="0" fontId="75" fillId="0" borderId="0" xfId="35" applyFont="1" applyFill="1"/>
    <xf numFmtId="0" fontId="10" fillId="24" borderId="14" xfId="0" applyFont="1" applyFill="1" applyBorder="1" applyAlignment="1">
      <alignment horizontal="left" vertical="center" wrapText="1"/>
    </xf>
    <xf numFmtId="0" fontId="10" fillId="24" borderId="0" xfId="0" applyFont="1" applyFill="1" applyBorder="1" applyAlignment="1">
      <alignment horizontal="left" vertical="center" wrapText="1"/>
    </xf>
    <xf numFmtId="0" fontId="49" fillId="24" borderId="14" xfId="0" applyFont="1" applyFill="1" applyBorder="1" applyAlignment="1">
      <alignment horizontal="left" vertical="center" wrapText="1"/>
    </xf>
    <xf numFmtId="0" fontId="49" fillId="24" borderId="0" xfId="0" applyFont="1" applyFill="1" applyBorder="1" applyAlignment="1">
      <alignment horizontal="left" vertical="center" wrapText="1"/>
    </xf>
    <xf numFmtId="0" fontId="49" fillId="24" borderId="0" xfId="0" applyFont="1" applyFill="1" applyBorder="1" applyAlignment="1">
      <alignment vertical="center" wrapText="1"/>
    </xf>
    <xf numFmtId="0" fontId="49" fillId="24" borderId="35" xfId="0" applyFont="1" applyFill="1" applyBorder="1" applyAlignment="1">
      <alignment vertical="center" wrapText="1"/>
    </xf>
    <xf numFmtId="0" fontId="49" fillId="24" borderId="20" xfId="0" applyFont="1" applyFill="1" applyBorder="1" applyAlignment="1">
      <alignment vertical="center" wrapText="1"/>
    </xf>
    <xf numFmtId="0" fontId="11" fillId="0" borderId="76" xfId="0" applyFont="1" applyBorder="1"/>
    <xf numFmtId="0" fontId="10" fillId="0" borderId="76" xfId="0" applyFont="1" applyFill="1" applyBorder="1" applyAlignment="1">
      <alignment horizontal="center"/>
    </xf>
    <xf numFmtId="1" fontId="10" fillId="0" borderId="76" xfId="0" applyNumberFormat="1" applyFont="1" applyFill="1" applyBorder="1" applyAlignment="1">
      <alignment horizontal="center"/>
    </xf>
    <xf numFmtId="0" fontId="10" fillId="0" borderId="73" xfId="0" applyFont="1" applyFill="1" applyBorder="1" applyAlignment="1">
      <alignment horizontal="center"/>
    </xf>
    <xf numFmtId="1" fontId="10" fillId="0" borderId="35" xfId="0" applyNumberFormat="1" applyFont="1" applyFill="1" applyBorder="1" applyAlignment="1">
      <alignment horizontal="center" vertical="top" wrapText="1"/>
    </xf>
    <xf numFmtId="1" fontId="10" fillId="0" borderId="42" xfId="0" applyNumberFormat="1" applyFont="1" applyFill="1" applyBorder="1" applyAlignment="1">
      <alignment horizontal="center" vertical="top" wrapText="1"/>
    </xf>
    <xf numFmtId="3" fontId="10" fillId="0" borderId="13" xfId="0" applyNumberFormat="1" applyFont="1" applyFill="1" applyBorder="1" applyAlignment="1">
      <alignment horizontal="center" vertical="top" wrapText="1"/>
    </xf>
    <xf numFmtId="167" fontId="10" fillId="0" borderId="13" xfId="0" applyNumberFormat="1" applyFont="1" applyFill="1" applyBorder="1" applyAlignment="1">
      <alignment horizontal="center"/>
    </xf>
    <xf numFmtId="167" fontId="10" fillId="0" borderId="13" xfId="0" applyNumberFormat="1" applyFont="1" applyBorder="1" applyAlignment="1">
      <alignment horizontal="center"/>
    </xf>
    <xf numFmtId="0" fontId="11" fillId="0" borderId="76" xfId="0" applyFont="1" applyFill="1" applyBorder="1" applyAlignment="1">
      <alignment horizontal="center"/>
    </xf>
    <xf numFmtId="0" fontId="10" fillId="0" borderId="78" xfId="0" applyFont="1" applyFill="1" applyBorder="1" applyAlignment="1">
      <alignment horizontal="center"/>
    </xf>
    <xf numFmtId="1" fontId="10" fillId="0" borderId="76" xfId="0" applyNumberFormat="1" applyFont="1" applyFill="1" applyBorder="1" applyAlignment="1">
      <alignment horizontal="center" vertical="center" wrapText="1"/>
    </xf>
    <xf numFmtId="0" fontId="10" fillId="0" borderId="76" xfId="0" applyFont="1" applyFill="1" applyBorder="1" applyAlignment="1">
      <alignment horizontal="center" vertical="center"/>
    </xf>
    <xf numFmtId="166" fontId="10" fillId="0" borderId="76" xfId="0" applyNumberFormat="1" applyFont="1" applyFill="1" applyBorder="1" applyAlignment="1">
      <alignment horizontal="center" vertical="center" wrapText="1"/>
    </xf>
    <xf numFmtId="0" fontId="11" fillId="0" borderId="75" xfId="0" applyFont="1" applyFill="1" applyBorder="1" applyAlignment="1">
      <alignment horizontal="center"/>
    </xf>
    <xf numFmtId="0" fontId="10" fillId="0" borderId="76" xfId="0" applyFont="1" applyFill="1" applyBorder="1"/>
    <xf numFmtId="166" fontId="10" fillId="0" borderId="71" xfId="0" applyNumberFormat="1" applyFont="1" applyFill="1" applyBorder="1" applyAlignment="1">
      <alignment horizontal="center" vertical="top" wrapText="1"/>
    </xf>
    <xf numFmtId="166" fontId="10" fillId="0" borderId="76" xfId="0" applyNumberFormat="1" applyFont="1" applyFill="1" applyBorder="1" applyAlignment="1">
      <alignment horizontal="center" vertical="top" wrapText="1"/>
    </xf>
    <xf numFmtId="1" fontId="10" fillId="0" borderId="78" xfId="0" applyNumberFormat="1" applyFont="1" applyFill="1" applyBorder="1" applyAlignment="1">
      <alignment horizontal="center"/>
    </xf>
    <xf numFmtId="166" fontId="10" fillId="0" borderId="76" xfId="0" applyNumberFormat="1" applyFont="1" applyFill="1" applyBorder="1" applyAlignment="1">
      <alignment horizontal="center"/>
    </xf>
    <xf numFmtId="166" fontId="10" fillId="0" borderId="11" xfId="0" applyNumberFormat="1" applyFont="1" applyFill="1" applyBorder="1" applyAlignment="1">
      <alignment horizontal="center" vertical="top" wrapText="1"/>
    </xf>
    <xf numFmtId="166" fontId="10" fillId="0" borderId="73" xfId="0" applyNumberFormat="1" applyFont="1" applyFill="1" applyBorder="1" applyAlignment="1">
      <alignment horizontal="center"/>
    </xf>
    <xf numFmtId="166" fontId="10" fillId="0" borderId="72" xfId="0" applyNumberFormat="1" applyFont="1" applyFill="1" applyBorder="1" applyAlignment="1">
      <alignment horizontal="center" vertical="top" wrapText="1"/>
    </xf>
    <xf numFmtId="166" fontId="10" fillId="0" borderId="13" xfId="0" applyNumberFormat="1" applyFont="1" applyFill="1" applyBorder="1" applyAlignment="1">
      <alignment horizontal="center" vertical="top" wrapText="1"/>
    </xf>
    <xf numFmtId="166" fontId="10" fillId="0" borderId="35" xfId="0" applyNumberFormat="1" applyFont="1" applyFill="1" applyBorder="1" applyAlignment="1">
      <alignment horizontal="center" vertical="top" wrapText="1"/>
    </xf>
    <xf numFmtId="166" fontId="10" fillId="0" borderId="16" xfId="0" applyNumberFormat="1" applyFont="1" applyFill="1" applyBorder="1" applyAlignment="1">
      <alignment horizontal="center" vertical="top" wrapText="1"/>
    </xf>
    <xf numFmtId="1" fontId="10" fillId="0" borderId="73" xfId="0" applyNumberFormat="1" applyFont="1" applyFill="1" applyBorder="1" applyAlignment="1">
      <alignment horizontal="center"/>
    </xf>
    <xf numFmtId="166" fontId="10" fillId="0" borderId="35" xfId="0" applyNumberFormat="1" applyFont="1" applyFill="1" applyBorder="1" applyAlignment="1">
      <alignment horizontal="center"/>
    </xf>
    <xf numFmtId="0" fontId="11" fillId="0" borderId="35" xfId="0" applyFont="1" applyFill="1" applyBorder="1" applyAlignment="1">
      <alignment horizontal="center"/>
    </xf>
    <xf numFmtId="0" fontId="11" fillId="0" borderId="72" xfId="0" applyFont="1" applyFill="1" applyBorder="1" applyAlignment="1">
      <alignment horizontal="center"/>
    </xf>
    <xf numFmtId="0" fontId="11" fillId="0" borderId="13" xfId="0" applyFont="1" applyFill="1" applyBorder="1" applyAlignment="1">
      <alignment horizontal="center"/>
    </xf>
    <xf numFmtId="0" fontId="10" fillId="0" borderId="0" xfId="36" applyFont="1"/>
    <xf numFmtId="0" fontId="10" fillId="0" borderId="0" xfId="36" applyFont="1" applyAlignment="1">
      <alignment horizontal="right"/>
    </xf>
    <xf numFmtId="0" fontId="11" fillId="0" borderId="32" xfId="36" applyFont="1" applyBorder="1" applyAlignment="1">
      <alignment horizontal="center" vertical="center"/>
    </xf>
    <xf numFmtId="0" fontId="11" fillId="0" borderId="66" xfId="36" applyFont="1" applyBorder="1" applyAlignment="1">
      <alignment horizontal="center" vertical="center"/>
    </xf>
    <xf numFmtId="0" fontId="11" fillId="0" borderId="63" xfId="36" applyFont="1" applyBorder="1" applyAlignment="1">
      <alignment horizontal="center" vertical="center"/>
    </xf>
    <xf numFmtId="0" fontId="11" fillId="0" borderId="15" xfId="36" applyFont="1" applyBorder="1" applyAlignment="1">
      <alignment horizontal="center" vertical="center"/>
    </xf>
    <xf numFmtId="0" fontId="11" fillId="0" borderId="0" xfId="36" applyFont="1" applyBorder="1" applyAlignment="1">
      <alignment horizontal="center" vertical="center"/>
    </xf>
    <xf numFmtId="0" fontId="11" fillId="0" borderId="46" xfId="36" applyFont="1" applyBorder="1" applyAlignment="1"/>
    <xf numFmtId="0" fontId="10" fillId="0" borderId="50" xfId="36" applyFont="1" applyBorder="1" applyAlignment="1">
      <alignment horizontal="center"/>
    </xf>
    <xf numFmtId="0" fontId="10" fillId="0" borderId="0" xfId="36" applyFont="1" applyBorder="1" applyAlignment="1">
      <alignment horizontal="center"/>
    </xf>
    <xf numFmtId="0" fontId="10" fillId="0" borderId="20" xfId="36" applyFont="1" applyBorder="1" applyAlignment="1">
      <alignment horizontal="center"/>
    </xf>
    <xf numFmtId="0" fontId="10" fillId="0" borderId="63" xfId="36" applyFont="1" applyBorder="1" applyAlignment="1">
      <alignment horizontal="center"/>
    </xf>
    <xf numFmtId="0" fontId="10" fillId="0" borderId="43" xfId="36" applyFont="1" applyBorder="1" applyAlignment="1">
      <alignment horizontal="center"/>
    </xf>
    <xf numFmtId="0" fontId="10" fillId="0" borderId="47" xfId="36" applyFont="1" applyBorder="1" applyAlignment="1"/>
    <xf numFmtId="0" fontId="10" fillId="0" borderId="48" xfId="36" applyFont="1" applyBorder="1" applyAlignment="1"/>
    <xf numFmtId="0" fontId="11" fillId="0" borderId="47" xfId="36" applyFont="1" applyBorder="1" applyAlignment="1"/>
    <xf numFmtId="1" fontId="10" fillId="0" borderId="51" xfId="36" applyNumberFormat="1" applyFont="1" applyBorder="1" applyAlignment="1">
      <alignment horizontal="center"/>
    </xf>
    <xf numFmtId="1" fontId="10" fillId="0" borderId="13" xfId="36" applyNumberFormat="1" applyFont="1" applyBorder="1" applyAlignment="1">
      <alignment horizontal="center"/>
    </xf>
    <xf numFmtId="1" fontId="10" fillId="0" borderId="0" xfId="36" applyNumberFormat="1" applyFont="1" applyBorder="1" applyAlignment="1">
      <alignment horizontal="center"/>
    </xf>
    <xf numFmtId="0" fontId="10" fillId="0" borderId="47" xfId="36" applyFont="1" applyFill="1" applyBorder="1" applyAlignment="1"/>
    <xf numFmtId="1" fontId="5" fillId="0" borderId="0" xfId="36" applyNumberFormat="1"/>
    <xf numFmtId="0" fontId="11" fillId="0" borderId="49" xfId="36" applyFont="1" applyBorder="1" applyAlignment="1"/>
    <xf numFmtId="3" fontId="11" fillId="0" borderId="32" xfId="36" applyNumberFormat="1" applyFont="1" applyFill="1" applyBorder="1" applyAlignment="1">
      <alignment horizontal="center"/>
    </xf>
    <xf numFmtId="3" fontId="11" fillId="0" borderId="32" xfId="36" applyNumberFormat="1" applyFont="1" applyBorder="1" applyAlignment="1">
      <alignment horizontal="center"/>
    </xf>
    <xf numFmtId="3" fontId="11" fillId="0" borderId="33" xfId="36" applyNumberFormat="1" applyFont="1" applyBorder="1" applyAlignment="1">
      <alignment horizontal="center"/>
    </xf>
    <xf numFmtId="3" fontId="11" fillId="0" borderId="0" xfId="36" applyNumberFormat="1" applyFont="1" applyBorder="1" applyAlignment="1">
      <alignment horizontal="center"/>
    </xf>
    <xf numFmtId="1" fontId="5" fillId="0" borderId="0" xfId="36" applyNumberFormat="1" applyFont="1"/>
    <xf numFmtId="0" fontId="11" fillId="0" borderId="61" xfId="36" applyFont="1" applyBorder="1" applyAlignment="1"/>
    <xf numFmtId="3" fontId="11" fillId="0" borderId="61" xfId="36" applyNumberFormat="1" applyFont="1" applyFill="1" applyBorder="1" applyAlignment="1">
      <alignment horizontal="center"/>
    </xf>
    <xf numFmtId="1" fontId="10" fillId="0" borderId="0" xfId="36" applyNumberFormat="1" applyFont="1"/>
    <xf numFmtId="0" fontId="10" fillId="0" borderId="75" xfId="36" applyFont="1" applyBorder="1"/>
    <xf numFmtId="0" fontId="10" fillId="0" borderId="73" xfId="36" applyFont="1" applyBorder="1"/>
    <xf numFmtId="0" fontId="10" fillId="0" borderId="0" xfId="36" applyFont="1" applyFill="1" applyBorder="1"/>
    <xf numFmtId="0" fontId="11" fillId="0" borderId="76" xfId="36" applyFont="1" applyFill="1" applyBorder="1" applyAlignment="1">
      <alignment horizontal="center"/>
    </xf>
    <xf numFmtId="0" fontId="11" fillId="0" borderId="11" xfId="36" applyFont="1" applyFill="1" applyBorder="1" applyAlignment="1">
      <alignment horizontal="center"/>
    </xf>
    <xf numFmtId="0" fontId="40" fillId="0" borderId="0" xfId="36" applyFont="1" applyBorder="1" applyAlignment="1">
      <alignment horizontal="center" vertical="center"/>
    </xf>
    <xf numFmtId="0" fontId="11" fillId="0" borderId="74" xfId="36" applyFont="1" applyBorder="1"/>
    <xf numFmtId="0" fontId="10" fillId="0" borderId="0" xfId="36" applyFont="1" applyBorder="1"/>
    <xf numFmtId="0" fontId="11" fillId="0" borderId="74" xfId="36" applyFont="1" applyFill="1" applyBorder="1"/>
    <xf numFmtId="0" fontId="10" fillId="0" borderId="75" xfId="36" applyFont="1" applyFill="1" applyBorder="1" applyAlignment="1">
      <alignment horizontal="left" indent="1"/>
    </xf>
    <xf numFmtId="3" fontId="58" fillId="0" borderId="62" xfId="36" applyNumberFormat="1" applyFont="1" applyFill="1" applyBorder="1" applyAlignment="1">
      <alignment vertical="top" wrapText="1"/>
    </xf>
    <xf numFmtId="0" fontId="10" fillId="0" borderId="14" xfId="36" applyFont="1" applyFill="1" applyBorder="1" applyAlignment="1">
      <alignment horizontal="left" indent="1"/>
    </xf>
    <xf numFmtId="3" fontId="10" fillId="0" borderId="11" xfId="36" applyNumberFormat="1" applyFont="1" applyBorder="1" applyAlignment="1">
      <alignment horizontal="center"/>
    </xf>
    <xf numFmtId="1" fontId="12" fillId="0" borderId="40" xfId="36" quotePrefix="1" applyNumberFormat="1" applyFont="1" applyFill="1" applyBorder="1" applyAlignment="1">
      <alignment horizontal="left" vertical="top" wrapText="1" indent="1"/>
    </xf>
    <xf numFmtId="1" fontId="12" fillId="0" borderId="11" xfId="36" applyNumberFormat="1" applyFont="1" applyFill="1" applyBorder="1" applyAlignment="1">
      <alignment horizontal="center" vertical="center" wrapText="1"/>
    </xf>
    <xf numFmtId="0" fontId="15" fillId="0" borderId="0" xfId="36" applyFont="1" applyBorder="1" applyAlignment="1">
      <alignment horizontal="center" vertical="center" wrapText="1"/>
    </xf>
    <xf numFmtId="0" fontId="10" fillId="0" borderId="14" xfId="36" applyFont="1" applyFill="1" applyBorder="1" applyAlignment="1"/>
    <xf numFmtId="1" fontId="10" fillId="0" borderId="76" xfId="36" applyNumberFormat="1" applyFont="1" applyFill="1" applyBorder="1" applyAlignment="1">
      <alignment horizontal="center" vertical="center" wrapText="1"/>
    </xf>
    <xf numFmtId="3" fontId="40" fillId="0" borderId="0" xfId="36" applyNumberFormat="1" applyFont="1" applyBorder="1" applyAlignment="1">
      <alignment horizontal="center" vertical="center" wrapText="1"/>
    </xf>
    <xf numFmtId="0" fontId="11" fillId="0" borderId="75" xfId="36" applyFont="1" applyBorder="1"/>
    <xf numFmtId="1" fontId="10" fillId="0" borderId="14" xfId="36" applyNumberFormat="1" applyFont="1" applyFill="1" applyBorder="1" applyAlignment="1">
      <alignment horizontal="left" vertical="top" wrapText="1" indent="1"/>
    </xf>
    <xf numFmtId="0" fontId="10" fillId="0" borderId="13" xfId="36" applyFont="1" applyBorder="1" applyAlignment="1">
      <alignment horizontal="center" vertical="center" wrapText="1"/>
    </xf>
    <xf numFmtId="0" fontId="10" fillId="0" borderId="16" xfId="36" applyFont="1" applyBorder="1" applyAlignment="1">
      <alignment horizontal="center" vertical="center" wrapText="1"/>
    </xf>
    <xf numFmtId="0" fontId="10" fillId="0" borderId="11" xfId="36" applyFont="1" applyBorder="1" applyAlignment="1">
      <alignment horizontal="center"/>
    </xf>
    <xf numFmtId="0" fontId="11" fillId="0" borderId="40" xfId="36" applyFont="1" applyBorder="1"/>
    <xf numFmtId="0" fontId="10" fillId="0" borderId="35" xfId="36" applyFont="1" applyBorder="1"/>
    <xf numFmtId="0" fontId="40" fillId="0" borderId="0" xfId="36" applyFont="1" applyBorder="1" applyAlignment="1">
      <alignment horizontal="left" vertical="center"/>
    </xf>
    <xf numFmtId="0" fontId="11" fillId="0" borderId="14" xfId="36" applyFont="1" applyFill="1" applyBorder="1"/>
    <xf numFmtId="0" fontId="10" fillId="0" borderId="76" xfId="36" applyFont="1" applyFill="1" applyBorder="1" applyAlignment="1">
      <alignment horizontal="center" vertical="center"/>
    </xf>
    <xf numFmtId="0" fontId="10" fillId="0" borderId="76" xfId="36" applyFont="1" applyBorder="1"/>
    <xf numFmtId="0" fontId="15" fillId="0" borderId="0" xfId="36" applyFont="1" applyBorder="1" applyAlignment="1">
      <alignment horizontal="left" vertical="center"/>
    </xf>
    <xf numFmtId="0" fontId="12" fillId="0" borderId="14" xfId="36" applyFont="1" applyFill="1" applyBorder="1" applyAlignment="1">
      <alignment horizontal="left" indent="1"/>
    </xf>
    <xf numFmtId="166" fontId="62" fillId="0" borderId="13" xfId="36" applyNumberFormat="1" applyFont="1" applyFill="1" applyBorder="1" applyAlignment="1">
      <alignment horizontal="center" vertical="center" wrapText="1"/>
    </xf>
    <xf numFmtId="0" fontId="41" fillId="0" borderId="0" xfId="36" applyFont="1" applyBorder="1" applyAlignment="1">
      <alignment horizontal="center" vertical="center" wrapText="1"/>
    </xf>
    <xf numFmtId="1" fontId="10" fillId="0" borderId="13" xfId="36" applyNumberFormat="1" applyFont="1" applyFill="1" applyBorder="1" applyAlignment="1">
      <alignment horizontal="center" vertical="center" wrapText="1"/>
    </xf>
    <xf numFmtId="0" fontId="10" fillId="0" borderId="40" xfId="36" applyFont="1" applyFill="1" applyBorder="1" applyAlignment="1">
      <alignment horizontal="left" indent="1"/>
    </xf>
    <xf numFmtId="1" fontId="10" fillId="0" borderId="16" xfId="36" applyNumberFormat="1" applyFont="1" applyFill="1" applyBorder="1" applyAlignment="1">
      <alignment horizontal="center" vertical="center" wrapText="1"/>
    </xf>
    <xf numFmtId="166" fontId="10" fillId="0" borderId="76" xfId="36" applyNumberFormat="1" applyFont="1" applyFill="1" applyBorder="1" applyAlignment="1">
      <alignment horizontal="center" vertical="center" wrapText="1"/>
    </xf>
    <xf numFmtId="1" fontId="10" fillId="0" borderId="16" xfId="36" applyNumberFormat="1" applyFont="1" applyFill="1" applyBorder="1" applyAlignment="1">
      <alignment horizontal="center"/>
    </xf>
    <xf numFmtId="0" fontId="11" fillId="0" borderId="73" xfId="36" applyFont="1" applyFill="1" applyBorder="1" applyAlignment="1">
      <alignment horizontal="center"/>
    </xf>
    <xf numFmtId="0" fontId="11" fillId="0" borderId="75" xfId="36" applyFont="1" applyFill="1" applyBorder="1"/>
    <xf numFmtId="0" fontId="10" fillId="0" borderId="76" xfId="36" applyFont="1" applyFill="1" applyBorder="1"/>
    <xf numFmtId="0" fontId="52" fillId="0" borderId="76" xfId="36" applyFont="1" applyBorder="1"/>
    <xf numFmtId="1" fontId="10" fillId="0" borderId="13" xfId="36" applyNumberFormat="1" applyFont="1" applyFill="1" applyBorder="1" applyAlignment="1">
      <alignment horizontal="center"/>
    </xf>
    <xf numFmtId="166" fontId="10" fillId="0" borderId="13" xfId="36" applyNumberFormat="1" applyFont="1" applyFill="1" applyBorder="1" applyAlignment="1">
      <alignment horizontal="center"/>
    </xf>
    <xf numFmtId="0" fontId="11" fillId="0" borderId="74" xfId="36" applyFont="1" applyFill="1" applyBorder="1" applyAlignment="1">
      <alignment wrapText="1"/>
    </xf>
    <xf numFmtId="166" fontId="11" fillId="0" borderId="11" xfId="36" applyNumberFormat="1" applyFont="1" applyFill="1" applyBorder="1" applyAlignment="1">
      <alignment horizontal="center" vertical="top" wrapText="1"/>
    </xf>
    <xf numFmtId="166" fontId="10" fillId="0" borderId="74" xfId="36" applyNumberFormat="1" applyFont="1" applyFill="1" applyBorder="1" applyAlignment="1">
      <alignment horizontal="center" vertical="top" wrapText="1"/>
    </xf>
    <xf numFmtId="0" fontId="10" fillId="0" borderId="72" xfId="36" applyFont="1" applyBorder="1"/>
    <xf numFmtId="166" fontId="10" fillId="0" borderId="76" xfId="36" applyNumberFormat="1" applyFont="1" applyFill="1" applyBorder="1" applyAlignment="1">
      <alignment horizontal="center" vertical="top" wrapText="1"/>
    </xf>
    <xf numFmtId="1" fontId="10" fillId="0" borderId="13" xfId="36" applyNumberFormat="1" applyFont="1" applyFill="1" applyBorder="1" applyAlignment="1">
      <alignment horizontal="center" vertical="top" wrapText="1"/>
    </xf>
    <xf numFmtId="1" fontId="10" fillId="0" borderId="16" xfId="36" applyNumberFormat="1" applyFont="1" applyFill="1" applyBorder="1" applyAlignment="1">
      <alignment horizontal="center" vertical="top" wrapText="1"/>
    </xf>
    <xf numFmtId="1" fontId="10" fillId="0" borderId="76" xfId="36" applyNumberFormat="1" applyFont="1" applyFill="1" applyBorder="1" applyAlignment="1">
      <alignment horizontal="center"/>
    </xf>
    <xf numFmtId="166" fontId="10" fillId="0" borderId="76" xfId="36" applyNumberFormat="1" applyFont="1" applyFill="1" applyBorder="1" applyAlignment="1">
      <alignment horizontal="center"/>
    </xf>
    <xf numFmtId="3" fontId="11" fillId="0" borderId="16" xfId="36" applyNumberFormat="1" applyFont="1" applyFill="1" applyBorder="1" applyAlignment="1">
      <alignment horizontal="center" vertical="top" wrapText="1"/>
    </xf>
    <xf numFmtId="3" fontId="11" fillId="0" borderId="0" xfId="36" applyNumberFormat="1" applyFont="1" applyFill="1" applyBorder="1" applyAlignment="1">
      <alignment horizontal="center" vertical="top" wrapText="1"/>
    </xf>
    <xf numFmtId="0" fontId="11" fillId="0" borderId="0" xfId="36" applyFont="1" applyBorder="1" applyAlignment="1">
      <alignment horizontal="center"/>
    </xf>
    <xf numFmtId="0" fontId="10" fillId="0" borderId="0" xfId="36" applyFont="1" applyFill="1" applyAlignment="1">
      <alignment horizontal="left"/>
    </xf>
    <xf numFmtId="0" fontId="10" fillId="0" borderId="0" xfId="36" applyFont="1" applyFill="1" applyAlignment="1">
      <alignment horizontal="right"/>
    </xf>
    <xf numFmtId="0" fontId="10" fillId="0" borderId="13" xfId="36" applyFont="1" applyFill="1" applyBorder="1" applyAlignment="1">
      <alignment horizontal="center"/>
    </xf>
    <xf numFmtId="0" fontId="49" fillId="0" borderId="35" xfId="36" applyFont="1" applyBorder="1"/>
    <xf numFmtId="0" fontId="10" fillId="0" borderId="40" xfId="36" applyFont="1" applyBorder="1" applyAlignment="1">
      <alignment horizontal="left" indent="1"/>
    </xf>
    <xf numFmtId="3" fontId="10" fillId="0" borderId="16" xfId="36" applyNumberFormat="1" applyFont="1" applyFill="1" applyBorder="1" applyAlignment="1">
      <alignment horizontal="center" vertical="top" wrapText="1"/>
    </xf>
    <xf numFmtId="0" fontId="10" fillId="0" borderId="76" xfId="36" applyFont="1" applyFill="1" applyBorder="1" applyAlignment="1">
      <alignment horizontal="center"/>
    </xf>
    <xf numFmtId="0" fontId="10" fillId="0" borderId="14" xfId="36" applyFont="1" applyBorder="1" applyAlignment="1">
      <alignment horizontal="left" indent="1"/>
    </xf>
    <xf numFmtId="1" fontId="49" fillId="0" borderId="13" xfId="36" applyNumberFormat="1" applyFont="1" applyFill="1" applyBorder="1" applyAlignment="1">
      <alignment horizontal="center" vertical="top" wrapText="1"/>
    </xf>
    <xf numFmtId="0" fontId="10" fillId="0" borderId="14" xfId="36" applyFont="1" applyBorder="1" applyAlignment="1">
      <alignment horizontal="left" vertical="center" indent="1"/>
    </xf>
    <xf numFmtId="0" fontId="11" fillId="0" borderId="75" xfId="36" applyFont="1" applyBorder="1" applyAlignment="1">
      <alignment vertical="center"/>
    </xf>
    <xf numFmtId="0" fontId="10" fillId="0" borderId="14" xfId="36" applyFont="1" applyBorder="1" applyAlignment="1">
      <alignment horizontal="left" vertical="center" wrapText="1" indent="1"/>
    </xf>
    <xf numFmtId="0" fontId="10" fillId="0" borderId="40" xfId="36" applyFont="1" applyBorder="1" applyAlignment="1">
      <alignment horizontal="left" vertical="center" indent="1"/>
    </xf>
    <xf numFmtId="0" fontId="69" fillId="0" borderId="14" xfId="36" applyFont="1" applyBorder="1" applyAlignment="1">
      <alignment horizontal="left" vertical="center" indent="1"/>
    </xf>
    <xf numFmtId="167" fontId="12" fillId="0" borderId="13" xfId="36" applyNumberFormat="1" applyFont="1" applyFill="1" applyBorder="1" applyAlignment="1">
      <alignment horizontal="center" vertical="top" wrapText="1"/>
    </xf>
    <xf numFmtId="3" fontId="10" fillId="0" borderId="13" xfId="36" applyNumberFormat="1" applyFont="1" applyBorder="1" applyAlignment="1">
      <alignment horizontal="center"/>
    </xf>
    <xf numFmtId="0" fontId="11" fillId="0" borderId="40" xfId="36" applyFont="1" applyBorder="1" applyAlignment="1">
      <alignment vertical="center"/>
    </xf>
    <xf numFmtId="3" fontId="11" fillId="0" borderId="11" xfId="36" applyNumberFormat="1" applyFont="1" applyFill="1" applyBorder="1" applyAlignment="1">
      <alignment horizontal="center" vertical="top" wrapText="1"/>
    </xf>
    <xf numFmtId="3" fontId="11" fillId="0" borderId="78" xfId="36" applyNumberFormat="1" applyFont="1" applyFill="1" applyBorder="1" applyAlignment="1">
      <alignment horizontal="center" vertical="top" wrapText="1"/>
    </xf>
    <xf numFmtId="0" fontId="11" fillId="0" borderId="75" xfId="0" applyFont="1" applyFill="1" applyBorder="1"/>
    <xf numFmtId="0" fontId="10" fillId="0" borderId="75" xfId="0" applyFont="1" applyFill="1" applyBorder="1" applyAlignment="1">
      <alignment horizontal="left" indent="1"/>
    </xf>
    <xf numFmtId="0" fontId="11" fillId="0" borderId="75" xfId="0" applyFont="1" applyBorder="1"/>
    <xf numFmtId="0" fontId="11" fillId="0" borderId="14" xfId="0" applyFont="1" applyBorder="1"/>
    <xf numFmtId="0" fontId="11" fillId="0" borderId="76" xfId="0" applyFont="1" applyFill="1" applyBorder="1"/>
    <xf numFmtId="0" fontId="10" fillId="0" borderId="71" xfId="0" applyFont="1" applyBorder="1" applyAlignment="1"/>
    <xf numFmtId="0" fontId="10" fillId="0" borderId="72" xfId="0" applyFont="1" applyBorder="1" applyAlignment="1"/>
    <xf numFmtId="0" fontId="11" fillId="0" borderId="71" xfId="0" applyFont="1" applyFill="1" applyBorder="1"/>
    <xf numFmtId="0" fontId="11" fillId="0" borderId="79" xfId="0" applyFont="1" applyBorder="1"/>
    <xf numFmtId="0" fontId="10" fillId="0" borderId="79" xfId="0" applyFont="1" applyBorder="1"/>
    <xf numFmtId="0" fontId="10" fillId="0" borderId="75" xfId="0" applyFont="1" applyFill="1" applyBorder="1" applyAlignment="1">
      <alignment horizontal="center" vertical="center"/>
    </xf>
    <xf numFmtId="0" fontId="10" fillId="0" borderId="73" xfId="0" applyFont="1" applyBorder="1"/>
    <xf numFmtId="0" fontId="10" fillId="0" borderId="76" xfId="0" applyFont="1" applyBorder="1"/>
    <xf numFmtId="3" fontId="10" fillId="0" borderId="74" xfId="0" applyNumberFormat="1" applyFont="1" applyBorder="1" applyAlignment="1">
      <alignment horizontal="center"/>
    </xf>
    <xf numFmtId="1" fontId="12" fillId="0" borderId="16" xfId="0" quotePrefix="1" applyNumberFormat="1" applyFont="1" applyFill="1" applyBorder="1" applyAlignment="1">
      <alignment horizontal="left" vertical="top" wrapText="1" indent="1"/>
    </xf>
    <xf numFmtId="1" fontId="12" fillId="0" borderId="4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0" borderId="42"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3" fontId="10" fillId="0" borderId="11" xfId="0" applyNumberFormat="1" applyFont="1" applyFill="1" applyBorder="1" applyAlignment="1">
      <alignment horizontal="left" indent="1"/>
    </xf>
    <xf numFmtId="1" fontId="10" fillId="0" borderId="13" xfId="0"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3" fontId="10" fillId="0" borderId="71" xfId="0" applyNumberFormat="1" applyFont="1" applyBorder="1" applyAlignment="1">
      <alignment horizontal="center"/>
    </xf>
    <xf numFmtId="166" fontId="12" fillId="0" borderId="13" xfId="0" applyNumberFormat="1" applyFont="1" applyFill="1" applyBorder="1" applyAlignment="1">
      <alignment horizontal="left" indent="1"/>
    </xf>
    <xf numFmtId="166" fontId="10" fillId="0" borderId="76" xfId="0" applyNumberFormat="1" applyFont="1" applyBorder="1" applyAlignment="1">
      <alignment horizontal="center"/>
    </xf>
    <xf numFmtId="0" fontId="11" fillId="0" borderId="75" xfId="0" applyFont="1" applyBorder="1" applyAlignment="1">
      <alignment vertical="center"/>
    </xf>
    <xf numFmtId="166" fontId="12" fillId="0" borderId="13" xfId="36" applyNumberFormat="1" applyFont="1" applyFill="1" applyBorder="1" applyAlignment="1">
      <alignment horizontal="center" vertical="center" wrapText="1"/>
    </xf>
    <xf numFmtId="0" fontId="10" fillId="0" borderId="0" xfId="36" applyFont="1" applyFill="1" applyAlignment="1">
      <alignment horizontal="right"/>
    </xf>
    <xf numFmtId="0" fontId="49" fillId="0" borderId="0" xfId="0" applyFont="1" applyAlignment="1">
      <alignment horizontal="left" vertical="center" wrapText="1"/>
    </xf>
    <xf numFmtId="0" fontId="10" fillId="0" borderId="79" xfId="36" applyFont="1" applyBorder="1"/>
    <xf numFmtId="0" fontId="10" fillId="0" borderId="11" xfId="36" applyFont="1" applyFill="1" applyBorder="1" applyAlignment="1">
      <alignment horizontal="center" vertical="center"/>
    </xf>
    <xf numFmtId="1" fontId="10" fillId="0" borderId="11" xfId="36" applyNumberFormat="1" applyFont="1" applyFill="1" applyBorder="1" applyAlignment="1">
      <alignment horizontal="center" vertical="center" wrapText="1"/>
    </xf>
    <xf numFmtId="166" fontId="10" fillId="0" borderId="0" xfId="36" applyNumberFormat="1" applyFont="1"/>
    <xf numFmtId="1" fontId="12" fillId="0" borderId="13" xfId="36" applyNumberFormat="1" applyFont="1" applyFill="1" applyBorder="1" applyAlignment="1">
      <alignment horizontal="center" vertical="center" wrapText="1"/>
    </xf>
    <xf numFmtId="1" fontId="12" fillId="0" borderId="16" xfId="36"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3" fontId="10" fillId="0" borderId="0" xfId="0" applyNumberFormat="1" applyFont="1"/>
    <xf numFmtId="0" fontId="10" fillId="0" borderId="14" xfId="36" applyFont="1" applyFill="1" applyBorder="1" applyAlignment="1">
      <alignment horizontal="left" vertical="center" indent="1"/>
    </xf>
    <xf numFmtId="1" fontId="11" fillId="0" borderId="79" xfId="0" applyNumberFormat="1" applyFont="1" applyFill="1" applyBorder="1" applyAlignment="1">
      <alignment horizontal="center" vertical="center" wrapText="1"/>
    </xf>
    <xf numFmtId="169" fontId="0" fillId="0" borderId="35" xfId="33" applyNumberFormat="1" applyFont="1" applyBorder="1"/>
    <xf numFmtId="169" fontId="0" fillId="39" borderId="35" xfId="33" applyNumberFormat="1" applyFont="1" applyFill="1" applyBorder="1"/>
    <xf numFmtId="0" fontId="6" fillId="0" borderId="14" xfId="0" applyFont="1" applyFill="1" applyBorder="1"/>
    <xf numFmtId="0" fontId="6" fillId="39" borderId="14" xfId="0" applyFont="1" applyFill="1" applyBorder="1"/>
    <xf numFmtId="169" fontId="0" fillId="0" borderId="35" xfId="0" applyNumberFormat="1" applyBorder="1"/>
    <xf numFmtId="169" fontId="0" fillId="39" borderId="35" xfId="0" applyNumberFormat="1" applyFill="1" applyBorder="1"/>
    <xf numFmtId="169" fontId="0" fillId="0" borderId="13" xfId="0" applyNumberFormat="1" applyBorder="1"/>
    <xf numFmtId="169" fontId="0" fillId="39" borderId="13" xfId="0" applyNumberFormat="1" applyFill="1" applyBorder="1"/>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0" fillId="39" borderId="13" xfId="0" applyFill="1" applyBorder="1"/>
    <xf numFmtId="0" fontId="11" fillId="0" borderId="13" xfId="0" applyFont="1" applyBorder="1" applyAlignment="1">
      <alignment horizontal="center" vertical="center"/>
    </xf>
    <xf numFmtId="0" fontId="11" fillId="0" borderId="33" xfId="36" applyFont="1" applyBorder="1" applyAlignment="1">
      <alignment horizontal="center" vertical="center"/>
    </xf>
    <xf numFmtId="9" fontId="10" fillId="34" borderId="13" xfId="0" applyNumberFormat="1" applyFont="1" applyFill="1" applyBorder="1" applyAlignment="1">
      <alignment horizontal="center" vertical="center"/>
    </xf>
    <xf numFmtId="3" fontId="10" fillId="34" borderId="0" xfId="0" applyNumberFormat="1" applyFont="1" applyFill="1" applyBorder="1" applyAlignment="1">
      <alignment horizontal="center" vertical="center"/>
    </xf>
    <xf numFmtId="0" fontId="10" fillId="34" borderId="13" xfId="0" applyFont="1" applyFill="1" applyBorder="1" applyAlignment="1">
      <alignment horizontal="center" vertical="center"/>
    </xf>
    <xf numFmtId="9" fontId="10" fillId="0" borderId="20" xfId="43" applyFont="1" applyBorder="1" applyAlignment="1">
      <alignment horizontal="center"/>
    </xf>
    <xf numFmtId="9" fontId="10" fillId="0" borderId="59" xfId="43" applyFont="1" applyBorder="1" applyAlignment="1">
      <alignment horizontal="center"/>
    </xf>
    <xf numFmtId="1" fontId="10" fillId="0" borderId="43" xfId="36" applyNumberFormat="1" applyFont="1" applyBorder="1" applyAlignment="1">
      <alignment horizontal="center"/>
    </xf>
    <xf numFmtId="9" fontId="10" fillId="0" borderId="43" xfId="43" applyFont="1" applyBorder="1" applyAlignment="1">
      <alignment horizontal="center"/>
    </xf>
    <xf numFmtId="9" fontId="10" fillId="0" borderId="15" xfId="43" applyFont="1" applyBorder="1" applyAlignment="1">
      <alignment horizontal="center"/>
    </xf>
    <xf numFmtId="1" fontId="10" fillId="0" borderId="66" xfId="43" applyNumberFormat="1" applyFont="1" applyBorder="1" applyAlignment="1">
      <alignment horizontal="center"/>
    </xf>
    <xf numFmtId="3" fontId="11" fillId="0" borderId="65" xfId="36" applyNumberFormat="1" applyFont="1" applyFill="1" applyBorder="1" applyAlignment="1">
      <alignment horizontal="center"/>
    </xf>
    <xf numFmtId="9" fontId="11" fillId="0" borderId="0" xfId="43" applyFont="1" applyBorder="1" applyAlignment="1">
      <alignment horizontal="center"/>
    </xf>
    <xf numFmtId="9" fontId="5" fillId="0" borderId="0" xfId="43" applyFont="1"/>
    <xf numFmtId="0" fontId="5" fillId="0" borderId="13" xfId="36" applyFont="1" applyBorder="1"/>
    <xf numFmtId="1" fontId="10" fillId="0" borderId="35" xfId="36" applyNumberFormat="1" applyFont="1" applyFill="1" applyBorder="1" applyAlignment="1">
      <alignment horizontal="center"/>
    </xf>
    <xf numFmtId="1" fontId="10" fillId="0" borderId="42" xfId="36" applyNumberFormat="1" applyFont="1" applyFill="1" applyBorder="1" applyAlignment="1">
      <alignment horizontal="center"/>
    </xf>
    <xf numFmtId="167" fontId="69" fillId="0" borderId="13" xfId="36" applyNumberFormat="1" applyFont="1" applyFill="1" applyBorder="1" applyAlignment="1">
      <alignment horizontal="center" vertical="top" wrapText="1"/>
    </xf>
    <xf numFmtId="0" fontId="81" fillId="0" borderId="0" xfId="0" applyFont="1"/>
    <xf numFmtId="169" fontId="0" fillId="0" borderId="0" xfId="0" applyNumberFormat="1" applyAlignment="1">
      <alignment horizontal="left"/>
    </xf>
    <xf numFmtId="0" fontId="50" fillId="26" borderId="0" xfId="0" applyFont="1" applyFill="1" applyBorder="1" applyAlignment="1">
      <alignment horizontal="left" vertical="center" wrapText="1"/>
    </xf>
    <xf numFmtId="0" fontId="5" fillId="0" borderId="0" xfId="36" applyAlignment="1">
      <alignment horizontal="center"/>
    </xf>
    <xf numFmtId="9" fontId="5" fillId="0" borderId="0" xfId="43" applyAlignment="1">
      <alignment horizontal="center"/>
    </xf>
    <xf numFmtId="1" fontId="0" fillId="0" borderId="62" xfId="0" applyNumberFormat="1" applyFill="1" applyBorder="1" applyAlignment="1">
      <alignment vertical="top" wrapText="1"/>
    </xf>
    <xf numFmtId="0" fontId="10" fillId="0" borderId="16" xfId="36" applyFont="1" applyBorder="1" applyAlignment="1">
      <alignment horizontal="center"/>
    </xf>
    <xf numFmtId="0" fontId="10" fillId="0" borderId="13" xfId="36" applyFont="1" applyBorder="1" applyAlignment="1">
      <alignment horizontal="center"/>
    </xf>
    <xf numFmtId="0" fontId="77" fillId="34" borderId="35" xfId="32" applyFont="1" applyFill="1" applyBorder="1" applyAlignment="1" applyProtection="1">
      <alignment horizontal="left" vertical="center" wrapText="1"/>
    </xf>
    <xf numFmtId="0" fontId="77" fillId="34" borderId="0" xfId="32" applyFont="1" applyFill="1" applyBorder="1" applyAlignment="1" applyProtection="1">
      <alignment horizontal="left" vertical="center" wrapText="1"/>
    </xf>
    <xf numFmtId="0" fontId="10" fillId="34" borderId="0" xfId="89" applyFont="1" applyFill="1" applyAlignment="1">
      <alignment vertical="center"/>
    </xf>
    <xf numFmtId="0" fontId="77" fillId="34" borderId="0" xfId="32" applyFont="1" applyFill="1" applyAlignment="1" applyProtection="1">
      <alignment vertical="center"/>
    </xf>
    <xf numFmtId="0" fontId="77" fillId="34" borderId="35" xfId="32" applyFont="1" applyFill="1" applyBorder="1" applyAlignment="1" applyProtection="1">
      <alignment horizontal="left" vertical="top"/>
    </xf>
    <xf numFmtId="0" fontId="77" fillId="34" borderId="0" xfId="32" applyFont="1" applyFill="1" applyBorder="1" applyAlignment="1" applyProtection="1">
      <alignment horizontal="left" vertical="top"/>
    </xf>
    <xf numFmtId="0" fontId="11" fillId="34" borderId="35" xfId="0" applyFont="1" applyFill="1" applyBorder="1" applyAlignment="1">
      <alignment horizontal="left" wrapText="1"/>
    </xf>
    <xf numFmtId="0" fontId="11" fillId="34" borderId="0" xfId="0" applyFont="1" applyFill="1" applyBorder="1" applyAlignment="1">
      <alignment horizontal="left" wrapText="1"/>
    </xf>
    <xf numFmtId="0" fontId="10" fillId="34" borderId="0" xfId="89" applyFont="1" applyFill="1" applyAlignment="1">
      <alignment vertical="top"/>
    </xf>
    <xf numFmtId="0" fontId="77" fillId="34" borderId="0" xfId="32" applyFont="1" applyFill="1" applyAlignment="1" applyProtection="1">
      <alignment vertical="top"/>
    </xf>
    <xf numFmtId="9" fontId="5" fillId="0" borderId="0" xfId="43" applyFont="1" applyFill="1" applyBorder="1"/>
    <xf numFmtId="9" fontId="0" fillId="0" borderId="0" xfId="43" applyFont="1" applyFill="1" applyBorder="1"/>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0" xfId="36" applyFont="1" applyFill="1" applyAlignment="1">
      <alignment horizontal="right"/>
    </xf>
    <xf numFmtId="0" fontId="59" fillId="0" borderId="0" xfId="36" applyFont="1" applyBorder="1" applyAlignment="1">
      <alignment horizontal="center" vertical="center"/>
    </xf>
    <xf numFmtId="0" fontId="59" fillId="0" borderId="0" xfId="0" applyFont="1" applyBorder="1" applyAlignment="1">
      <alignment horizontal="center" vertical="center"/>
    </xf>
    <xf numFmtId="0" fontId="10" fillId="0" borderId="0" xfId="0" applyFont="1" applyFill="1" applyAlignment="1">
      <alignment horizontal="right"/>
    </xf>
    <xf numFmtId="2" fontId="0" fillId="0" borderId="0" xfId="0" applyNumberFormat="1"/>
    <xf numFmtId="2" fontId="0" fillId="0" borderId="0" xfId="43" applyNumberFormat="1" applyFont="1"/>
    <xf numFmtId="2" fontId="0" fillId="0" borderId="0" xfId="0" applyNumberFormat="1" applyBorder="1"/>
    <xf numFmtId="1" fontId="49" fillId="0" borderId="12" xfId="0" applyNumberFormat="1" applyFont="1" applyBorder="1" applyAlignment="1">
      <alignment horizontal="center" vertical="center" wrapText="1"/>
    </xf>
    <xf numFmtId="0" fontId="10" fillId="0" borderId="28" xfId="0" applyFont="1" applyFill="1" applyBorder="1" applyAlignment="1">
      <alignment horizontal="left" vertical="center" wrapText="1" indent="1"/>
    </xf>
    <xf numFmtId="0" fontId="10" fillId="24" borderId="21" xfId="0" applyFont="1" applyFill="1" applyBorder="1" applyAlignment="1">
      <alignment horizontal="left" vertical="center" wrapText="1" indent="1"/>
    </xf>
    <xf numFmtId="0" fontId="5" fillId="0" borderId="0" xfId="0" applyNumberFormat="1" applyFont="1" applyBorder="1"/>
    <xf numFmtId="0" fontId="83" fillId="0" borderId="0" xfId="0" applyFont="1" applyAlignment="1">
      <alignment vertical="top" wrapText="1"/>
    </xf>
    <xf numFmtId="0" fontId="9" fillId="34" borderId="90" xfId="0" applyFont="1" applyFill="1" applyBorder="1" applyAlignment="1">
      <alignment horizontal="left" vertical="center"/>
    </xf>
    <xf numFmtId="0" fontId="9" fillId="34" borderId="40" xfId="0" applyFont="1" applyFill="1" applyBorder="1" applyAlignment="1">
      <alignment horizontal="left" vertical="center"/>
    </xf>
    <xf numFmtId="0" fontId="56" fillId="35" borderId="91" xfId="0" applyFont="1" applyFill="1" applyBorder="1" applyAlignment="1">
      <alignment horizontal="center" vertical="center"/>
    </xf>
    <xf numFmtId="0" fontId="49" fillId="36" borderId="35" xfId="0" applyFont="1" applyFill="1" applyBorder="1" applyAlignment="1">
      <alignment horizontal="center" vertical="center"/>
    </xf>
    <xf numFmtId="0" fontId="45" fillId="28" borderId="35" xfId="0" applyFont="1" applyFill="1" applyBorder="1" applyAlignment="1">
      <alignment horizontal="center" vertical="center"/>
    </xf>
    <xf numFmtId="0" fontId="45" fillId="29" borderId="42" xfId="0" applyFont="1" applyFill="1" applyBorder="1" applyAlignment="1">
      <alignment horizontal="center" vertical="center"/>
    </xf>
    <xf numFmtId="0" fontId="10" fillId="0" borderId="92" xfId="0" applyFont="1" applyBorder="1" applyAlignment="1">
      <alignment horizontal="center" vertical="center" wrapText="1"/>
    </xf>
    <xf numFmtId="0" fontId="84" fillId="42" borderId="13" xfId="0" applyFont="1" applyFill="1" applyBorder="1" applyAlignment="1">
      <alignment horizontal="center" vertical="center" wrapText="1"/>
    </xf>
    <xf numFmtId="0" fontId="84" fillId="42" borderId="13" xfId="0" applyFont="1" applyFill="1" applyBorder="1" applyAlignment="1">
      <alignment horizontal="center" vertical="center"/>
    </xf>
    <xf numFmtId="0" fontId="84" fillId="43" borderId="13" xfId="0" applyFont="1" applyFill="1" applyBorder="1" applyAlignment="1">
      <alignment horizontal="center" vertical="center" wrapText="1"/>
    </xf>
    <xf numFmtId="0" fontId="85" fillId="44" borderId="13" xfId="0" applyFont="1" applyFill="1" applyBorder="1" applyAlignment="1">
      <alignment horizontal="center" vertical="center"/>
    </xf>
    <xf numFmtId="0" fontId="85" fillId="29" borderId="16" xfId="0" applyFont="1" applyFill="1" applyBorder="1" applyAlignment="1">
      <alignment horizontal="center" vertical="center" wrapText="1"/>
    </xf>
    <xf numFmtId="0" fontId="83" fillId="42" borderId="76" xfId="0" quotePrefix="1" applyFont="1" applyFill="1" applyBorder="1" applyAlignment="1">
      <alignment horizontal="center" vertical="center"/>
    </xf>
    <xf numFmtId="0" fontId="83" fillId="42" borderId="13" xfId="0" quotePrefix="1" applyFont="1" applyFill="1" applyBorder="1" applyAlignment="1">
      <alignment horizontal="center" vertical="center"/>
    </xf>
    <xf numFmtId="166" fontId="12" fillId="0" borderId="13" xfId="0" applyNumberFormat="1" applyFont="1" applyFill="1" applyBorder="1" applyAlignment="1">
      <alignment horizontal="center" vertical="center" wrapText="1"/>
    </xf>
    <xf numFmtId="0" fontId="10" fillId="0" borderId="71" xfId="0" applyFont="1" applyFill="1" applyBorder="1" applyAlignment="1">
      <alignment horizontal="center"/>
    </xf>
    <xf numFmtId="9" fontId="5" fillId="0" borderId="0" xfId="43" applyNumberFormat="1" applyAlignment="1">
      <alignment horizontal="center"/>
    </xf>
    <xf numFmtId="0" fontId="10" fillId="0" borderId="12" xfId="0" applyFont="1" applyFill="1" applyBorder="1" applyAlignment="1">
      <alignment vertical="center" wrapText="1"/>
    </xf>
    <xf numFmtId="0" fontId="10" fillId="0" borderId="13" xfId="0" applyFont="1" applyFill="1" applyBorder="1" applyAlignment="1">
      <alignment vertical="center"/>
    </xf>
    <xf numFmtId="0" fontId="10" fillId="0" borderId="13" xfId="0" applyFont="1" applyFill="1" applyBorder="1" applyAlignment="1">
      <alignment vertical="center" wrapText="1"/>
    </xf>
    <xf numFmtId="0" fontId="10" fillId="0" borderId="13" xfId="0" applyFont="1" applyBorder="1" applyAlignment="1">
      <alignment vertical="center"/>
    </xf>
    <xf numFmtId="0" fontId="10" fillId="0" borderId="13" xfId="0" applyFont="1" applyBorder="1" applyAlignment="1">
      <alignment vertical="center" wrapText="1"/>
    </xf>
    <xf numFmtId="0" fontId="39" fillId="0" borderId="10" xfId="35" applyFont="1" applyBorder="1" applyAlignment="1">
      <alignment horizontal="left" vertical="center"/>
    </xf>
    <xf numFmtId="0" fontId="39" fillId="0" borderId="10" xfId="35" applyFont="1" applyBorder="1" applyAlignment="1">
      <alignment horizontal="left" vertical="center" wrapText="1"/>
    </xf>
    <xf numFmtId="3" fontId="5" fillId="0" borderId="16" xfId="0" applyNumberFormat="1" applyFont="1" applyFill="1" applyBorder="1" applyAlignment="1">
      <alignment horizontal="center" vertical="center"/>
    </xf>
    <xf numFmtId="3" fontId="5" fillId="0" borderId="16" xfId="0" applyNumberFormat="1" applyFont="1" applyFill="1" applyBorder="1" applyAlignment="1">
      <alignment horizontal="center"/>
    </xf>
    <xf numFmtId="1" fontId="10" fillId="0" borderId="14" xfId="0" applyNumberFormat="1" applyFont="1" applyBorder="1" applyAlignment="1">
      <alignment horizontal="center" vertical="center" wrapText="1"/>
    </xf>
    <xf numFmtId="1" fontId="10" fillId="0" borderId="4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0" borderId="41" xfId="0" applyNumberFormat="1" applyFont="1" applyBorder="1" applyAlignment="1">
      <alignment horizontal="center" vertical="center" wrapText="1"/>
    </xf>
    <xf numFmtId="1" fontId="10" fillId="0" borderId="16" xfId="43" applyNumberFormat="1" applyFont="1" applyFill="1" applyBorder="1" applyAlignment="1">
      <alignment horizontal="center" vertical="top" wrapText="1"/>
    </xf>
    <xf numFmtId="1" fontId="10" fillId="0" borderId="16" xfId="43" applyNumberFormat="1" applyFont="1" applyFill="1" applyBorder="1" applyAlignment="1">
      <alignment horizontal="center"/>
    </xf>
    <xf numFmtId="167" fontId="69" fillId="0" borderId="13" xfId="0" applyNumberFormat="1" applyFont="1" applyFill="1" applyBorder="1" applyAlignment="1">
      <alignment horizontal="center" vertical="top" wrapText="1"/>
    </xf>
    <xf numFmtId="3" fontId="10" fillId="0" borderId="42" xfId="36" applyNumberFormat="1" applyFont="1" applyFill="1" applyBorder="1" applyAlignment="1">
      <alignment horizontal="center" vertical="top" wrapText="1"/>
    </xf>
    <xf numFmtId="1" fontId="10" fillId="0" borderId="16" xfId="36" applyNumberFormat="1" applyFont="1" applyBorder="1" applyAlignment="1">
      <alignment horizontal="center"/>
    </xf>
    <xf numFmtId="0" fontId="11" fillId="0" borderId="89" xfId="0" applyFont="1" applyBorder="1" applyAlignment="1">
      <alignment horizontal="center" vertical="center"/>
    </xf>
    <xf numFmtId="3" fontId="11" fillId="0" borderId="11" xfId="0" applyNumberFormat="1" applyFont="1" applyBorder="1" applyAlignment="1">
      <alignment horizontal="center" vertical="center"/>
    </xf>
    <xf numFmtId="1" fontId="10" fillId="0" borderId="73" xfId="36" applyNumberFormat="1" applyFont="1" applyFill="1" applyBorder="1" applyAlignment="1">
      <alignment horizontal="center"/>
    </xf>
    <xf numFmtId="0" fontId="11" fillId="0" borderId="17" xfId="36" applyFont="1" applyBorder="1" applyAlignment="1">
      <alignment horizontal="center"/>
    </xf>
    <xf numFmtId="0" fontId="10" fillId="0" borderId="11" xfId="0" applyFont="1" applyFill="1" applyBorder="1" applyAlignment="1">
      <alignment horizontal="left" indent="1"/>
    </xf>
    <xf numFmtId="3" fontId="10" fillId="0" borderId="11"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10" fillId="0" borderId="36"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Border="1" applyAlignment="1">
      <alignment horizontal="center"/>
    </xf>
    <xf numFmtId="166" fontId="12" fillId="0" borderId="14" xfId="0" applyNumberFormat="1" applyFont="1" applyFill="1" applyBorder="1" applyAlignment="1">
      <alignment horizontal="center" vertical="center" wrapText="1"/>
    </xf>
    <xf numFmtId="3" fontId="10" fillId="24" borderId="16" xfId="0" applyNumberFormat="1" applyFont="1" applyFill="1" applyBorder="1" applyAlignment="1">
      <alignment horizontal="right" indent="2"/>
    </xf>
    <xf numFmtId="3" fontId="10" fillId="24" borderId="40" xfId="0" applyNumberFormat="1" applyFont="1" applyFill="1" applyBorder="1" applyAlignment="1">
      <alignment horizontal="right" indent="2"/>
    </xf>
    <xf numFmtId="3" fontId="10" fillId="24" borderId="16" xfId="0" applyNumberFormat="1" applyFont="1" applyFill="1" applyBorder="1" applyAlignment="1">
      <alignment horizontal="right" vertical="center" wrapText="1" indent="1"/>
    </xf>
    <xf numFmtId="1" fontId="10" fillId="0" borderId="43" xfId="0" applyNumberFormat="1" applyFont="1" applyBorder="1" applyAlignment="1">
      <alignment horizontal="center"/>
    </xf>
    <xf numFmtId="3" fontId="11" fillId="0" borderId="66" xfId="0" applyNumberFormat="1" applyFont="1" applyFill="1" applyBorder="1" applyAlignment="1">
      <alignment horizontal="center"/>
    </xf>
    <xf numFmtId="3" fontId="11" fillId="0" borderId="61" xfId="0" applyNumberFormat="1" applyFont="1" applyBorder="1" applyAlignment="1">
      <alignment horizontal="center"/>
    </xf>
    <xf numFmtId="1" fontId="10" fillId="0" borderId="34" xfId="43" applyNumberFormat="1" applyFont="1" applyBorder="1" applyAlignment="1">
      <alignment horizontal="center"/>
    </xf>
    <xf numFmtId="3" fontId="11" fillId="0" borderId="34" xfId="0" applyNumberFormat="1" applyFont="1" applyBorder="1" applyAlignment="1">
      <alignment horizontal="center"/>
    </xf>
    <xf numFmtId="3" fontId="11" fillId="0" borderId="49" xfId="0" applyNumberFormat="1" applyFont="1" applyBorder="1" applyAlignment="1">
      <alignment horizontal="center"/>
    </xf>
    <xf numFmtId="0" fontId="0" fillId="0" borderId="0" xfId="0" applyFont="1"/>
    <xf numFmtId="1" fontId="10" fillId="0" borderId="35" xfId="36" applyNumberFormat="1" applyFont="1" applyBorder="1" applyAlignment="1">
      <alignment horizontal="center"/>
    </xf>
    <xf numFmtId="3" fontId="11" fillId="0" borderId="66" xfId="36" applyNumberFormat="1" applyFont="1" applyFill="1" applyBorder="1" applyAlignment="1">
      <alignment horizontal="center"/>
    </xf>
    <xf numFmtId="3" fontId="11" fillId="0" borderId="34" xfId="36" applyNumberFormat="1" applyFont="1" applyBorder="1" applyAlignment="1">
      <alignment horizontal="center"/>
    </xf>
    <xf numFmtId="0" fontId="10" fillId="0" borderId="52" xfId="36" applyFont="1" applyBorder="1" applyAlignment="1">
      <alignment horizontal="center"/>
    </xf>
    <xf numFmtId="0" fontId="11" fillId="0" borderId="60" xfId="36" applyFont="1" applyBorder="1" applyAlignment="1">
      <alignment horizontal="center" vertical="center"/>
    </xf>
    <xf numFmtId="0" fontId="11" fillId="0" borderId="74" xfId="36" applyFont="1" applyFill="1" applyBorder="1" applyAlignment="1"/>
    <xf numFmtId="0" fontId="11" fillId="0" borderId="71" xfId="36" applyFont="1" applyFill="1" applyBorder="1" applyAlignment="1"/>
    <xf numFmtId="0" fontId="11" fillId="0" borderId="72" xfId="36" applyFont="1" applyFill="1" applyBorder="1" applyAlignment="1"/>
    <xf numFmtId="0" fontId="11" fillId="0" borderId="74" xfId="36" applyFont="1" applyBorder="1" applyAlignment="1"/>
    <xf numFmtId="0" fontId="11" fillId="0" borderId="71" xfId="36" applyFont="1" applyBorder="1" applyAlignment="1"/>
    <xf numFmtId="0" fontId="11" fillId="0" borderId="72" xfId="36" applyFont="1" applyBorder="1" applyAlignment="1"/>
    <xf numFmtId="0" fontId="5" fillId="0" borderId="13" xfId="0" applyFont="1" applyBorder="1"/>
    <xf numFmtId="0" fontId="11" fillId="0" borderId="11" xfId="0" applyFont="1" applyBorder="1" applyAlignment="1">
      <alignment horizontal="center"/>
    </xf>
    <xf numFmtId="3" fontId="11" fillId="0" borderId="11" xfId="0" applyNumberFormat="1" applyFont="1" applyBorder="1" applyAlignment="1">
      <alignment horizontal="center"/>
    </xf>
    <xf numFmtId="0" fontId="10" fillId="0" borderId="11" xfId="0" applyFont="1" applyBorder="1"/>
    <xf numFmtId="0" fontId="10" fillId="24" borderId="18" xfId="0" applyFont="1" applyFill="1" applyBorder="1" applyAlignment="1">
      <alignment horizontal="left" vertical="top"/>
    </xf>
    <xf numFmtId="0" fontId="10" fillId="24" borderId="27" xfId="0" applyFont="1" applyFill="1" applyBorder="1" applyAlignment="1">
      <alignment vertical="top"/>
    </xf>
    <xf numFmtId="0" fontId="10" fillId="24" borderId="16" xfId="0" applyFont="1" applyFill="1" applyBorder="1" applyAlignment="1">
      <alignment horizontal="center" vertical="top" wrapText="1"/>
    </xf>
    <xf numFmtId="0" fontId="9" fillId="0" borderId="13" xfId="36" applyFont="1" applyFill="1" applyBorder="1"/>
    <xf numFmtId="0" fontId="9" fillId="0" borderId="16" xfId="36" applyFont="1" applyFill="1" applyBorder="1"/>
    <xf numFmtId="0" fontId="87" fillId="42" borderId="13" xfId="0" quotePrefix="1" applyFont="1" applyFill="1" applyBorder="1" applyAlignment="1">
      <alignment horizontal="center" vertical="center"/>
    </xf>
    <xf numFmtId="165" fontId="11" fillId="0" borderId="61" xfId="43" applyNumberFormat="1" applyFont="1" applyFill="1" applyBorder="1" applyAlignment="1">
      <alignment horizontal="center"/>
    </xf>
    <xf numFmtId="9" fontId="10" fillId="0" borderId="43" xfId="43" applyNumberFormat="1" applyFont="1" applyBorder="1" applyAlignment="1">
      <alignment horizontal="center"/>
    </xf>
    <xf numFmtId="9" fontId="10" fillId="0" borderId="59" xfId="43" applyNumberFormat="1" applyFont="1" applyBorder="1" applyAlignment="1">
      <alignment horizont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1" fontId="10" fillId="0" borderId="0" xfId="0" applyNumberFormat="1" applyFont="1" applyBorder="1"/>
    <xf numFmtId="1" fontId="11" fillId="0" borderId="74" xfId="0" applyNumberFormat="1" applyFont="1" applyBorder="1" applyAlignment="1">
      <alignment horizontal="center" vertical="center" wrapText="1"/>
    </xf>
    <xf numFmtId="3" fontId="50" fillId="0" borderId="11"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71" fillId="26" borderId="14" xfId="35" applyFont="1" applyFill="1" applyBorder="1" applyAlignment="1">
      <alignment horizontal="left" vertical="center" wrapText="1"/>
    </xf>
    <xf numFmtId="0" fontId="71" fillId="26" borderId="0" xfId="35" applyFont="1" applyFill="1" applyBorder="1" applyAlignment="1">
      <alignment horizontal="left" vertical="center" wrapText="1"/>
    </xf>
    <xf numFmtId="0" fontId="71" fillId="26" borderId="35" xfId="35" applyFont="1" applyFill="1" applyBorder="1" applyAlignment="1">
      <alignment horizontal="left" vertical="center" wrapText="1"/>
    </xf>
    <xf numFmtId="0" fontId="73" fillId="25" borderId="14" xfId="63" applyFill="1" applyBorder="1" applyAlignment="1" applyProtection="1">
      <alignment vertical="center" wrapText="1"/>
    </xf>
    <xf numFmtId="0" fontId="73" fillId="25" borderId="0" xfId="63" applyFill="1" applyBorder="1" applyAlignment="1" applyProtection="1">
      <alignment vertical="center" wrapText="1"/>
    </xf>
    <xf numFmtId="0" fontId="73" fillId="25" borderId="35" xfId="63" applyFill="1" applyBorder="1" applyAlignment="1" applyProtection="1">
      <alignment vertical="center" wrapText="1"/>
    </xf>
    <xf numFmtId="0" fontId="71" fillId="24" borderId="14" xfId="35" applyFont="1" applyFill="1" applyBorder="1" applyAlignment="1">
      <alignment vertical="center" wrapText="1"/>
    </xf>
    <xf numFmtId="0" fontId="71" fillId="24" borderId="0" xfId="35" applyFont="1" applyFill="1" applyBorder="1" applyAlignment="1">
      <alignment vertical="center" wrapText="1"/>
    </xf>
    <xf numFmtId="0" fontId="71" fillId="24" borderId="35" xfId="35" applyFont="1" applyFill="1" applyBorder="1" applyAlignment="1">
      <alignment vertical="center" wrapText="1"/>
    </xf>
    <xf numFmtId="0" fontId="11" fillId="38" borderId="14" xfId="0" applyFont="1" applyFill="1" applyBorder="1" applyAlignment="1">
      <alignment horizontal="left"/>
    </xf>
    <xf numFmtId="0" fontId="11" fillId="38" borderId="0" xfId="0" applyFont="1" applyFill="1" applyBorder="1" applyAlignment="1">
      <alignment horizontal="left"/>
    </xf>
    <xf numFmtId="0" fontId="11" fillId="38" borderId="35" xfId="0" applyFont="1" applyFill="1" applyBorder="1" applyAlignment="1">
      <alignment horizontal="left"/>
    </xf>
    <xf numFmtId="0" fontId="11" fillId="34" borderId="14" xfId="0" applyFont="1" applyFill="1" applyBorder="1" applyAlignment="1">
      <alignment horizontal="left" wrapText="1"/>
    </xf>
    <xf numFmtId="0" fontId="11" fillId="34" borderId="0" xfId="0" applyFont="1" applyFill="1" applyBorder="1" applyAlignment="1">
      <alignment horizontal="left" wrapText="1"/>
    </xf>
    <xf numFmtId="0" fontId="11" fillId="34" borderId="35" xfId="0" applyFont="1" applyFill="1" applyBorder="1" applyAlignment="1">
      <alignment horizontal="left" wrapText="1"/>
    </xf>
    <xf numFmtId="0" fontId="11" fillId="34" borderId="14" xfId="0" applyFont="1" applyFill="1" applyBorder="1" applyAlignment="1">
      <alignment horizontal="left"/>
    </xf>
    <xf numFmtId="0" fontId="11" fillId="34" borderId="0" xfId="0" applyFont="1" applyFill="1" applyBorder="1" applyAlignment="1">
      <alignment horizontal="left"/>
    </xf>
    <xf numFmtId="0" fontId="11" fillId="34" borderId="35" xfId="0" applyFont="1" applyFill="1" applyBorder="1" applyAlignment="1">
      <alignment horizontal="left"/>
    </xf>
    <xf numFmtId="0" fontId="0" fillId="34" borderId="14" xfId="0" applyFill="1" applyBorder="1" applyAlignment="1">
      <alignment horizontal="center"/>
    </xf>
    <xf numFmtId="0" fontId="0" fillId="34" borderId="0" xfId="0" applyFill="1" applyBorder="1" applyAlignment="1">
      <alignment horizontal="center"/>
    </xf>
    <xf numFmtId="0" fontId="0" fillId="34" borderId="35" xfId="0" applyFill="1" applyBorder="1" applyAlignment="1">
      <alignment horizontal="center"/>
    </xf>
    <xf numFmtId="0" fontId="72" fillId="34" borderId="0" xfId="35" applyFont="1" applyFill="1" applyBorder="1" applyAlignment="1">
      <alignment vertical="center" wrapText="1"/>
    </xf>
    <xf numFmtId="0" fontId="72" fillId="34" borderId="35" xfId="35" applyFont="1" applyFill="1" applyBorder="1" applyAlignment="1">
      <alignment vertical="center" wrapText="1"/>
    </xf>
    <xf numFmtId="0" fontId="72" fillId="24" borderId="14" xfId="35" applyFont="1" applyFill="1" applyBorder="1" applyAlignment="1">
      <alignment vertical="center" wrapText="1"/>
    </xf>
    <xf numFmtId="0" fontId="72" fillId="24" borderId="0" xfId="35" applyFont="1" applyFill="1" applyBorder="1" applyAlignment="1">
      <alignment vertical="center" wrapText="1"/>
    </xf>
    <xf numFmtId="0" fontId="72" fillId="24" borderId="35" xfId="35" applyFont="1" applyFill="1" applyBorder="1" applyAlignment="1">
      <alignment vertical="center" wrapText="1"/>
    </xf>
    <xf numFmtId="0" fontId="72" fillId="0" borderId="14" xfId="35" applyFont="1" applyBorder="1" applyAlignment="1">
      <alignment vertical="center" wrapText="1"/>
    </xf>
    <xf numFmtId="0" fontId="72" fillId="0" borderId="0" xfId="35" applyFont="1" applyBorder="1" applyAlignment="1">
      <alignment vertical="center" wrapText="1"/>
    </xf>
    <xf numFmtId="0" fontId="72" fillId="0" borderId="35" xfId="35" applyFont="1" applyBorder="1" applyAlignment="1">
      <alignment vertical="center" wrapText="1"/>
    </xf>
    <xf numFmtId="0" fontId="71" fillId="0" borderId="74" xfId="35" applyFont="1" applyFill="1" applyBorder="1" applyAlignment="1">
      <alignment horizontal="center" vertical="center" wrapText="1"/>
    </xf>
    <xf numFmtId="0" fontId="71" fillId="0" borderId="71" xfId="35" applyFont="1" applyFill="1" applyBorder="1" applyAlignment="1">
      <alignment horizontal="center" vertical="center" wrapText="1"/>
    </xf>
    <xf numFmtId="0" fontId="71" fillId="0" borderId="72" xfId="35" applyFont="1" applyFill="1" applyBorder="1" applyAlignment="1">
      <alignment horizontal="center" vertical="center" wrapText="1"/>
    </xf>
    <xf numFmtId="0" fontId="50" fillId="38" borderId="14" xfId="0" applyFont="1" applyFill="1" applyBorder="1" applyAlignment="1">
      <alignment horizontal="left"/>
    </xf>
    <xf numFmtId="0" fontId="50" fillId="38" borderId="0" xfId="0" applyFont="1" applyFill="1" applyBorder="1" applyAlignment="1">
      <alignment horizontal="left"/>
    </xf>
    <xf numFmtId="0" fontId="50" fillId="38" borderId="35" xfId="0" applyFont="1" applyFill="1" applyBorder="1" applyAlignment="1">
      <alignment horizontal="left"/>
    </xf>
    <xf numFmtId="0" fontId="49" fillId="24" borderId="14" xfId="0" applyFont="1" applyFill="1" applyBorder="1" applyAlignment="1">
      <alignment horizontal="left" vertical="center" wrapText="1"/>
    </xf>
    <xf numFmtId="0" fontId="49" fillId="24" borderId="0" xfId="0" applyFont="1" applyFill="1" applyBorder="1" applyAlignment="1">
      <alignment horizontal="left" vertical="center" wrapText="1"/>
    </xf>
    <xf numFmtId="0" fontId="49" fillId="24" borderId="35" xfId="0" applyFont="1" applyFill="1" applyBorder="1" applyAlignment="1">
      <alignment horizontal="left" vertical="center" wrapText="1"/>
    </xf>
    <xf numFmtId="0" fontId="79" fillId="34" borderId="14" xfId="35" applyFont="1" applyFill="1" applyBorder="1" applyAlignment="1">
      <alignment horizontal="center" wrapText="1"/>
    </xf>
    <xf numFmtId="0" fontId="79" fillId="34" borderId="0" xfId="35" applyFont="1" applyFill="1" applyBorder="1" applyAlignment="1">
      <alignment horizontal="center" wrapText="1"/>
    </xf>
    <xf numFmtId="0" fontId="79" fillId="34" borderId="35" xfId="35" applyFont="1" applyFill="1" applyBorder="1" applyAlignment="1">
      <alignment horizontal="center" wrapText="1"/>
    </xf>
    <xf numFmtId="0" fontId="49" fillId="34" borderId="14" xfId="35" quotePrefix="1" applyFont="1" applyFill="1" applyBorder="1" applyAlignment="1">
      <alignment horizontal="left" vertical="top" wrapText="1"/>
    </xf>
    <xf numFmtId="0" fontId="49" fillId="34" borderId="0" xfId="35" applyFont="1" applyFill="1" applyBorder="1" applyAlignment="1">
      <alignment horizontal="left" vertical="top" wrapText="1"/>
    </xf>
    <xf numFmtId="0" fontId="49" fillId="34" borderId="35" xfId="35" applyFont="1" applyFill="1" applyBorder="1" applyAlignment="1">
      <alignment horizontal="left" vertical="top" wrapText="1"/>
    </xf>
    <xf numFmtId="0" fontId="49" fillId="34" borderId="0" xfId="35" quotePrefix="1" applyFont="1" applyFill="1" applyBorder="1" applyAlignment="1">
      <alignment horizontal="left" vertical="top" wrapText="1"/>
    </xf>
    <xf numFmtId="0" fontId="49" fillId="34" borderId="35" xfId="35" quotePrefix="1" applyFont="1" applyFill="1" applyBorder="1" applyAlignment="1">
      <alignment horizontal="left" vertical="top" wrapText="1"/>
    </xf>
    <xf numFmtId="0" fontId="10" fillId="0" borderId="94"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26" borderId="41" xfId="42" quotePrefix="1" applyFont="1" applyFill="1" applyBorder="1" applyAlignment="1">
      <alignment vertical="center" wrapText="1"/>
    </xf>
    <xf numFmtId="0" fontId="11" fillId="26" borderId="36" xfId="42" quotePrefix="1" applyFont="1" applyFill="1" applyBorder="1" applyAlignment="1">
      <alignment vertical="center" wrapText="1"/>
    </xf>
    <xf numFmtId="0" fontId="11" fillId="26" borderId="10" xfId="42" quotePrefix="1" applyFont="1" applyFill="1" applyBorder="1" applyAlignment="1">
      <alignment vertical="center" wrapText="1"/>
    </xf>
    <xf numFmtId="0" fontId="11" fillId="25" borderId="12" xfId="0" applyFont="1" applyFill="1" applyBorder="1" applyAlignment="1">
      <alignment horizontal="center" vertical="center" wrapText="1"/>
    </xf>
    <xf numFmtId="0" fontId="11" fillId="25" borderId="16" xfId="0" applyFont="1" applyFill="1" applyBorder="1" applyAlignment="1">
      <alignment horizontal="center" vertical="center" wrapText="1"/>
    </xf>
    <xf numFmtId="0" fontId="11" fillId="25" borderId="41" xfId="0" applyFont="1" applyFill="1" applyBorder="1" applyAlignment="1">
      <alignment horizontal="center" vertical="center" wrapText="1"/>
    </xf>
    <xf numFmtId="0" fontId="11" fillId="25" borderId="10" xfId="0" applyFont="1" applyFill="1" applyBorder="1" applyAlignment="1">
      <alignment horizontal="center" vertical="center" wrapText="1"/>
    </xf>
    <xf numFmtId="0" fontId="12"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2"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25" borderId="12" xfId="0" applyFont="1" applyFill="1" applyBorder="1" applyAlignment="1">
      <alignment horizontal="center" vertical="center" textRotation="90"/>
    </xf>
    <xf numFmtId="0" fontId="11" fillId="25" borderId="13" xfId="0" applyFont="1" applyFill="1" applyBorder="1" applyAlignment="1">
      <alignment horizontal="center" vertical="center" textRotation="90"/>
    </xf>
    <xf numFmtId="0" fontId="11" fillId="25" borderId="16" xfId="0" applyFont="1" applyFill="1" applyBorder="1" applyAlignment="1">
      <alignment horizontal="center" vertical="center" textRotation="90"/>
    </xf>
    <xf numFmtId="0" fontId="10" fillId="0" borderId="12" xfId="0" applyFont="1" applyFill="1" applyBorder="1" applyAlignment="1">
      <alignment horizontal="center" vertical="center" wrapText="1"/>
    </xf>
    <xf numFmtId="0" fontId="11" fillId="26" borderId="14" xfId="36" applyFont="1" applyFill="1" applyBorder="1" applyAlignment="1">
      <alignment horizontal="left" vertical="center" wrapText="1"/>
    </xf>
    <xf numFmtId="0" fontId="11" fillId="26" borderId="0" xfId="36" applyFont="1" applyFill="1" applyBorder="1" applyAlignment="1">
      <alignment horizontal="left" vertical="center" wrapText="1"/>
    </xf>
    <xf numFmtId="0" fontId="11" fillId="0" borderId="60" xfId="36" applyFont="1" applyBorder="1" applyAlignment="1">
      <alignment horizontal="center" vertical="center" wrapText="1"/>
    </xf>
    <xf numFmtId="0" fontId="11" fillId="0" borderId="61" xfId="36" applyFont="1" applyBorder="1" applyAlignment="1">
      <alignment horizontal="center" vertical="center" wrapText="1"/>
    </xf>
    <xf numFmtId="0" fontId="11" fillId="0" borderId="44" xfId="36" applyFont="1" applyBorder="1" applyAlignment="1">
      <alignment horizontal="center" vertical="center" wrapText="1"/>
    </xf>
    <xf numFmtId="0" fontId="11" fillId="0" borderId="34" xfId="36" applyFont="1" applyBorder="1" applyAlignment="1">
      <alignment horizontal="center" vertical="center" wrapText="1"/>
    </xf>
    <xf numFmtId="0" fontId="10" fillId="0" borderId="14" xfId="36" applyFont="1" applyBorder="1" applyAlignment="1">
      <alignment horizontal="left" vertical="top" wrapText="1"/>
    </xf>
    <xf numFmtId="0" fontId="10" fillId="0" borderId="0" xfId="36" applyFont="1" applyBorder="1" applyAlignment="1">
      <alignment horizontal="left" vertical="top" wrapText="1"/>
    </xf>
    <xf numFmtId="0" fontId="10" fillId="0" borderId="0" xfId="0" applyFont="1" applyBorder="1" applyAlignment="1">
      <alignment horizontal="left" vertical="top" wrapText="1"/>
    </xf>
    <xf numFmtId="0" fontId="11" fillId="0" borderId="6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4" xfId="0" applyFont="1" applyBorder="1" applyAlignment="1">
      <alignment horizontal="center" vertical="center" wrapText="1"/>
    </xf>
    <xf numFmtId="0" fontId="11" fillId="26" borderId="14" xfId="0" applyFont="1" applyFill="1" applyBorder="1" applyAlignment="1">
      <alignment horizontal="left" vertical="center" wrapText="1"/>
    </xf>
    <xf numFmtId="0" fontId="11" fillId="26" borderId="0" xfId="0" applyFont="1" applyFill="1" applyBorder="1" applyAlignment="1">
      <alignment horizontal="left" vertical="center" wrapText="1"/>
    </xf>
    <xf numFmtId="9" fontId="12" fillId="0" borderId="47" xfId="43" applyFont="1" applyBorder="1" applyAlignment="1">
      <alignment horizontal="center" vertical="center"/>
    </xf>
    <xf numFmtId="9" fontId="10" fillId="0" borderId="47" xfId="43" applyFont="1" applyBorder="1" applyAlignment="1">
      <alignment horizontal="center" vertical="center"/>
    </xf>
    <xf numFmtId="9" fontId="10" fillId="0" borderId="97" xfId="43" applyFont="1" applyBorder="1" applyAlignment="1">
      <alignment horizontal="center" vertical="center"/>
    </xf>
    <xf numFmtId="0" fontId="11" fillId="26" borderId="41" xfId="0" applyFont="1" applyFill="1" applyBorder="1" applyAlignment="1">
      <alignment horizontal="left" vertical="center"/>
    </xf>
    <xf numFmtId="0" fontId="11" fillId="26" borderId="36" xfId="0" applyFont="1" applyFill="1" applyBorder="1" applyAlignment="1">
      <alignment horizontal="left" vertical="center"/>
    </xf>
    <xf numFmtId="0" fontId="11" fillId="26" borderId="10" xfId="0" applyFont="1" applyFill="1" applyBorder="1" applyAlignment="1">
      <alignment horizontal="left" vertical="center"/>
    </xf>
    <xf numFmtId="0" fontId="10" fillId="0" borderId="41" xfId="0" applyFont="1" applyBorder="1" applyAlignment="1">
      <alignment horizontal="left" vertical="top" wrapText="1"/>
    </xf>
    <xf numFmtId="0" fontId="10" fillId="0" borderId="36" xfId="0" applyFont="1" applyBorder="1" applyAlignment="1">
      <alignment horizontal="left" vertical="top" wrapText="1"/>
    </xf>
    <xf numFmtId="0" fontId="10" fillId="0" borderId="10" xfId="0" applyFont="1" applyBorder="1" applyAlignment="1">
      <alignment horizontal="left" vertical="top" wrapText="1"/>
    </xf>
    <xf numFmtId="0" fontId="11" fillId="26" borderId="87" xfId="36" applyFont="1" applyFill="1" applyBorder="1" applyAlignment="1">
      <alignment horizontal="left" vertical="center" wrapText="1"/>
    </xf>
    <xf numFmtId="0" fontId="11" fillId="26" borderId="88" xfId="36" applyFont="1" applyFill="1" applyBorder="1" applyAlignment="1">
      <alignment horizontal="left" vertical="center" wrapText="1"/>
    </xf>
    <xf numFmtId="0" fontId="11" fillId="26" borderId="89" xfId="36" applyFont="1" applyFill="1" applyBorder="1" applyAlignment="1">
      <alignment horizontal="left" vertical="center" wrapText="1"/>
    </xf>
    <xf numFmtId="166" fontId="12" fillId="0" borderId="13" xfId="36" applyNumberFormat="1" applyFont="1" applyFill="1" applyBorder="1" applyAlignment="1">
      <alignment horizontal="center" vertical="center" wrapText="1"/>
    </xf>
    <xf numFmtId="166" fontId="12" fillId="0" borderId="16" xfId="36" applyNumberFormat="1" applyFont="1" applyFill="1" applyBorder="1" applyAlignment="1">
      <alignment horizontal="center" vertical="center" wrapText="1"/>
    </xf>
    <xf numFmtId="0" fontId="10" fillId="34" borderId="90" xfId="36" applyFont="1" applyFill="1" applyBorder="1" applyAlignment="1">
      <alignment horizontal="left" vertical="top" wrapText="1"/>
    </xf>
    <xf numFmtId="0" fontId="10" fillId="34" borderId="93" xfId="36" applyFont="1" applyFill="1" applyBorder="1" applyAlignment="1">
      <alignment horizontal="left" vertical="top" wrapText="1"/>
    </xf>
    <xf numFmtId="0" fontId="10" fillId="34" borderId="91" xfId="36" applyFont="1" applyFill="1" applyBorder="1" applyAlignment="1">
      <alignment horizontal="left" vertical="top" wrapText="1"/>
    </xf>
    <xf numFmtId="0" fontId="10" fillId="34" borderId="14" xfId="36" applyFont="1" applyFill="1" applyBorder="1" applyAlignment="1">
      <alignment horizontal="left" vertical="top" wrapText="1"/>
    </xf>
    <xf numFmtId="0" fontId="10" fillId="34" borderId="0" xfId="36" applyFont="1" applyFill="1" applyBorder="1" applyAlignment="1">
      <alignment horizontal="left" vertical="top" wrapText="1"/>
    </xf>
    <xf numFmtId="0" fontId="10" fillId="34" borderId="35" xfId="36" applyFont="1" applyFill="1" applyBorder="1" applyAlignment="1">
      <alignment horizontal="left" vertical="top" wrapText="1"/>
    </xf>
    <xf numFmtId="0" fontId="10" fillId="34" borderId="40" xfId="36" applyFont="1" applyFill="1" applyBorder="1" applyAlignment="1">
      <alignment horizontal="left" vertical="top" wrapText="1"/>
    </xf>
    <xf numFmtId="0" fontId="10" fillId="34" borderId="17" xfId="36" applyFont="1" applyFill="1" applyBorder="1" applyAlignment="1">
      <alignment horizontal="left" vertical="top" wrapText="1"/>
    </xf>
    <xf numFmtId="0" fontId="10" fillId="34" borderId="42" xfId="36" applyFont="1" applyFill="1" applyBorder="1" applyAlignment="1">
      <alignment horizontal="left" vertical="top" wrapText="1"/>
    </xf>
    <xf numFmtId="0" fontId="11" fillId="26" borderId="71" xfId="0" applyFont="1" applyFill="1" applyBorder="1" applyAlignment="1">
      <alignment horizontal="left" vertical="center"/>
    </xf>
    <xf numFmtId="166" fontId="12" fillId="0" borderId="13" xfId="0" applyNumberFormat="1" applyFont="1" applyFill="1" applyBorder="1" applyAlignment="1">
      <alignment horizontal="center" vertical="center" wrapText="1"/>
    </xf>
    <xf numFmtId="166" fontId="12" fillId="0" borderId="16" xfId="0" applyNumberFormat="1" applyFont="1" applyFill="1" applyBorder="1" applyAlignment="1">
      <alignment horizontal="center" vertical="center" wrapText="1"/>
    </xf>
    <xf numFmtId="0" fontId="10" fillId="34" borderId="90" xfId="0" applyFont="1" applyFill="1" applyBorder="1" applyAlignment="1">
      <alignment horizontal="left" vertical="center" wrapText="1"/>
    </xf>
    <xf numFmtId="0" fontId="10" fillId="34" borderId="93" xfId="0" applyFont="1" applyFill="1" applyBorder="1" applyAlignment="1">
      <alignment horizontal="left" vertical="center" wrapText="1"/>
    </xf>
    <xf numFmtId="0" fontId="10" fillId="34" borderId="91"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35"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1" fillId="26" borderId="14" xfId="36" applyFont="1" applyFill="1" applyBorder="1" applyAlignment="1">
      <alignment horizontal="left" vertical="center"/>
    </xf>
    <xf numFmtId="0" fontId="11" fillId="26" borderId="0" xfId="36" applyFont="1" applyFill="1" applyBorder="1" applyAlignment="1">
      <alignment horizontal="left" vertical="center"/>
    </xf>
    <xf numFmtId="0" fontId="10" fillId="0" borderId="0" xfId="36" applyFont="1" applyFill="1" applyAlignment="1">
      <alignment horizontal="right"/>
    </xf>
    <xf numFmtId="0" fontId="59" fillId="0" borderId="0" xfId="36" applyFont="1" applyBorder="1" applyAlignment="1">
      <alignment horizontal="center" vertical="center"/>
    </xf>
    <xf numFmtId="0" fontId="10" fillId="24" borderId="75" xfId="36" applyFont="1" applyFill="1" applyBorder="1" applyAlignment="1">
      <alignment horizontal="left" vertical="center" wrapText="1"/>
    </xf>
    <xf numFmtId="0" fontId="10" fillId="24" borderId="78" xfId="36" applyFont="1" applyFill="1" applyBorder="1" applyAlignment="1">
      <alignment horizontal="left" vertical="center" wrapText="1"/>
    </xf>
    <xf numFmtId="0" fontId="10" fillId="24" borderId="79" xfId="36" applyFont="1" applyFill="1" applyBorder="1" applyAlignment="1">
      <alignment horizontal="left" vertical="center" wrapText="1"/>
    </xf>
    <xf numFmtId="0" fontId="10" fillId="24" borderId="73" xfId="36" applyFont="1" applyFill="1" applyBorder="1" applyAlignment="1">
      <alignment horizontal="left" vertical="center" wrapText="1"/>
    </xf>
    <xf numFmtId="0" fontId="10" fillId="24" borderId="14" xfId="36" applyFont="1" applyFill="1" applyBorder="1" applyAlignment="1">
      <alignment horizontal="left" vertical="center" wrapText="1"/>
    </xf>
    <xf numFmtId="0" fontId="10" fillId="24" borderId="0" xfId="36" applyFont="1" applyFill="1" applyBorder="1" applyAlignment="1">
      <alignment horizontal="left" vertical="center" wrapText="1"/>
    </xf>
    <xf numFmtId="0" fontId="10" fillId="24" borderId="35" xfId="36" applyFont="1" applyFill="1" applyBorder="1" applyAlignment="1">
      <alignment horizontal="left" vertical="center" wrapText="1"/>
    </xf>
    <xf numFmtId="0" fontId="10" fillId="24" borderId="40" xfId="36" applyFont="1" applyFill="1" applyBorder="1" applyAlignment="1">
      <alignment horizontal="left" vertical="center" wrapText="1"/>
    </xf>
    <xf numFmtId="0" fontId="10" fillId="24" borderId="17" xfId="36" applyFont="1" applyFill="1" applyBorder="1" applyAlignment="1">
      <alignment horizontal="left" vertical="center" wrapText="1"/>
    </xf>
    <xf numFmtId="0" fontId="10" fillId="24" borderId="42" xfId="36" applyFont="1" applyFill="1" applyBorder="1" applyAlignment="1">
      <alignment horizontal="left" vertical="center" wrapText="1"/>
    </xf>
    <xf numFmtId="0" fontId="10" fillId="0" borderId="74" xfId="36" applyFont="1" applyFill="1" applyBorder="1" applyAlignment="1">
      <alignment horizontal="center" vertical="center"/>
    </xf>
    <xf numFmtId="0" fontId="10" fillId="0" borderId="71" xfId="36" applyFont="1" applyFill="1" applyBorder="1" applyAlignment="1">
      <alignment horizontal="center" vertical="center"/>
    </xf>
    <xf numFmtId="0" fontId="10" fillId="0" borderId="72" xfId="36" applyFont="1" applyFill="1" applyBorder="1" applyAlignment="1">
      <alignment horizontal="center" vertical="center"/>
    </xf>
    <xf numFmtId="0" fontId="11" fillId="26" borderId="14" xfId="0" applyFont="1" applyFill="1" applyBorder="1" applyAlignment="1">
      <alignment horizontal="left" vertical="center"/>
    </xf>
    <xf numFmtId="0" fontId="11" fillId="26" borderId="0" xfId="0" applyFont="1" applyFill="1" applyBorder="1" applyAlignment="1">
      <alignment horizontal="left" vertical="center"/>
    </xf>
    <xf numFmtId="0" fontId="11" fillId="0" borderId="74" xfId="0" applyFont="1" applyFill="1" applyBorder="1" applyAlignment="1">
      <alignment horizontal="center"/>
    </xf>
    <xf numFmtId="0" fontId="10" fillId="0" borderId="71" xfId="0" applyFont="1" applyFill="1" applyBorder="1" applyAlignment="1">
      <alignment horizontal="center"/>
    </xf>
    <xf numFmtId="0" fontId="10" fillId="0" borderId="72" xfId="0" applyFont="1" applyFill="1" applyBorder="1" applyAlignment="1">
      <alignment horizontal="center"/>
    </xf>
    <xf numFmtId="0" fontId="59" fillId="0" borderId="0" xfId="0" applyFont="1" applyBorder="1" applyAlignment="1">
      <alignment horizontal="center" vertical="center"/>
    </xf>
    <xf numFmtId="0" fontId="10" fillId="24" borderId="11" xfId="0" applyFont="1" applyFill="1" applyBorder="1" applyAlignment="1">
      <alignment horizontal="left" vertical="center" wrapText="1"/>
    </xf>
    <xf numFmtId="0" fontId="10" fillId="0" borderId="0" xfId="0" applyFont="1" applyFill="1" applyAlignment="1">
      <alignment horizontal="right"/>
    </xf>
    <xf numFmtId="0" fontId="86" fillId="0" borderId="74" xfId="36" applyFont="1" applyBorder="1" applyAlignment="1">
      <alignment horizontal="left" vertical="top" wrapText="1"/>
    </xf>
    <xf numFmtId="0" fontId="9" fillId="0" borderId="71" xfId="36" applyFont="1" applyBorder="1" applyAlignment="1">
      <alignment horizontal="left" vertical="top" wrapText="1"/>
    </xf>
    <xf numFmtId="0" fontId="9" fillId="0" borderId="72" xfId="36" applyFont="1" applyBorder="1" applyAlignment="1">
      <alignment horizontal="left" vertical="top" wrapText="1"/>
    </xf>
    <xf numFmtId="0" fontId="11" fillId="0" borderId="74" xfId="36" applyFont="1" applyFill="1" applyBorder="1" applyAlignment="1">
      <alignment horizontal="center"/>
    </xf>
    <xf numFmtId="0" fontId="11" fillId="0" borderId="71" xfId="36" applyFont="1" applyFill="1" applyBorder="1" applyAlignment="1">
      <alignment horizontal="center"/>
    </xf>
    <xf numFmtId="0" fontId="11" fillId="0" borderId="72" xfId="36" applyFont="1" applyFill="1" applyBorder="1" applyAlignment="1">
      <alignment horizontal="center"/>
    </xf>
    <xf numFmtId="0" fontId="69" fillId="0" borderId="76" xfId="0" applyFont="1" applyBorder="1" applyAlignment="1">
      <alignment horizontal="center" vertical="center"/>
    </xf>
    <xf numFmtId="0" fontId="69" fillId="0" borderId="13" xfId="0" applyFont="1" applyBorder="1" applyAlignment="1">
      <alignment horizontal="center" vertical="center"/>
    </xf>
    <xf numFmtId="0" fontId="69" fillId="0" borderId="16" xfId="0" applyFont="1" applyBorder="1" applyAlignment="1">
      <alignment horizontal="center" vertical="center"/>
    </xf>
    <xf numFmtId="0" fontId="10" fillId="0" borderId="87" xfId="0" applyFont="1" applyBorder="1" applyAlignment="1">
      <alignment horizontal="left" vertical="top" wrapText="1"/>
    </xf>
    <xf numFmtId="0" fontId="10" fillId="0" borderId="88" xfId="0" applyFont="1" applyBorder="1" applyAlignment="1">
      <alignment horizontal="left" vertical="top" wrapText="1"/>
    </xf>
    <xf numFmtId="0" fontId="10" fillId="0" borderId="89" xfId="0" applyFont="1" applyBorder="1" applyAlignment="1">
      <alignment horizontal="left" vertical="top" wrapText="1"/>
    </xf>
    <xf numFmtId="0" fontId="10" fillId="34" borderId="0" xfId="0" applyFont="1" applyFill="1" applyBorder="1" applyAlignment="1">
      <alignment horizontal="left" vertical="top"/>
    </xf>
    <xf numFmtId="0" fontId="10" fillId="34" borderId="0" xfId="0" applyFont="1" applyFill="1" applyAlignment="1">
      <alignment horizontal="left"/>
    </xf>
    <xf numFmtId="0" fontId="12" fillId="34" borderId="0" xfId="0" applyFont="1" applyFill="1" applyAlignment="1">
      <alignment horizontal="left"/>
    </xf>
    <xf numFmtId="0" fontId="10" fillId="0" borderId="0" xfId="0" applyFont="1" applyBorder="1" applyAlignment="1">
      <alignment horizontal="left"/>
    </xf>
    <xf numFmtId="0" fontId="10" fillId="34" borderId="0" xfId="0" applyFont="1" applyFill="1" applyBorder="1" applyAlignment="1">
      <alignment horizontal="left" vertical="top" wrapText="1"/>
    </xf>
    <xf numFmtId="0" fontId="15" fillId="0" borderId="0" xfId="0" applyFont="1" applyBorder="1" applyAlignment="1">
      <alignment wrapText="1"/>
    </xf>
    <xf numFmtId="0" fontId="11" fillId="0" borderId="11"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87" xfId="0" applyFont="1" applyBorder="1" applyAlignment="1">
      <alignment horizontal="left" vertical="top" wrapText="1"/>
    </xf>
    <xf numFmtId="0" fontId="11" fillId="0" borderId="88" xfId="0" applyFont="1" applyBorder="1" applyAlignment="1">
      <alignment horizontal="left" vertical="top" wrapText="1"/>
    </xf>
    <xf numFmtId="0" fontId="11" fillId="0" borderId="89" xfId="0" applyFont="1" applyBorder="1" applyAlignment="1">
      <alignment horizontal="left" vertical="top" wrapText="1"/>
    </xf>
    <xf numFmtId="0" fontId="10" fillId="24" borderId="77" xfId="0" applyFont="1" applyFill="1" applyBorder="1" applyAlignment="1">
      <alignment horizontal="left" vertical="center"/>
    </xf>
    <xf numFmtId="0" fontId="10" fillId="24" borderId="18" xfId="0" applyFont="1" applyFill="1" applyBorder="1" applyAlignment="1">
      <alignment horizontal="left" vertical="center"/>
    </xf>
    <xf numFmtId="0" fontId="10" fillId="0" borderId="51"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24" borderId="76" xfId="0" applyFont="1" applyFill="1" applyBorder="1" applyAlignment="1">
      <alignment horizontal="center" vertical="center"/>
    </xf>
    <xf numFmtId="0" fontId="10" fillId="24" borderId="16" xfId="0" applyFont="1" applyFill="1" applyBorder="1" applyAlignment="1">
      <alignment horizontal="center" vertical="center"/>
    </xf>
    <xf numFmtId="0" fontId="11" fillId="24" borderId="95" xfId="0" applyFont="1" applyFill="1" applyBorder="1" applyAlignment="1">
      <alignment horizontal="left" vertical="top"/>
    </xf>
    <xf numFmtId="0" fontId="11" fillId="24" borderId="96" xfId="0" applyFont="1" applyFill="1" applyBorder="1" applyAlignment="1">
      <alignment horizontal="left" vertical="top"/>
    </xf>
    <xf numFmtId="0" fontId="11" fillId="24" borderId="39" xfId="0" applyFont="1" applyFill="1" applyBorder="1" applyAlignment="1">
      <alignment horizontal="left" vertical="top"/>
    </xf>
    <xf numFmtId="0" fontId="63" fillId="0" borderId="49" xfId="0" applyFont="1" applyBorder="1" applyAlignment="1">
      <alignment horizontal="left" vertical="top" wrapText="1"/>
    </xf>
    <xf numFmtId="0" fontId="6" fillId="34" borderId="38" xfId="0" applyFont="1" applyFill="1" applyBorder="1" applyAlignment="1">
      <alignment horizontal="left" vertical="center" wrapText="1"/>
    </xf>
    <xf numFmtId="0" fontId="6" fillId="34" borderId="53" xfId="0" applyFont="1" applyFill="1" applyBorder="1" applyAlignment="1">
      <alignment horizontal="left" vertical="center" wrapText="1"/>
    </xf>
    <xf numFmtId="0" fontId="6" fillId="34" borderId="37" xfId="0" applyFont="1" applyFill="1" applyBorder="1" applyAlignment="1">
      <alignment horizontal="left" vertical="center" wrapText="1"/>
    </xf>
    <xf numFmtId="0" fontId="63" fillId="0" borderId="14" xfId="0" applyFont="1" applyBorder="1" applyAlignment="1">
      <alignment horizontal="left" vertical="center" wrapText="1"/>
    </xf>
    <xf numFmtId="0" fontId="63" fillId="0" borderId="0" xfId="0" applyFont="1" applyBorder="1" applyAlignment="1">
      <alignment horizontal="left" vertical="center" wrapText="1"/>
    </xf>
    <xf numFmtId="0" fontId="63" fillId="0" borderId="35" xfId="0" applyFont="1" applyBorder="1" applyAlignment="1">
      <alignment horizontal="left" vertical="center" wrapText="1"/>
    </xf>
    <xf numFmtId="0" fontId="63" fillId="0" borderId="40" xfId="0" applyFont="1" applyBorder="1" applyAlignment="1">
      <alignment horizontal="left" vertical="center" wrapText="1"/>
    </xf>
    <xf numFmtId="0" fontId="63" fillId="0" borderId="17" xfId="0" applyFont="1" applyBorder="1" applyAlignment="1">
      <alignment horizontal="left" vertical="center" wrapText="1"/>
    </xf>
    <xf numFmtId="0" fontId="63" fillId="0" borderId="42" xfId="0" applyFont="1" applyBorder="1" applyAlignment="1">
      <alignment horizontal="left" vertical="center" wrapText="1"/>
    </xf>
    <xf numFmtId="0" fontId="11" fillId="26" borderId="41" xfId="0" applyFont="1" applyFill="1" applyBorder="1" applyAlignment="1">
      <alignment horizontal="left" vertical="center" wrapText="1"/>
    </xf>
    <xf numFmtId="0" fontId="11" fillId="26" borderId="36" xfId="0" applyFont="1" applyFill="1" applyBorder="1" applyAlignment="1">
      <alignment horizontal="left" vertical="center" wrapText="1"/>
    </xf>
    <xf numFmtId="0" fontId="11" fillId="26" borderId="10" xfId="0" applyFont="1" applyFill="1" applyBorder="1" applyAlignment="1">
      <alignment horizontal="left" vertical="center" wrapText="1"/>
    </xf>
    <xf numFmtId="0" fontId="6" fillId="0" borderId="13" xfId="0" applyFont="1" applyBorder="1" applyAlignment="1">
      <alignment horizontal="left" vertical="center" wrapText="1"/>
    </xf>
    <xf numFmtId="0" fontId="8" fillId="0" borderId="16" xfId="0" applyFont="1" applyBorder="1" applyAlignment="1">
      <alignment horizontal="left" vertical="center" wrapText="1"/>
    </xf>
    <xf numFmtId="0" fontId="6" fillId="0" borderId="41"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49" fillId="0" borderId="93" xfId="0" applyFont="1" applyBorder="1" applyAlignment="1">
      <alignment horizontal="left" vertical="top" wrapText="1"/>
    </xf>
    <xf numFmtId="0" fontId="49" fillId="0" borderId="0" xfId="0" applyFont="1" applyBorder="1" applyAlignment="1">
      <alignment horizontal="left"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5" fillId="0" borderId="41" xfId="0" applyFont="1" applyBorder="1" applyAlignment="1">
      <alignment horizontal="center"/>
    </xf>
    <xf numFmtId="0" fontId="0" fillId="0" borderId="36" xfId="0" applyBorder="1" applyAlignment="1">
      <alignment horizontal="center"/>
    </xf>
    <xf numFmtId="0" fontId="0" fillId="0" borderId="10" xfId="0" applyBorder="1" applyAlignment="1">
      <alignment horizontal="center"/>
    </xf>
    <xf numFmtId="0" fontId="14" fillId="0" borderId="3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0" xfId="0" applyFont="1" applyBorder="1" applyAlignment="1">
      <alignment horizontal="center" vertical="center" wrapText="1"/>
    </xf>
    <xf numFmtId="0" fontId="49" fillId="0" borderId="11" xfId="36" applyFont="1" applyBorder="1" applyAlignment="1">
      <alignment horizontal="left" vertical="center" wrapText="1"/>
    </xf>
    <xf numFmtId="0" fontId="10" fillId="0" borderId="93" xfId="0" applyFont="1" applyBorder="1" applyAlignment="1">
      <alignment horizontal="left" vertical="top" wrapText="1"/>
    </xf>
    <xf numFmtId="0" fontId="10" fillId="0" borderId="38" xfId="0" applyFont="1" applyBorder="1" applyAlignment="1">
      <alignment horizontal="left" vertical="center" wrapText="1"/>
    </xf>
    <xf numFmtId="0" fontId="10" fillId="0" borderId="53" xfId="0" applyFont="1" applyBorder="1" applyAlignment="1">
      <alignment horizontal="left" vertical="center"/>
    </xf>
    <xf numFmtId="0" fontId="10" fillId="0" borderId="37" xfId="0" applyFont="1" applyBorder="1" applyAlignment="1">
      <alignment horizontal="left" vertic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35" xfId="0" applyFont="1" applyBorder="1" applyAlignment="1">
      <alignment horizontal="left" vertical="center"/>
    </xf>
    <xf numFmtId="0" fontId="10" fillId="0" borderId="40" xfId="0" applyFont="1" applyBorder="1" applyAlignment="1">
      <alignment horizontal="left" vertical="center"/>
    </xf>
    <xf numFmtId="0" fontId="10" fillId="0" borderId="17" xfId="0" applyFont="1" applyBorder="1" applyAlignment="1">
      <alignment horizontal="left" vertical="center"/>
    </xf>
    <xf numFmtId="0" fontId="10" fillId="0" borderId="42" xfId="0" applyFont="1" applyBorder="1" applyAlignment="1">
      <alignment horizontal="left" vertical="center"/>
    </xf>
    <xf numFmtId="0" fontId="49" fillId="0" borderId="38" xfId="0" applyFont="1" applyBorder="1" applyAlignment="1">
      <alignment horizontal="left" vertical="center" wrapText="1"/>
    </xf>
    <xf numFmtId="0" fontId="49" fillId="0" borderId="53" xfId="0" applyFont="1" applyBorder="1" applyAlignment="1">
      <alignment horizontal="left" vertical="center"/>
    </xf>
    <xf numFmtId="0" fontId="49" fillId="0" borderId="37" xfId="0" applyFont="1" applyBorder="1" applyAlignment="1">
      <alignment horizontal="left" vertical="center"/>
    </xf>
    <xf numFmtId="0" fontId="49" fillId="0" borderId="14" xfId="0" applyFont="1" applyBorder="1" applyAlignment="1">
      <alignment horizontal="left" vertical="center"/>
    </xf>
    <xf numFmtId="0" fontId="49" fillId="0" borderId="0" xfId="0" applyFont="1" applyBorder="1" applyAlignment="1">
      <alignment horizontal="left" vertical="center"/>
    </xf>
    <xf numFmtId="0" fontId="49" fillId="0" borderId="35" xfId="0" applyFont="1" applyBorder="1" applyAlignment="1">
      <alignment horizontal="left" vertical="center"/>
    </xf>
    <xf numFmtId="0" fontId="49" fillId="0" borderId="40" xfId="0" applyFont="1" applyBorder="1" applyAlignment="1">
      <alignment horizontal="left" vertical="center"/>
    </xf>
    <xf numFmtId="0" fontId="49" fillId="0" borderId="17" xfId="0" applyFont="1" applyBorder="1" applyAlignment="1">
      <alignment horizontal="left" vertical="center"/>
    </xf>
    <xf numFmtId="0" fontId="49" fillId="0" borderId="42" xfId="0" applyFont="1" applyBorder="1" applyAlignment="1">
      <alignment horizontal="left" vertical="center"/>
    </xf>
    <xf numFmtId="0" fontId="50" fillId="26" borderId="41" xfId="0" applyFont="1" applyFill="1" applyBorder="1" applyAlignment="1">
      <alignment horizontal="left" vertical="center" wrapText="1"/>
    </xf>
    <xf numFmtId="0" fontId="50" fillId="26" borderId="36" xfId="0" applyFont="1" applyFill="1" applyBorder="1" applyAlignment="1">
      <alignment horizontal="left" vertical="center" wrapText="1"/>
    </xf>
    <xf numFmtId="0" fontId="50" fillId="26" borderId="10" xfId="0" applyFont="1" applyFill="1" applyBorder="1" applyAlignment="1">
      <alignment horizontal="left" vertical="center" wrapText="1"/>
    </xf>
    <xf numFmtId="0" fontId="67" fillId="0" borderId="0" xfId="0" applyFont="1" applyBorder="1" applyAlignment="1">
      <alignment horizontal="left" vertical="center"/>
    </xf>
    <xf numFmtId="0" fontId="49" fillId="0" borderId="0" xfId="0" applyFont="1" applyAlignment="1">
      <alignment horizontal="left" vertical="center" wrapText="1"/>
    </xf>
    <xf numFmtId="0" fontId="59" fillId="0" borderId="0" xfId="36" applyFont="1" applyBorder="1" applyAlignment="1">
      <alignment horizontal="left" vertical="center"/>
    </xf>
    <xf numFmtId="0" fontId="10" fillId="0" borderId="0" xfId="36" applyFont="1" applyAlignment="1">
      <alignment horizontal="left" wrapText="1"/>
    </xf>
    <xf numFmtId="0" fontId="11" fillId="26" borderId="41" xfId="36" applyFont="1" applyFill="1" applyBorder="1" applyAlignment="1">
      <alignment horizontal="left" vertical="center" wrapText="1"/>
    </xf>
    <xf numFmtId="0" fontId="11" fillId="26" borderId="36" xfId="36" applyFont="1" applyFill="1" applyBorder="1" applyAlignment="1">
      <alignment horizontal="left" vertical="center" wrapText="1"/>
    </xf>
    <xf numFmtId="0" fontId="11" fillId="26" borderId="10" xfId="36" applyFont="1" applyFill="1" applyBorder="1" applyAlignment="1">
      <alignment horizontal="left" vertical="center" wrapText="1"/>
    </xf>
    <xf numFmtId="0" fontId="49" fillId="0" borderId="41" xfId="0" applyFont="1" applyBorder="1" applyAlignment="1">
      <alignment horizontal="left" vertical="top" wrapText="1"/>
    </xf>
    <xf numFmtId="0" fontId="49" fillId="0" borderId="36" xfId="0" applyFont="1" applyBorder="1" applyAlignment="1">
      <alignment horizontal="left" vertical="top" wrapText="1"/>
    </xf>
    <xf numFmtId="0" fontId="49" fillId="0" borderId="10" xfId="0" applyFont="1" applyBorder="1" applyAlignment="1">
      <alignment horizontal="left" vertical="top"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0" borderId="16" xfId="0" applyFont="1" applyBorder="1" applyAlignment="1">
      <alignment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74" xfId="0" applyFont="1" applyBorder="1" applyAlignment="1">
      <alignment horizontal="left" vertical="top" wrapText="1"/>
    </xf>
    <xf numFmtId="0" fontId="49" fillId="0" borderId="71" xfId="0" applyFont="1" applyBorder="1" applyAlignment="1">
      <alignment horizontal="left" vertical="top" wrapText="1"/>
    </xf>
    <xf numFmtId="0" fontId="49" fillId="0" borderId="72" xfId="0" applyFont="1" applyBorder="1" applyAlignment="1">
      <alignment horizontal="left" vertical="top" wrapText="1"/>
    </xf>
    <xf numFmtId="0" fontId="49" fillId="0" borderId="87" xfId="0" applyFont="1" applyBorder="1" applyAlignment="1">
      <alignment horizontal="left" vertical="center" wrapText="1"/>
    </xf>
    <xf numFmtId="0" fontId="49" fillId="0" borderId="88" xfId="0" applyFont="1" applyBorder="1" applyAlignment="1">
      <alignment horizontal="left" vertical="center" wrapText="1"/>
    </xf>
    <xf numFmtId="0" fontId="49" fillId="0" borderId="89" xfId="0" applyFont="1" applyBorder="1" applyAlignment="1">
      <alignment horizontal="left" vertical="center" wrapText="1"/>
    </xf>
    <xf numFmtId="0" fontId="49" fillId="0" borderId="90" xfId="0" applyFont="1" applyBorder="1" applyAlignment="1">
      <alignment horizontal="left" vertical="center" wrapText="1"/>
    </xf>
    <xf numFmtId="0" fontId="49" fillId="0" borderId="93" xfId="0" applyFont="1" applyBorder="1" applyAlignment="1">
      <alignment horizontal="left" vertical="center" wrapText="1"/>
    </xf>
    <xf numFmtId="0" fontId="49" fillId="0" borderId="91" xfId="0" applyFont="1" applyBorder="1" applyAlignment="1">
      <alignment horizontal="left" vertical="center" wrapText="1"/>
    </xf>
    <xf numFmtId="0" fontId="49" fillId="0" borderId="14" xfId="0" applyFont="1" applyBorder="1" applyAlignment="1">
      <alignment horizontal="left" vertical="center" wrapText="1"/>
    </xf>
    <xf numFmtId="0" fontId="49" fillId="0" borderId="0" xfId="0" applyFont="1" applyBorder="1" applyAlignment="1">
      <alignment horizontal="left" vertical="center" wrapText="1"/>
    </xf>
    <xf numFmtId="0" fontId="49" fillId="0" borderId="35" xfId="0" applyFont="1" applyBorder="1" applyAlignment="1">
      <alignment horizontal="left" vertical="center" wrapText="1"/>
    </xf>
    <xf numFmtId="0" fontId="49" fillId="0" borderId="40" xfId="0" applyFont="1" applyBorder="1" applyAlignment="1">
      <alignment horizontal="left" vertical="center" wrapText="1"/>
    </xf>
    <xf numFmtId="0" fontId="49" fillId="0" borderId="17" xfId="0" applyFont="1" applyBorder="1" applyAlignment="1">
      <alignment horizontal="left" vertical="center" wrapText="1"/>
    </xf>
    <xf numFmtId="0" fontId="49" fillId="0" borderId="42" xfId="0" applyFont="1" applyBorder="1" applyAlignment="1">
      <alignment horizontal="left" vertical="center" wrapText="1"/>
    </xf>
  </cellXfs>
  <cellStyles count="100">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alcul 2 2" xfId="66"/>
    <cellStyle name="Calcul 2 3" xfId="80"/>
    <cellStyle name="Calcul 2 4" xfId="91"/>
    <cellStyle name="Calcul 3" xfId="65"/>
    <cellStyle name="Calcul 4" xfId="79"/>
    <cellStyle name="Calcul 5" xfId="90"/>
    <cellStyle name="Cellule liée 2" xfId="27"/>
    <cellStyle name="Commentaire 2" xfId="28"/>
    <cellStyle name="Commentaire 2 2" xfId="67"/>
    <cellStyle name="Commentaire 2 3" xfId="81"/>
    <cellStyle name="Entrée 2" xfId="29"/>
    <cellStyle name="Entrée 2 2" xfId="69"/>
    <cellStyle name="Entrée 2 3" xfId="83"/>
    <cellStyle name="Entrée 2 4" xfId="93"/>
    <cellStyle name="Entrée 3" xfId="68"/>
    <cellStyle name="Entrée 4" xfId="82"/>
    <cellStyle name="Entrée 5" xfId="92"/>
    <cellStyle name="Euro" xfId="30"/>
    <cellStyle name="Insatisfaisant 2" xfId="31"/>
    <cellStyle name="Lien hypertexte" xfId="63" builtinId="8"/>
    <cellStyle name="Lien hypertexte 2" xfId="32"/>
    <cellStyle name="Milliers" xfId="33" builtinId="3"/>
    <cellStyle name="Milliers 2" xfId="57"/>
    <cellStyle name="Neutre 2" xfId="34"/>
    <cellStyle name="Normal" xfId="0" builtinId="0"/>
    <cellStyle name="Normal 10" xfId="64"/>
    <cellStyle name="Normal 11" xfId="89"/>
    <cellStyle name="Normal 2" xfId="35"/>
    <cellStyle name="Normal 2 2" xfId="36"/>
    <cellStyle name="Normal 2 3" xfId="37"/>
    <cellStyle name="Normal 2 3 2" xfId="71"/>
    <cellStyle name="Normal 2 3 3" xfId="84"/>
    <cellStyle name="Normal 2 3 4" xfId="94"/>
    <cellStyle name="Normal 2 4" xfId="70"/>
    <cellStyle name="Normal 3" xfId="38"/>
    <cellStyle name="Normal 4" xfId="39"/>
    <cellStyle name="Normal 5" xfId="40"/>
    <cellStyle name="Normal 6" xfId="41"/>
    <cellStyle name="Normal 7" xfId="58"/>
    <cellStyle name="Normal 7 2" xfId="72"/>
    <cellStyle name="Normal 8" xfId="60"/>
    <cellStyle name="Normal 9" xfId="61"/>
    <cellStyle name="Normal_Tableaux_03" xfId="42"/>
    <cellStyle name="Pourcentage" xfId="43" builtinId="5"/>
    <cellStyle name="Pourcentage 2" xfId="44"/>
    <cellStyle name="Pourcentage 2 2" xfId="45"/>
    <cellStyle name="Pourcentage 3" xfId="46"/>
    <cellStyle name="Pourcentage 4" xfId="59"/>
    <cellStyle name="Pourcentage 5" xfId="62"/>
    <cellStyle name="Pourcentage 5 2" xfId="74"/>
    <cellStyle name="Pourcentage 6" xfId="73"/>
    <cellStyle name="Pourcentage 7" xfId="95"/>
    <cellStyle name="Satisfaisant 2" xfId="47"/>
    <cellStyle name="Sortie 2" xfId="48"/>
    <cellStyle name="Sortie 2 2" xfId="76"/>
    <cellStyle name="Sortie 2 3" xfId="86"/>
    <cellStyle name="Sortie 2 4" xfId="97"/>
    <cellStyle name="Sortie 3" xfId="75"/>
    <cellStyle name="Sortie 4" xfId="85"/>
    <cellStyle name="Sortie 5" xfId="96"/>
    <cellStyle name="Texte explicatif 2" xfId="49"/>
    <cellStyle name="Titre 2" xfId="50"/>
    <cellStyle name="Titre 1 2" xfId="51"/>
    <cellStyle name="Titre 2 2" xfId="52"/>
    <cellStyle name="Titre 3 2" xfId="53"/>
    <cellStyle name="Titre 4 2" xfId="54"/>
    <cellStyle name="Total 2" xfId="55"/>
    <cellStyle name="Total 2 2" xfId="78"/>
    <cellStyle name="Total 2 3" xfId="88"/>
    <cellStyle name="Total 2 4" xfId="99"/>
    <cellStyle name="Total 3" xfId="77"/>
    <cellStyle name="Total 4" xfId="87"/>
    <cellStyle name="Total 5" xfId="98"/>
    <cellStyle name="Vérification 2" xfId="56"/>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4294207124948"/>
          <c:y val="8.6163673985196296E-2"/>
          <c:w val="0.79058504225300752"/>
          <c:h val="0.53650793650793649"/>
        </c:manualLayout>
      </c:layout>
      <c:lineChart>
        <c:grouping val="standard"/>
        <c:varyColors val="0"/>
        <c:ser>
          <c:idx val="0"/>
          <c:order val="0"/>
          <c:tx>
            <c:strRef>
              <c:f>Données1!$C$7</c:f>
              <c:strCache>
                <c:ptCount val="1"/>
                <c:pt idx="0">
                  <c:v>Inscriptions à Pôle emploi à la suite d'un licenciement économique (dont adhésions au CRP-CTP-CSP) 
(axe de gauche) *</c:v>
                </c:pt>
              </c:strCache>
            </c:strRef>
          </c:tx>
          <c:spPr>
            <a:ln w="25400">
              <a:solidFill>
                <a:srgbClr val="000080"/>
              </a:solidFill>
              <a:prstDash val="solid"/>
            </a:ln>
          </c:spPr>
          <c:marker>
            <c:symbol val="none"/>
          </c:marker>
          <c:cat>
            <c:strRef>
              <c:f>Données1!$A$40:$A$83</c:f>
              <c:strCache>
                <c:ptCount val="44"/>
                <c:pt idx="0">
                  <c:v>2008 T1</c:v>
                </c:pt>
                <c:pt idx="1">
                  <c:v>2008 T2</c:v>
                </c:pt>
                <c:pt idx="2">
                  <c:v>2008 T3</c:v>
                </c:pt>
                <c:pt idx="3">
                  <c:v>2008 T4</c:v>
                </c:pt>
                <c:pt idx="4">
                  <c:v>2009 T1</c:v>
                </c:pt>
                <c:pt idx="5">
                  <c:v>2009 T2</c:v>
                </c:pt>
                <c:pt idx="6">
                  <c:v>2009 T3</c:v>
                </c:pt>
                <c:pt idx="7">
                  <c:v>2009 T4</c:v>
                </c:pt>
                <c:pt idx="8">
                  <c:v>2010 T1</c:v>
                </c:pt>
                <c:pt idx="9">
                  <c:v>2010 T2</c:v>
                </c:pt>
                <c:pt idx="10">
                  <c:v>2010 T3</c:v>
                </c:pt>
                <c:pt idx="11">
                  <c:v>2010 T4</c:v>
                </c:pt>
                <c:pt idx="12">
                  <c:v>2011 T1</c:v>
                </c:pt>
                <c:pt idx="13">
                  <c:v>2011 T2</c:v>
                </c:pt>
                <c:pt idx="14">
                  <c:v>2011 T3</c:v>
                </c:pt>
                <c:pt idx="15">
                  <c:v>2011 T4</c:v>
                </c:pt>
                <c:pt idx="16">
                  <c:v>2012 T1</c:v>
                </c:pt>
                <c:pt idx="17">
                  <c:v>2012 T2</c:v>
                </c:pt>
                <c:pt idx="18">
                  <c:v>2012 T3</c:v>
                </c:pt>
                <c:pt idx="19">
                  <c:v>2012 T4</c:v>
                </c:pt>
                <c:pt idx="20">
                  <c:v>2013 T1</c:v>
                </c:pt>
                <c:pt idx="21">
                  <c:v>2013 T2</c:v>
                </c:pt>
                <c:pt idx="22">
                  <c:v>2013 T3</c:v>
                </c:pt>
                <c:pt idx="23">
                  <c:v>2013 T4</c:v>
                </c:pt>
                <c:pt idx="24">
                  <c:v>2014 T1</c:v>
                </c:pt>
                <c:pt idx="25">
                  <c:v>2014 T2</c:v>
                </c:pt>
                <c:pt idx="26">
                  <c:v>2014 T3</c:v>
                </c:pt>
                <c:pt idx="27">
                  <c:v>2014 T4</c:v>
                </c:pt>
                <c:pt idx="28">
                  <c:v>2015 T1</c:v>
                </c:pt>
                <c:pt idx="29">
                  <c:v>2015 T2</c:v>
                </c:pt>
                <c:pt idx="30">
                  <c:v>2015 T3</c:v>
                </c:pt>
                <c:pt idx="31">
                  <c:v>2015 T4</c:v>
                </c:pt>
                <c:pt idx="32">
                  <c:v>2016 T1</c:v>
                </c:pt>
                <c:pt idx="33">
                  <c:v>2016 T2</c:v>
                </c:pt>
                <c:pt idx="34">
                  <c:v>2016 T3</c:v>
                </c:pt>
                <c:pt idx="35">
                  <c:v>2016 T4</c:v>
                </c:pt>
                <c:pt idx="36">
                  <c:v>2017 T1</c:v>
                </c:pt>
                <c:pt idx="37">
                  <c:v>2017 T2</c:v>
                </c:pt>
                <c:pt idx="38">
                  <c:v>2017 T3</c:v>
                </c:pt>
                <c:pt idx="39">
                  <c:v>2017 T4</c:v>
                </c:pt>
                <c:pt idx="40">
                  <c:v>2018 T1</c:v>
                </c:pt>
                <c:pt idx="41">
                  <c:v>2018 T2</c:v>
                </c:pt>
                <c:pt idx="42">
                  <c:v>2018 T3</c:v>
                </c:pt>
                <c:pt idx="43">
                  <c:v>2018 T4</c:v>
                </c:pt>
              </c:strCache>
            </c:strRef>
          </c:cat>
          <c:val>
            <c:numRef>
              <c:f>Données1!$C$40:$C$83</c:f>
              <c:numCache>
                <c:formatCode>_-* #\ ##0\ _€_-;\-* #\ ##0\ _€_-;_-* "-"??\ _€_-;_-@_-</c:formatCode>
                <c:ptCount val="44"/>
                <c:pt idx="0">
                  <c:v>40924</c:v>
                </c:pt>
                <c:pt idx="1">
                  <c:v>42090</c:v>
                </c:pt>
                <c:pt idx="2">
                  <c:v>47035</c:v>
                </c:pt>
                <c:pt idx="3">
                  <c:v>56634</c:v>
                </c:pt>
                <c:pt idx="4">
                  <c:v>74014</c:v>
                </c:pt>
                <c:pt idx="5">
                  <c:v>82943</c:v>
                </c:pt>
                <c:pt idx="6">
                  <c:v>80982</c:v>
                </c:pt>
                <c:pt idx="7">
                  <c:v>67568</c:v>
                </c:pt>
                <c:pt idx="8">
                  <c:v>63865</c:v>
                </c:pt>
                <c:pt idx="9">
                  <c:v>57351</c:v>
                </c:pt>
                <c:pt idx="10">
                  <c:v>53704</c:v>
                </c:pt>
                <c:pt idx="11">
                  <c:v>46938</c:v>
                </c:pt>
                <c:pt idx="12">
                  <c:v>45298</c:v>
                </c:pt>
                <c:pt idx="13">
                  <c:v>43715</c:v>
                </c:pt>
                <c:pt idx="14">
                  <c:v>44769</c:v>
                </c:pt>
                <c:pt idx="15">
                  <c:v>43596</c:v>
                </c:pt>
                <c:pt idx="16">
                  <c:v>46053</c:v>
                </c:pt>
                <c:pt idx="17">
                  <c:v>44477</c:v>
                </c:pt>
                <c:pt idx="18">
                  <c:v>48250</c:v>
                </c:pt>
                <c:pt idx="19">
                  <c:v>46697</c:v>
                </c:pt>
                <c:pt idx="20">
                  <c:v>49659</c:v>
                </c:pt>
                <c:pt idx="21">
                  <c:v>50825</c:v>
                </c:pt>
                <c:pt idx="22">
                  <c:v>51215</c:v>
                </c:pt>
                <c:pt idx="23">
                  <c:v>45358</c:v>
                </c:pt>
                <c:pt idx="24">
                  <c:v>44896</c:v>
                </c:pt>
                <c:pt idx="25">
                  <c:v>46450</c:v>
                </c:pt>
                <c:pt idx="26">
                  <c:v>45104</c:v>
                </c:pt>
                <c:pt idx="27">
                  <c:v>44703</c:v>
                </c:pt>
                <c:pt idx="28">
                  <c:v>44853</c:v>
                </c:pt>
                <c:pt idx="29">
                  <c:v>46415</c:v>
                </c:pt>
                <c:pt idx="30">
                  <c:v>44365</c:v>
                </c:pt>
                <c:pt idx="31">
                  <c:v>38930</c:v>
                </c:pt>
                <c:pt idx="32">
                  <c:v>42089</c:v>
                </c:pt>
                <c:pt idx="33">
                  <c:v>41740</c:v>
                </c:pt>
                <c:pt idx="34">
                  <c:v>40140</c:v>
                </c:pt>
                <c:pt idx="35">
                  <c:v>37210</c:v>
                </c:pt>
                <c:pt idx="36">
                  <c:v>37689</c:v>
                </c:pt>
                <c:pt idx="37">
                  <c:v>34872</c:v>
                </c:pt>
                <c:pt idx="38">
                  <c:v>37315</c:v>
                </c:pt>
                <c:pt idx="39">
                  <c:v>33942</c:v>
                </c:pt>
                <c:pt idx="40">
                  <c:v>33450</c:v>
                </c:pt>
                <c:pt idx="41">
                  <c:v>32926</c:v>
                </c:pt>
                <c:pt idx="42">
                  <c:v>36931</c:v>
                </c:pt>
                <c:pt idx="43">
                  <c:v>31762</c:v>
                </c:pt>
              </c:numCache>
            </c:numRef>
          </c:val>
          <c:smooth val="0"/>
          <c:extLst>
            <c:ext xmlns:c16="http://schemas.microsoft.com/office/drawing/2014/chart" uri="{C3380CC4-5D6E-409C-BE32-E72D297353CC}">
              <c16:uniqueId val="{00000000-8753-43EF-B6D7-6C0659FA1473}"/>
            </c:ext>
          </c:extLst>
        </c:ser>
        <c:ser>
          <c:idx val="5"/>
          <c:order val="1"/>
          <c:tx>
            <c:strRef>
              <c:f>Données1!$D$7</c:f>
              <c:strCache>
                <c:ptCount val="1"/>
                <c:pt idx="0">
                  <c:v>Adhésions au CRP-CTP-CSP 
(axe de gauche)</c:v>
                </c:pt>
              </c:strCache>
            </c:strRef>
          </c:tx>
          <c:spPr>
            <a:ln w="25400">
              <a:solidFill>
                <a:srgbClr val="008080"/>
              </a:solidFill>
              <a:prstDash val="solid"/>
            </a:ln>
          </c:spPr>
          <c:marker>
            <c:symbol val="none"/>
          </c:marker>
          <c:cat>
            <c:strRef>
              <c:f>Données1!$A$40:$A$83</c:f>
              <c:strCache>
                <c:ptCount val="44"/>
                <c:pt idx="0">
                  <c:v>2008 T1</c:v>
                </c:pt>
                <c:pt idx="1">
                  <c:v>2008 T2</c:v>
                </c:pt>
                <c:pt idx="2">
                  <c:v>2008 T3</c:v>
                </c:pt>
                <c:pt idx="3">
                  <c:v>2008 T4</c:v>
                </c:pt>
                <c:pt idx="4">
                  <c:v>2009 T1</c:v>
                </c:pt>
                <c:pt idx="5">
                  <c:v>2009 T2</c:v>
                </c:pt>
                <c:pt idx="6">
                  <c:v>2009 T3</c:v>
                </c:pt>
                <c:pt idx="7">
                  <c:v>2009 T4</c:v>
                </c:pt>
                <c:pt idx="8">
                  <c:v>2010 T1</c:v>
                </c:pt>
                <c:pt idx="9">
                  <c:v>2010 T2</c:v>
                </c:pt>
                <c:pt idx="10">
                  <c:v>2010 T3</c:v>
                </c:pt>
                <c:pt idx="11">
                  <c:v>2010 T4</c:v>
                </c:pt>
                <c:pt idx="12">
                  <c:v>2011 T1</c:v>
                </c:pt>
                <c:pt idx="13">
                  <c:v>2011 T2</c:v>
                </c:pt>
                <c:pt idx="14">
                  <c:v>2011 T3</c:v>
                </c:pt>
                <c:pt idx="15">
                  <c:v>2011 T4</c:v>
                </c:pt>
                <c:pt idx="16">
                  <c:v>2012 T1</c:v>
                </c:pt>
                <c:pt idx="17">
                  <c:v>2012 T2</c:v>
                </c:pt>
                <c:pt idx="18">
                  <c:v>2012 T3</c:v>
                </c:pt>
                <c:pt idx="19">
                  <c:v>2012 T4</c:v>
                </c:pt>
                <c:pt idx="20">
                  <c:v>2013 T1</c:v>
                </c:pt>
                <c:pt idx="21">
                  <c:v>2013 T2</c:v>
                </c:pt>
                <c:pt idx="22">
                  <c:v>2013 T3</c:v>
                </c:pt>
                <c:pt idx="23">
                  <c:v>2013 T4</c:v>
                </c:pt>
                <c:pt idx="24">
                  <c:v>2014 T1</c:v>
                </c:pt>
                <c:pt idx="25">
                  <c:v>2014 T2</c:v>
                </c:pt>
                <c:pt idx="26">
                  <c:v>2014 T3</c:v>
                </c:pt>
                <c:pt idx="27">
                  <c:v>2014 T4</c:v>
                </c:pt>
                <c:pt idx="28">
                  <c:v>2015 T1</c:v>
                </c:pt>
                <c:pt idx="29">
                  <c:v>2015 T2</c:v>
                </c:pt>
                <c:pt idx="30">
                  <c:v>2015 T3</c:v>
                </c:pt>
                <c:pt idx="31">
                  <c:v>2015 T4</c:v>
                </c:pt>
                <c:pt idx="32">
                  <c:v>2016 T1</c:v>
                </c:pt>
                <c:pt idx="33">
                  <c:v>2016 T2</c:v>
                </c:pt>
                <c:pt idx="34">
                  <c:v>2016 T3</c:v>
                </c:pt>
                <c:pt idx="35">
                  <c:v>2016 T4</c:v>
                </c:pt>
                <c:pt idx="36">
                  <c:v>2017 T1</c:v>
                </c:pt>
                <c:pt idx="37">
                  <c:v>2017 T2</c:v>
                </c:pt>
                <c:pt idx="38">
                  <c:v>2017 T3</c:v>
                </c:pt>
                <c:pt idx="39">
                  <c:v>2017 T4</c:v>
                </c:pt>
                <c:pt idx="40">
                  <c:v>2018 T1</c:v>
                </c:pt>
                <c:pt idx="41">
                  <c:v>2018 T2</c:v>
                </c:pt>
                <c:pt idx="42">
                  <c:v>2018 T3</c:v>
                </c:pt>
                <c:pt idx="43">
                  <c:v>2018 T4</c:v>
                </c:pt>
              </c:strCache>
            </c:strRef>
          </c:cat>
          <c:val>
            <c:numRef>
              <c:f>Données1!$D$40:$D$83</c:f>
              <c:numCache>
                <c:formatCode>_-* #\ ##0\ _€_-;\-* #\ ##0\ _€_-;_-* "-"??\ _€_-;_-@_-</c:formatCode>
                <c:ptCount val="44"/>
                <c:pt idx="0">
                  <c:v>12327</c:v>
                </c:pt>
                <c:pt idx="1">
                  <c:v>13358</c:v>
                </c:pt>
                <c:pt idx="2">
                  <c:v>15477</c:v>
                </c:pt>
                <c:pt idx="3">
                  <c:v>23801</c:v>
                </c:pt>
                <c:pt idx="4">
                  <c:v>31950</c:v>
                </c:pt>
                <c:pt idx="5">
                  <c:v>38309</c:v>
                </c:pt>
                <c:pt idx="6">
                  <c:v>38150</c:v>
                </c:pt>
                <c:pt idx="7">
                  <c:v>33908</c:v>
                </c:pt>
                <c:pt idx="8">
                  <c:v>30924</c:v>
                </c:pt>
                <c:pt idx="9">
                  <c:v>28780</c:v>
                </c:pt>
                <c:pt idx="10">
                  <c:v>25745</c:v>
                </c:pt>
                <c:pt idx="11">
                  <c:v>23970</c:v>
                </c:pt>
                <c:pt idx="12">
                  <c:v>23411</c:v>
                </c:pt>
                <c:pt idx="13">
                  <c:v>23252</c:v>
                </c:pt>
                <c:pt idx="14">
                  <c:v>22777</c:v>
                </c:pt>
                <c:pt idx="15">
                  <c:v>24570</c:v>
                </c:pt>
                <c:pt idx="16">
                  <c:v>26247</c:v>
                </c:pt>
                <c:pt idx="17">
                  <c:v>25501</c:v>
                </c:pt>
                <c:pt idx="18">
                  <c:v>28332</c:v>
                </c:pt>
                <c:pt idx="19">
                  <c:v>29428</c:v>
                </c:pt>
                <c:pt idx="20">
                  <c:v>30927</c:v>
                </c:pt>
                <c:pt idx="21">
                  <c:v>31658</c:v>
                </c:pt>
                <c:pt idx="22">
                  <c:v>30574</c:v>
                </c:pt>
                <c:pt idx="23">
                  <c:v>29156</c:v>
                </c:pt>
                <c:pt idx="24">
                  <c:v>27776</c:v>
                </c:pt>
                <c:pt idx="25">
                  <c:v>30028</c:v>
                </c:pt>
                <c:pt idx="26">
                  <c:v>28003</c:v>
                </c:pt>
                <c:pt idx="27">
                  <c:v>29765</c:v>
                </c:pt>
                <c:pt idx="28">
                  <c:v>28177</c:v>
                </c:pt>
                <c:pt idx="29">
                  <c:v>29526</c:v>
                </c:pt>
                <c:pt idx="30">
                  <c:v>27994</c:v>
                </c:pt>
                <c:pt idx="31">
                  <c:v>24612</c:v>
                </c:pt>
                <c:pt idx="32">
                  <c:v>25337</c:v>
                </c:pt>
                <c:pt idx="33">
                  <c:v>23717</c:v>
                </c:pt>
                <c:pt idx="34">
                  <c:v>20732</c:v>
                </c:pt>
                <c:pt idx="35">
                  <c:v>21071</c:v>
                </c:pt>
                <c:pt idx="36">
                  <c:v>20705</c:v>
                </c:pt>
                <c:pt idx="37">
                  <c:v>18970</c:v>
                </c:pt>
                <c:pt idx="38">
                  <c:v>18817</c:v>
                </c:pt>
                <c:pt idx="39">
                  <c:v>18532</c:v>
                </c:pt>
                <c:pt idx="40">
                  <c:v>17745</c:v>
                </c:pt>
                <c:pt idx="41">
                  <c:v>17599</c:v>
                </c:pt>
                <c:pt idx="42">
                  <c:v>19294</c:v>
                </c:pt>
                <c:pt idx="43">
                  <c:v>16795</c:v>
                </c:pt>
              </c:numCache>
            </c:numRef>
          </c:val>
          <c:smooth val="0"/>
          <c:extLst>
            <c:ext xmlns:c16="http://schemas.microsoft.com/office/drawing/2014/chart" uri="{C3380CC4-5D6E-409C-BE32-E72D297353CC}">
              <c16:uniqueId val="{00000001-8753-43EF-B6D7-6C0659FA1473}"/>
            </c:ext>
          </c:extLst>
        </c:ser>
        <c:dLbls>
          <c:showLegendKey val="0"/>
          <c:showVal val="0"/>
          <c:showCatName val="0"/>
          <c:showSerName val="0"/>
          <c:showPercent val="0"/>
          <c:showBubbleSize val="0"/>
        </c:dLbls>
        <c:marker val="1"/>
        <c:smooth val="0"/>
        <c:axId val="114820992"/>
        <c:axId val="114822528"/>
      </c:lineChart>
      <c:lineChart>
        <c:grouping val="standard"/>
        <c:varyColors val="0"/>
        <c:ser>
          <c:idx val="4"/>
          <c:order val="2"/>
          <c:tx>
            <c:strRef>
              <c:f>Données1!$E$6</c:f>
              <c:strCache>
                <c:ptCount val="1"/>
                <c:pt idx="0">
                  <c:v>Part des adhésions au CRP-CTP-CSP  parmi les inscriptions à Pôle emploi à la suite d’un licenciement économique 
(axe de droite) ** </c:v>
                </c:pt>
              </c:strCache>
            </c:strRef>
          </c:tx>
          <c:spPr>
            <a:ln w="25400">
              <a:solidFill>
                <a:srgbClr val="FF6600"/>
              </a:solidFill>
              <a:prstDash val="solid"/>
            </a:ln>
          </c:spPr>
          <c:marker>
            <c:symbol val="none"/>
          </c:marker>
          <c:val>
            <c:numRef>
              <c:f>Données1!$E$40:$E$83</c:f>
              <c:numCache>
                <c:formatCode>0%</c:formatCode>
                <c:ptCount val="44"/>
                <c:pt idx="0">
                  <c:v>0.30121688984459</c:v>
                </c:pt>
                <c:pt idx="1">
                  <c:v>0.31736754573532905</c:v>
                </c:pt>
                <c:pt idx="2">
                  <c:v>0.32905283299670457</c:v>
                </c:pt>
                <c:pt idx="3">
                  <c:v>0.42025991453896955</c:v>
                </c:pt>
                <c:pt idx="4">
                  <c:v>0.43167508849677089</c:v>
                </c:pt>
                <c:pt idx="5">
                  <c:v>0.46187140566413076</c:v>
                </c:pt>
                <c:pt idx="6">
                  <c:v>0.47109234150798945</c:v>
                </c:pt>
                <c:pt idx="7">
                  <c:v>0.50183518825479512</c:v>
                </c:pt>
                <c:pt idx="8">
                  <c:v>0.48420887810224694</c:v>
                </c:pt>
                <c:pt idx="9">
                  <c:v>0.5018221129535666</c:v>
                </c:pt>
                <c:pt idx="10">
                  <c:v>0.47938701027856401</c:v>
                </c:pt>
                <c:pt idx="11">
                  <c:v>0.51067365460820657</c:v>
                </c:pt>
                <c:pt idx="12">
                  <c:v>0.51682193474325577</c:v>
                </c:pt>
                <c:pt idx="13">
                  <c:v>0.53189980555873273</c:v>
                </c:pt>
                <c:pt idx="14">
                  <c:v>0.50876722732247759</c:v>
                </c:pt>
                <c:pt idx="15">
                  <c:v>0.56358381502890176</c:v>
                </c:pt>
                <c:pt idx="16">
                  <c:v>0.56993029770047554</c:v>
                </c:pt>
                <c:pt idx="17">
                  <c:v>0.57335251927962771</c:v>
                </c:pt>
                <c:pt idx="18">
                  <c:v>0.5871917098445596</c:v>
                </c:pt>
                <c:pt idx="19">
                  <c:v>0.63019037625543395</c:v>
                </c:pt>
                <c:pt idx="20">
                  <c:v>0.62278741013713523</c:v>
                </c:pt>
                <c:pt idx="21">
                  <c:v>0.62288243974422042</c:v>
                </c:pt>
                <c:pt idx="22">
                  <c:v>0.59697354290735138</c:v>
                </c:pt>
                <c:pt idx="23">
                  <c:v>0.6427973014683187</c:v>
                </c:pt>
                <c:pt idx="24">
                  <c:v>0.61867426942266568</c:v>
                </c:pt>
                <c:pt idx="25">
                  <c:v>0.64645855758880522</c:v>
                </c:pt>
                <c:pt idx="26">
                  <c:v>0.62085402625044339</c:v>
                </c:pt>
                <c:pt idx="27">
                  <c:v>0.66583898172382172</c:v>
                </c:pt>
                <c:pt idx="28">
                  <c:v>0.62820770071121224</c:v>
                </c:pt>
                <c:pt idx="29">
                  <c:v>0.63613056124097811</c:v>
                </c:pt>
                <c:pt idx="30">
                  <c:v>0.63099289980840756</c:v>
                </c:pt>
                <c:pt idx="31">
                  <c:v>0.63221166195735934</c:v>
                </c:pt>
                <c:pt idx="32">
                  <c:v>0.60198626719570436</c:v>
                </c:pt>
                <c:pt idx="33">
                  <c:v>0.56820795400095836</c:v>
                </c:pt>
                <c:pt idx="34">
                  <c:v>0.51649227703039358</c:v>
                </c:pt>
                <c:pt idx="35">
                  <c:v>0.5662725073904864</c:v>
                </c:pt>
                <c:pt idx="36">
                  <c:v>0.54936453607153279</c:v>
                </c:pt>
                <c:pt idx="37">
                  <c:v>0.54398944712089925</c:v>
                </c:pt>
                <c:pt idx="38">
                  <c:v>0.50427442047434012</c:v>
                </c:pt>
                <c:pt idx="39">
                  <c:v>0.54599021860821406</c:v>
                </c:pt>
                <c:pt idx="40">
                  <c:v>0.5304932735426009</c:v>
                </c:pt>
                <c:pt idx="41">
                  <c:v>0.53450160967016946</c:v>
                </c:pt>
                <c:pt idx="42">
                  <c:v>0.52243372776258423</c:v>
                </c:pt>
                <c:pt idx="43">
                  <c:v>0.52877652540771991</c:v>
                </c:pt>
              </c:numCache>
            </c:numRef>
          </c:val>
          <c:smooth val="0"/>
          <c:extLst>
            <c:ext xmlns:c16="http://schemas.microsoft.com/office/drawing/2014/chart" uri="{C3380CC4-5D6E-409C-BE32-E72D297353CC}">
              <c16:uniqueId val="{00000002-8753-43EF-B6D7-6C0659FA1473}"/>
            </c:ext>
          </c:extLst>
        </c:ser>
        <c:ser>
          <c:idx val="1"/>
          <c:order val="3"/>
          <c:tx>
            <c:strRef>
              <c:f>#REF!</c:f>
              <c:strCache>
                <c:ptCount val="1"/>
                <c:pt idx="0">
                  <c:v>#REF!</c:v>
                </c:pt>
              </c:strCache>
            </c:strRef>
          </c:tx>
          <c:marker>
            <c:symbol val="none"/>
          </c:marker>
          <c:val>
            <c:numRef>
              <c:f>#REF!</c:f>
              <c:numCache>
                <c:formatCode>General</c:formatCode>
                <c:ptCount val="1"/>
                <c:pt idx="0">
                  <c:v>1</c:v>
                </c:pt>
              </c:numCache>
            </c:numRef>
          </c:val>
          <c:smooth val="0"/>
          <c:extLst>
            <c:ext xmlns:c16="http://schemas.microsoft.com/office/drawing/2014/chart" uri="{C3380CC4-5D6E-409C-BE32-E72D297353CC}">
              <c16:uniqueId val="{00000000-5137-4300-8A0A-B3F92598FBB6}"/>
            </c:ext>
          </c:extLst>
        </c:ser>
        <c:dLbls>
          <c:showLegendKey val="0"/>
          <c:showVal val="0"/>
          <c:showCatName val="0"/>
          <c:showSerName val="0"/>
          <c:showPercent val="0"/>
          <c:showBubbleSize val="0"/>
        </c:dLbls>
        <c:marker val="1"/>
        <c:smooth val="0"/>
        <c:axId val="114848896"/>
        <c:axId val="114850432"/>
      </c:lineChart>
      <c:catAx>
        <c:axId val="11482099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14822528"/>
        <c:crosses val="autoZero"/>
        <c:auto val="0"/>
        <c:lblAlgn val="ctr"/>
        <c:lblOffset val="100"/>
        <c:tickLblSkip val="4"/>
        <c:tickMarkSkip val="4"/>
        <c:noMultiLvlLbl val="0"/>
      </c:catAx>
      <c:valAx>
        <c:axId val="114822528"/>
        <c:scaling>
          <c:orientation val="minMax"/>
          <c:min val="0"/>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14820992"/>
        <c:crosses val="autoZero"/>
        <c:crossBetween val="between"/>
        <c:majorUnit val="10000"/>
      </c:valAx>
      <c:catAx>
        <c:axId val="114848896"/>
        <c:scaling>
          <c:orientation val="minMax"/>
        </c:scaling>
        <c:delete val="1"/>
        <c:axPos val="b"/>
        <c:numFmt formatCode="General" sourceLinked="1"/>
        <c:majorTickMark val="out"/>
        <c:minorTickMark val="none"/>
        <c:tickLblPos val="nextTo"/>
        <c:crossAx val="114850432"/>
        <c:crosses val="autoZero"/>
        <c:auto val="0"/>
        <c:lblAlgn val="ctr"/>
        <c:lblOffset val="100"/>
        <c:noMultiLvlLbl val="0"/>
      </c:catAx>
      <c:valAx>
        <c:axId val="114850432"/>
        <c:scaling>
          <c:orientation val="minMax"/>
          <c:max val="1"/>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14848896"/>
        <c:crosses val="max"/>
        <c:crossBetween val="between"/>
      </c:valAx>
      <c:spPr>
        <a:solidFill>
          <a:srgbClr val="FFFFFF"/>
        </a:solidFill>
        <a:ln w="12700">
          <a:solidFill>
            <a:srgbClr val="808080"/>
          </a:solidFill>
          <a:prstDash val="solid"/>
        </a:ln>
      </c:spPr>
    </c:plotArea>
    <c:legend>
      <c:legendPos val="b"/>
      <c:legendEntry>
        <c:idx val="3"/>
        <c:delete val="1"/>
      </c:legendEntry>
      <c:layout>
        <c:manualLayout>
          <c:xMode val="edge"/>
          <c:yMode val="edge"/>
          <c:x val="8.1169518614642444E-3"/>
          <c:y val="0.78510461893197925"/>
          <c:w val="0.60373190222730544"/>
          <c:h val="0.21489538106802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78369689434761E-2"/>
          <c:y val="0.12875853018372704"/>
          <c:w val="0.89909704670516544"/>
          <c:h val="0.70980635753864096"/>
        </c:manualLayout>
      </c:layout>
      <c:barChart>
        <c:barDir val="col"/>
        <c:grouping val="stacked"/>
        <c:varyColors val="0"/>
        <c:ser>
          <c:idx val="0"/>
          <c:order val="0"/>
          <c:tx>
            <c:strRef>
              <c:f>Données2!$B$7</c:f>
              <c:strCache>
                <c:ptCount val="1"/>
                <c:pt idx="0">
                  <c:v>CRP</c:v>
                </c:pt>
              </c:strCache>
            </c:strRef>
          </c:tx>
          <c:invertIfNegative val="0"/>
          <c:cat>
            <c:strRef>
              <c:f>Données2!$A$9:$A$62</c:f>
              <c:strCache>
                <c:ptCount val="54"/>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strCache>
            </c:strRef>
          </c:cat>
          <c:val>
            <c:numRef>
              <c:f>Données2!$B$9:$B$62</c:f>
              <c:numCache>
                <c:formatCode>#,##0</c:formatCode>
                <c:ptCount val="54"/>
                <c:pt idx="0">
                  <c:v>9020.3333333333339</c:v>
                </c:pt>
                <c:pt idx="1">
                  <c:v>21381.333333333332</c:v>
                </c:pt>
                <c:pt idx="2">
                  <c:v>32117.333333333332</c:v>
                </c:pt>
                <c:pt idx="3">
                  <c:v>35008</c:v>
                </c:pt>
                <c:pt idx="4">
                  <c:v>32656.666666666668</c:v>
                </c:pt>
                <c:pt idx="5">
                  <c:v>31477</c:v>
                </c:pt>
                <c:pt idx="6">
                  <c:v>32323.333333333332</c:v>
                </c:pt>
                <c:pt idx="7">
                  <c:v>32829.666666666664</c:v>
                </c:pt>
                <c:pt idx="8">
                  <c:v>30817</c:v>
                </c:pt>
                <c:pt idx="9">
                  <c:v>29235.333333333332</c:v>
                </c:pt>
                <c:pt idx="10">
                  <c:v>25532.333333333332</c:v>
                </c:pt>
                <c:pt idx="11">
                  <c:v>31844</c:v>
                </c:pt>
                <c:pt idx="12">
                  <c:v>33666</c:v>
                </c:pt>
                <c:pt idx="13">
                  <c:v>40932.666666666664</c:v>
                </c:pt>
                <c:pt idx="14">
                  <c:v>56376</c:v>
                </c:pt>
                <c:pt idx="15">
                  <c:v>75718.666666666672</c:v>
                </c:pt>
                <c:pt idx="16">
                  <c:v>86444.333333333328</c:v>
                </c:pt>
                <c:pt idx="17">
                  <c:v>85371</c:v>
                </c:pt>
                <c:pt idx="18">
                  <c:v>101027.66666666667</c:v>
                </c:pt>
                <c:pt idx="19">
                  <c:v>109272.33333333333</c:v>
                </c:pt>
                <c:pt idx="20">
                  <c:v>98681.333333333328</c:v>
                </c:pt>
                <c:pt idx="21">
                  <c:v>90039</c:v>
                </c:pt>
                <c:pt idx="22">
                  <c:v>82795.333333333328</c:v>
                </c:pt>
                <c:pt idx="23">
                  <c:v>77832.666666666672</c:v>
                </c:pt>
                <c:pt idx="24">
                  <c:v>74531</c:v>
                </c:pt>
                <c:pt idx="25">
                  <c:v>60446</c:v>
                </c:pt>
                <c:pt idx="26">
                  <c:v>41607.666666666664</c:v>
                </c:pt>
                <c:pt idx="27">
                  <c:v>23601</c:v>
                </c:pt>
                <c:pt idx="28">
                  <c:v>5506</c:v>
                </c:pt>
                <c:pt idx="29">
                  <c:v>954</c:v>
                </c:pt>
                <c:pt idx="30">
                  <c:v>367.33333333333331</c:v>
                </c:pt>
                <c:pt idx="31">
                  <c:v>183</c:v>
                </c:pt>
                <c:pt idx="32">
                  <c:v>74.666666666666671</c:v>
                </c:pt>
                <c:pt idx="33">
                  <c:v>52</c:v>
                </c:pt>
                <c:pt idx="34">
                  <c:v>33</c:v>
                </c:pt>
                <c:pt idx="35">
                  <c:v>10.666666666666666</c:v>
                </c:pt>
                <c:pt idx="36">
                  <c:v>11</c:v>
                </c:pt>
                <c:pt idx="37">
                  <c:v>7</c:v>
                </c:pt>
                <c:pt idx="38">
                  <c:v>3.6666666666666665</c:v>
                </c:pt>
                <c:pt idx="39">
                  <c:v>4.666666666666667</c:v>
                </c:pt>
                <c:pt idx="40">
                  <c:v>0</c:v>
                </c:pt>
                <c:pt idx="41">
                  <c:v>0</c:v>
                </c:pt>
                <c:pt idx="42">
                  <c:v>0</c:v>
                </c:pt>
                <c:pt idx="43">
                  <c:v>0</c:v>
                </c:pt>
                <c:pt idx="44">
                  <c:v>0</c:v>
                </c:pt>
                <c:pt idx="45">
                  <c:v>0</c:v>
                </c:pt>
                <c:pt idx="46">
                  <c:v>0</c:v>
                </c:pt>
                <c:pt idx="47">
                  <c:v>0</c:v>
                </c:pt>
                <c:pt idx="48">
                  <c:v>0</c:v>
                </c:pt>
                <c:pt idx="49">
                  <c:v>0</c:v>
                </c:pt>
                <c:pt idx="50" formatCode="General">
                  <c:v>0</c:v>
                </c:pt>
                <c:pt idx="51" formatCode="General">
                  <c:v>0</c:v>
                </c:pt>
                <c:pt idx="52" formatCode="General">
                  <c:v>0</c:v>
                </c:pt>
                <c:pt idx="53" formatCode="General">
                  <c:v>0</c:v>
                </c:pt>
              </c:numCache>
            </c:numRef>
          </c:val>
          <c:extLst>
            <c:ext xmlns:c16="http://schemas.microsoft.com/office/drawing/2014/chart" uri="{C3380CC4-5D6E-409C-BE32-E72D297353CC}">
              <c16:uniqueId val="{00000000-3044-425E-8D10-6448F702D5C6}"/>
            </c:ext>
          </c:extLst>
        </c:ser>
        <c:ser>
          <c:idx val="1"/>
          <c:order val="1"/>
          <c:tx>
            <c:strRef>
              <c:f>Données2!$C$7</c:f>
              <c:strCache>
                <c:ptCount val="1"/>
                <c:pt idx="0">
                  <c:v>CTP</c:v>
                </c:pt>
              </c:strCache>
            </c:strRef>
          </c:tx>
          <c:invertIfNegative val="0"/>
          <c:cat>
            <c:strRef>
              <c:f>Données2!$A$9:$A$62</c:f>
              <c:strCache>
                <c:ptCount val="54"/>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strCache>
            </c:strRef>
          </c:cat>
          <c:val>
            <c:numRef>
              <c:f>Données2!$C$9:$C$62</c:f>
              <c:numCache>
                <c:formatCode>#,##0</c:formatCode>
                <c:ptCount val="54"/>
                <c:pt idx="0">
                  <c:v>0</c:v>
                </c:pt>
                <c:pt idx="1">
                  <c:v>0</c:v>
                </c:pt>
                <c:pt idx="2">
                  <c:v>0</c:v>
                </c:pt>
                <c:pt idx="3">
                  <c:v>179</c:v>
                </c:pt>
                <c:pt idx="4">
                  <c:v>447.33333333333331</c:v>
                </c:pt>
                <c:pt idx="5">
                  <c:v>1149.6666666666667</c:v>
                </c:pt>
                <c:pt idx="6">
                  <c:v>1694.6666666666667</c:v>
                </c:pt>
                <c:pt idx="7">
                  <c:v>1949.6666666666667</c:v>
                </c:pt>
                <c:pt idx="8">
                  <c:v>1949.3333333333333</c:v>
                </c:pt>
                <c:pt idx="9">
                  <c:v>1653.6666666666667</c:v>
                </c:pt>
                <c:pt idx="10">
                  <c:v>1357.6666666666667</c:v>
                </c:pt>
                <c:pt idx="11">
                  <c:v>1551</c:v>
                </c:pt>
                <c:pt idx="12">
                  <c:v>1562.3333333333333</c:v>
                </c:pt>
                <c:pt idx="13">
                  <c:v>1646.3333333333333</c:v>
                </c:pt>
                <c:pt idx="14">
                  <c:v>2227.3333333333335</c:v>
                </c:pt>
                <c:pt idx="15">
                  <c:v>4353.666666666667</c:v>
                </c:pt>
                <c:pt idx="16">
                  <c:v>8279.6666666666661</c:v>
                </c:pt>
                <c:pt idx="17">
                  <c:v>11998.333333333334</c:v>
                </c:pt>
                <c:pt idx="18">
                  <c:v>14493</c:v>
                </c:pt>
                <c:pt idx="19">
                  <c:v>15334</c:v>
                </c:pt>
                <c:pt idx="20">
                  <c:v>14871.333333333334</c:v>
                </c:pt>
                <c:pt idx="21">
                  <c:v>13845</c:v>
                </c:pt>
                <c:pt idx="22">
                  <c:v>13769.666666666666</c:v>
                </c:pt>
                <c:pt idx="23">
                  <c:v>13020.666666666666</c:v>
                </c:pt>
                <c:pt idx="24">
                  <c:v>12426.666666666666</c:v>
                </c:pt>
                <c:pt idx="25">
                  <c:v>9703.6666666666661</c:v>
                </c:pt>
                <c:pt idx="26">
                  <c:v>6354.666666666667</c:v>
                </c:pt>
                <c:pt idx="27">
                  <c:v>3366.6666666666665</c:v>
                </c:pt>
                <c:pt idx="28">
                  <c:v>807.33333333333337</c:v>
                </c:pt>
                <c:pt idx="29">
                  <c:v>145.33333333333334</c:v>
                </c:pt>
                <c:pt idx="30">
                  <c:v>35</c:v>
                </c:pt>
                <c:pt idx="31">
                  <c:v>13.666666666666666</c:v>
                </c:pt>
                <c:pt idx="32">
                  <c:v>7.333333333333333</c:v>
                </c:pt>
                <c:pt idx="33">
                  <c:v>3.6666666666666665</c:v>
                </c:pt>
                <c:pt idx="34">
                  <c:v>2</c:v>
                </c:pt>
                <c:pt idx="35">
                  <c:v>1.6666666666666667</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formatCode="General">
                  <c:v>0</c:v>
                </c:pt>
                <c:pt idx="51" formatCode="General">
                  <c:v>0</c:v>
                </c:pt>
                <c:pt idx="52" formatCode="General">
                  <c:v>0</c:v>
                </c:pt>
                <c:pt idx="53" formatCode="General">
                  <c:v>0</c:v>
                </c:pt>
              </c:numCache>
            </c:numRef>
          </c:val>
          <c:extLst>
            <c:ext xmlns:c16="http://schemas.microsoft.com/office/drawing/2014/chart" uri="{C3380CC4-5D6E-409C-BE32-E72D297353CC}">
              <c16:uniqueId val="{00000001-3044-425E-8D10-6448F702D5C6}"/>
            </c:ext>
          </c:extLst>
        </c:ser>
        <c:ser>
          <c:idx val="2"/>
          <c:order val="2"/>
          <c:tx>
            <c:strRef>
              <c:f>Données2!$D$7</c:f>
              <c:strCache>
                <c:ptCount val="1"/>
                <c:pt idx="0">
                  <c:v>CSP</c:v>
                </c:pt>
              </c:strCache>
            </c:strRef>
          </c:tx>
          <c:invertIfNegative val="0"/>
          <c:cat>
            <c:strRef>
              <c:f>Données2!$A$9:$A$62</c:f>
              <c:strCache>
                <c:ptCount val="54"/>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strCache>
            </c:strRef>
          </c:cat>
          <c:val>
            <c:numRef>
              <c:f>Données2!$D$9:$D$62</c:f>
              <c:numCache>
                <c:formatCode>#,##0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999</c:v>
                </c:pt>
                <c:pt idx="25">
                  <c:v>16744.666666666668</c:v>
                </c:pt>
                <c:pt idx="26">
                  <c:v>42285.666666666664</c:v>
                </c:pt>
                <c:pt idx="27">
                  <c:v>65263.333333333336</c:v>
                </c:pt>
                <c:pt idx="28">
                  <c:v>87294.666666666672</c:v>
                </c:pt>
                <c:pt idx="29">
                  <c:v>96972.666666666672</c:v>
                </c:pt>
                <c:pt idx="30">
                  <c:v>102347.33333333333</c:v>
                </c:pt>
                <c:pt idx="31">
                  <c:v>107219</c:v>
                </c:pt>
                <c:pt idx="32">
                  <c:v>110419.66666666667</c:v>
                </c:pt>
                <c:pt idx="33">
                  <c:v>109729</c:v>
                </c:pt>
                <c:pt idx="34">
                  <c:v>108675</c:v>
                </c:pt>
                <c:pt idx="35">
                  <c:v>107247.33333333333</c:v>
                </c:pt>
                <c:pt idx="36">
                  <c:v>102861.66666666667</c:v>
                </c:pt>
                <c:pt idx="37">
                  <c:v>102240.33333333333</c:v>
                </c:pt>
                <c:pt idx="38">
                  <c:v>103504</c:v>
                </c:pt>
                <c:pt idx="39">
                  <c:v>102836.33333333333</c:v>
                </c:pt>
                <c:pt idx="40">
                  <c:v>100473</c:v>
                </c:pt>
                <c:pt idx="41">
                  <c:v>92881.333333333328</c:v>
                </c:pt>
                <c:pt idx="42">
                  <c:v>87535.333333333328</c:v>
                </c:pt>
                <c:pt idx="43">
                  <c:v>82508</c:v>
                </c:pt>
                <c:pt idx="44">
                  <c:v>77795.666666666672</c:v>
                </c:pt>
                <c:pt idx="45">
                  <c:v>73004.333333333328</c:v>
                </c:pt>
                <c:pt idx="46">
                  <c:v>69621</c:v>
                </c:pt>
                <c:pt idx="47">
                  <c:v>65030</c:v>
                </c:pt>
                <c:pt idx="48">
                  <c:v>62825</c:v>
                </c:pt>
                <c:pt idx="49">
                  <c:v>59915</c:v>
                </c:pt>
                <c:pt idx="50">
                  <c:v>58279.333333333336</c:v>
                </c:pt>
                <c:pt idx="51">
                  <c:v>55932</c:v>
                </c:pt>
                <c:pt idx="52">
                  <c:v>56455.666666666664</c:v>
                </c:pt>
                <c:pt idx="53">
                  <c:v>54740.333333333336</c:v>
                </c:pt>
              </c:numCache>
            </c:numRef>
          </c:val>
          <c:extLst>
            <c:ext xmlns:c16="http://schemas.microsoft.com/office/drawing/2014/chart" uri="{C3380CC4-5D6E-409C-BE32-E72D297353CC}">
              <c16:uniqueId val="{00000002-3044-425E-8D10-6448F702D5C6}"/>
            </c:ext>
          </c:extLst>
        </c:ser>
        <c:dLbls>
          <c:showLegendKey val="0"/>
          <c:showVal val="0"/>
          <c:showCatName val="0"/>
          <c:showSerName val="0"/>
          <c:showPercent val="0"/>
          <c:showBubbleSize val="0"/>
        </c:dLbls>
        <c:gapWidth val="150"/>
        <c:overlap val="100"/>
        <c:axId val="117421568"/>
        <c:axId val="117423104"/>
      </c:barChart>
      <c:catAx>
        <c:axId val="11742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17423104"/>
        <c:crosses val="autoZero"/>
        <c:auto val="1"/>
        <c:lblAlgn val="ctr"/>
        <c:lblOffset val="100"/>
        <c:tickLblSkip val="2"/>
        <c:tickMarkSkip val="1"/>
        <c:noMultiLvlLbl val="0"/>
      </c:catAx>
      <c:valAx>
        <c:axId val="117423104"/>
        <c:scaling>
          <c:orientation val="minMax"/>
          <c:max val="120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421568"/>
        <c:crosses val="autoZero"/>
        <c:crossBetween val="between"/>
      </c:valAx>
    </c:plotArea>
    <c:legend>
      <c:legendPos val="r"/>
      <c:layout>
        <c:manualLayout>
          <c:xMode val="edge"/>
          <c:yMode val="edge"/>
          <c:x val="9.2300638346132655E-2"/>
          <c:y val="0.14149657099314197"/>
          <c:w val="0.27949466964777553"/>
          <c:h val="5.5443569553805777E-2"/>
        </c:manualLayout>
      </c:layout>
      <c:overlay val="0"/>
      <c:spPr>
        <a:noFill/>
        <a:ln w="3175">
          <a:solidFill>
            <a:sysClr val="windowText" lastClr="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7695755967477E-2"/>
          <c:y val="7.3456735940794271E-2"/>
          <c:w val="0.88014388149866662"/>
          <c:h val="0.84776846290440111"/>
        </c:manualLayout>
      </c:layout>
      <c:areaChart>
        <c:grouping val="stacked"/>
        <c:varyColors val="0"/>
        <c:ser>
          <c:idx val="0"/>
          <c:order val="0"/>
          <c:tx>
            <c:strRef>
              <c:f>Données3!$B$6</c:f>
              <c:strCache>
                <c:ptCount val="1"/>
                <c:pt idx="0">
                  <c:v>ASFNE*</c:v>
                </c:pt>
              </c:strCache>
            </c:strRef>
          </c:tx>
          <c:spPr>
            <a:solidFill>
              <a:srgbClr val="00CCFF"/>
            </a:solidFill>
            <a:ln w="25400">
              <a:solidFill>
                <a:srgbClr val="00CCFF"/>
              </a:solidFill>
              <a:prstDash val="solid"/>
            </a:ln>
          </c:spPr>
          <c:cat>
            <c:numRef>
              <c:f>Données3!$A$7:$A$24</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Données3!$B$7:$B$24</c:f>
              <c:numCache>
                <c:formatCode>#,##0</c:formatCode>
                <c:ptCount val="18"/>
                <c:pt idx="0">
                  <c:v>5474</c:v>
                </c:pt>
                <c:pt idx="1">
                  <c:v>6226</c:v>
                </c:pt>
                <c:pt idx="2">
                  <c:v>5863</c:v>
                </c:pt>
                <c:pt idx="3">
                  <c:v>4428</c:v>
                </c:pt>
                <c:pt idx="4">
                  <c:v>3784</c:v>
                </c:pt>
                <c:pt idx="5">
                  <c:v>3619</c:v>
                </c:pt>
                <c:pt idx="6">
                  <c:v>3149</c:v>
                </c:pt>
                <c:pt idx="7">
                  <c:v>1862</c:v>
                </c:pt>
                <c:pt idx="8">
                  <c:v>1781</c:v>
                </c:pt>
                <c:pt idx="9">
                  <c:v>1070</c:v>
                </c:pt>
                <c:pt idx="10">
                  <c:v>797</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451C-4E7E-B5D9-A19110B62E39}"/>
            </c:ext>
          </c:extLst>
        </c:ser>
        <c:ser>
          <c:idx val="1"/>
          <c:order val="1"/>
          <c:tx>
            <c:strRef>
              <c:f>Données3!$C$6</c:f>
              <c:strCache>
                <c:ptCount val="1"/>
                <c:pt idx="0">
                  <c:v>Congé de conversion</c:v>
                </c:pt>
              </c:strCache>
            </c:strRef>
          </c:tx>
          <c:spPr>
            <a:solidFill>
              <a:srgbClr val="99CCFF"/>
            </a:solidFill>
            <a:ln w="25400">
              <a:solidFill>
                <a:srgbClr val="99CCFF"/>
              </a:solidFill>
              <a:prstDash val="solid"/>
            </a:ln>
          </c:spPr>
          <c:cat>
            <c:numRef>
              <c:f>Données3!$A$7:$A$24</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Données3!$C$7:$C$24</c:f>
              <c:numCache>
                <c:formatCode>#,##0</c:formatCode>
                <c:ptCount val="18"/>
                <c:pt idx="0">
                  <c:v>692</c:v>
                </c:pt>
                <c:pt idx="1">
                  <c:v>2245</c:v>
                </c:pt>
                <c:pt idx="2">
                  <c:v>1929</c:v>
                </c:pt>
                <c:pt idx="3">
                  <c:v>1303</c:v>
                </c:pt>
                <c:pt idx="4">
                  <c:v>614</c:v>
                </c:pt>
                <c:pt idx="5">
                  <c:v>303</c:v>
                </c:pt>
                <c:pt idx="6">
                  <c:v>228</c:v>
                </c:pt>
                <c:pt idx="7">
                  <c:v>92</c:v>
                </c:pt>
                <c:pt idx="8">
                  <c:v>43</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451C-4E7E-B5D9-A19110B62E39}"/>
            </c:ext>
          </c:extLst>
        </c:ser>
        <c:ser>
          <c:idx val="2"/>
          <c:order val="2"/>
          <c:tx>
            <c:strRef>
              <c:f>Données3!$D$6</c:f>
              <c:strCache>
                <c:ptCount val="1"/>
                <c:pt idx="0">
                  <c:v>Allocation temporaire dégressive (ATD)</c:v>
                </c:pt>
              </c:strCache>
            </c:strRef>
          </c:tx>
          <c:spPr>
            <a:solidFill>
              <a:srgbClr val="008080"/>
            </a:solidFill>
            <a:ln w="25400">
              <a:solidFill>
                <a:srgbClr val="008080"/>
              </a:solidFill>
              <a:prstDash val="solid"/>
            </a:ln>
          </c:spPr>
          <c:cat>
            <c:numRef>
              <c:f>Données3!$A$7:$A$24</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Données3!$D$7:$D$24</c:f>
              <c:numCache>
                <c:formatCode>#,##0</c:formatCode>
                <c:ptCount val="18"/>
                <c:pt idx="0">
                  <c:v>3095</c:v>
                </c:pt>
                <c:pt idx="1">
                  <c:v>3630</c:v>
                </c:pt>
                <c:pt idx="2">
                  <c:v>4169</c:v>
                </c:pt>
                <c:pt idx="3">
                  <c:v>5414</c:v>
                </c:pt>
                <c:pt idx="4">
                  <c:v>3765</c:v>
                </c:pt>
                <c:pt idx="5">
                  <c:v>4058</c:v>
                </c:pt>
                <c:pt idx="6">
                  <c:v>3927</c:v>
                </c:pt>
                <c:pt idx="7">
                  <c:v>4508</c:v>
                </c:pt>
                <c:pt idx="8">
                  <c:v>4944</c:v>
                </c:pt>
                <c:pt idx="9">
                  <c:v>4675</c:v>
                </c:pt>
                <c:pt idx="10">
                  <c:v>3869</c:v>
                </c:pt>
                <c:pt idx="11">
                  <c:v>2191</c:v>
                </c:pt>
                <c:pt idx="12">
                  <c:v>1932</c:v>
                </c:pt>
                <c:pt idx="13">
                  <c:v>1656</c:v>
                </c:pt>
                <c:pt idx="14">
                  <c:v>2395</c:v>
                </c:pt>
                <c:pt idx="15">
                  <c:v>2158</c:v>
                </c:pt>
                <c:pt idx="16">
                  <c:v>1371</c:v>
                </c:pt>
                <c:pt idx="17">
                  <c:v>505</c:v>
                </c:pt>
              </c:numCache>
            </c:numRef>
          </c:val>
          <c:extLst>
            <c:ext xmlns:c16="http://schemas.microsoft.com/office/drawing/2014/chart" uri="{C3380CC4-5D6E-409C-BE32-E72D297353CC}">
              <c16:uniqueId val="{00000002-451C-4E7E-B5D9-A19110B62E39}"/>
            </c:ext>
          </c:extLst>
        </c:ser>
        <c:ser>
          <c:idx val="3"/>
          <c:order val="3"/>
          <c:tx>
            <c:strRef>
              <c:f>Données3!$E$6</c:f>
              <c:strCache>
                <c:ptCount val="1"/>
                <c:pt idx="0">
                  <c:v>Cellule de reclassement conventionnée</c:v>
                </c:pt>
              </c:strCache>
            </c:strRef>
          </c:tx>
          <c:spPr>
            <a:solidFill>
              <a:srgbClr val="9999FF"/>
            </a:solidFill>
            <a:ln w="12700">
              <a:solidFill>
                <a:srgbClr val="9999FF"/>
              </a:solidFill>
              <a:prstDash val="solid"/>
            </a:ln>
          </c:spPr>
          <c:cat>
            <c:numRef>
              <c:f>Données3!$A$7:$A$24</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Données3!$E$7:$E$24</c:f>
              <c:numCache>
                <c:formatCode>#,##0</c:formatCode>
                <c:ptCount val="18"/>
                <c:pt idx="0">
                  <c:v>10076</c:v>
                </c:pt>
                <c:pt idx="1">
                  <c:v>12966</c:v>
                </c:pt>
                <c:pt idx="2">
                  <c:v>17790</c:v>
                </c:pt>
                <c:pt idx="3">
                  <c:v>21105</c:v>
                </c:pt>
                <c:pt idx="4">
                  <c:v>16927</c:v>
                </c:pt>
                <c:pt idx="5">
                  <c:v>13742</c:v>
                </c:pt>
                <c:pt idx="6">
                  <c:v>12492</c:v>
                </c:pt>
                <c:pt idx="7">
                  <c:v>11874</c:v>
                </c:pt>
                <c:pt idx="8">
                  <c:v>14920</c:v>
                </c:pt>
                <c:pt idx="9">
                  <c:v>10653</c:v>
                </c:pt>
                <c:pt idx="10">
                  <c:v>9416</c:v>
                </c:pt>
                <c:pt idx="11">
                  <c:v>2865</c:v>
                </c:pt>
                <c:pt idx="12">
                  <c:v>33</c:v>
                </c:pt>
                <c:pt idx="13">
                  <c:v>1048</c:v>
                </c:pt>
                <c:pt idx="14">
                  <c:v>0</c:v>
                </c:pt>
                <c:pt idx="15">
                  <c:v>0</c:v>
                </c:pt>
                <c:pt idx="16">
                  <c:v>0</c:v>
                </c:pt>
                <c:pt idx="17">
                  <c:v>0</c:v>
                </c:pt>
              </c:numCache>
            </c:numRef>
          </c:val>
          <c:extLst>
            <c:ext xmlns:c16="http://schemas.microsoft.com/office/drawing/2014/chart" uri="{C3380CC4-5D6E-409C-BE32-E72D297353CC}">
              <c16:uniqueId val="{00000003-451C-4E7E-B5D9-A19110B62E39}"/>
            </c:ext>
          </c:extLst>
        </c:ser>
        <c:ser>
          <c:idx val="4"/>
          <c:order val="4"/>
          <c:tx>
            <c:strRef>
              <c:f>Données3!$F$6</c:f>
              <c:strCache>
                <c:ptCount val="1"/>
                <c:pt idx="0">
                  <c:v>Formation-FNE</c:v>
                </c:pt>
              </c:strCache>
            </c:strRef>
          </c:tx>
          <c:spPr>
            <a:solidFill>
              <a:srgbClr val="333399"/>
            </a:solidFill>
            <a:ln w="12700">
              <a:solidFill>
                <a:srgbClr val="333399"/>
              </a:solidFill>
              <a:prstDash val="solid"/>
            </a:ln>
          </c:spPr>
          <c:cat>
            <c:numRef>
              <c:f>Données3!$A$7:$A$24</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Données3!$F$7:$F$24</c:f>
              <c:numCache>
                <c:formatCode>#,##0</c:formatCode>
                <c:ptCount val="18"/>
                <c:pt idx="0">
                  <c:v>2098</c:v>
                </c:pt>
                <c:pt idx="1">
                  <c:v>2509</c:v>
                </c:pt>
                <c:pt idx="2">
                  <c:v>2402</c:v>
                </c:pt>
                <c:pt idx="3">
                  <c:v>1322</c:v>
                </c:pt>
                <c:pt idx="4">
                  <c:v>1259</c:v>
                </c:pt>
                <c:pt idx="5">
                  <c:v>1263</c:v>
                </c:pt>
                <c:pt idx="6">
                  <c:v>1747</c:v>
                </c:pt>
                <c:pt idx="7">
                  <c:v>852</c:v>
                </c:pt>
                <c:pt idx="8">
                  <c:v>8078</c:v>
                </c:pt>
                <c:pt idx="9">
                  <c:v>18382</c:v>
                </c:pt>
                <c:pt idx="10">
                  <c:v>7829</c:v>
                </c:pt>
                <c:pt idx="11">
                  <c:v>11102</c:v>
                </c:pt>
                <c:pt idx="12">
                  <c:v>8187</c:v>
                </c:pt>
                <c:pt idx="13">
                  <c:v>3969</c:v>
                </c:pt>
                <c:pt idx="14">
                  <c:v>2372</c:v>
                </c:pt>
                <c:pt idx="15">
                  <c:v>2160</c:v>
                </c:pt>
                <c:pt idx="16">
                  <c:v>1185</c:v>
                </c:pt>
                <c:pt idx="17">
                  <c:v>436</c:v>
                </c:pt>
              </c:numCache>
            </c:numRef>
          </c:val>
          <c:extLst>
            <c:ext xmlns:c16="http://schemas.microsoft.com/office/drawing/2014/chart" uri="{C3380CC4-5D6E-409C-BE32-E72D297353CC}">
              <c16:uniqueId val="{00000004-451C-4E7E-B5D9-A19110B62E39}"/>
            </c:ext>
          </c:extLst>
        </c:ser>
        <c:dLbls>
          <c:showLegendKey val="0"/>
          <c:showVal val="0"/>
          <c:showCatName val="0"/>
          <c:showSerName val="0"/>
          <c:showPercent val="0"/>
          <c:showBubbleSize val="0"/>
        </c:dLbls>
        <c:axId val="105353984"/>
        <c:axId val="105355520"/>
      </c:areaChart>
      <c:catAx>
        <c:axId val="10535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55520"/>
        <c:crosses val="autoZero"/>
        <c:auto val="1"/>
        <c:lblAlgn val="ctr"/>
        <c:lblOffset val="100"/>
        <c:tickLblSkip val="1"/>
        <c:tickMarkSkip val="1"/>
        <c:noMultiLvlLbl val="0"/>
      </c:catAx>
      <c:valAx>
        <c:axId val="105355520"/>
        <c:scaling>
          <c:orientation val="minMax"/>
          <c:max val="360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53984"/>
        <c:crosses val="autoZero"/>
        <c:crossBetween val="midCat"/>
        <c:majorUnit val="5000"/>
      </c:valAx>
      <c:spPr>
        <a:noFill/>
        <a:ln w="25400">
          <a:noFill/>
        </a:ln>
      </c:spPr>
    </c:plotArea>
    <c:legend>
      <c:legendPos val="b"/>
      <c:layout>
        <c:manualLayout>
          <c:xMode val="edge"/>
          <c:yMode val="edge"/>
          <c:x val="0.61603154881206246"/>
          <c:y val="0.1488108111812394"/>
          <c:w val="0.37322149948647726"/>
          <c:h val="0.20289769261870982"/>
        </c:manualLayout>
      </c:layout>
      <c:overlay val="1"/>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12622285850631"/>
          <c:y val="4.8936717392383262E-2"/>
          <c:w val="0.70220711047482698"/>
          <c:h val="0.65992974333956067"/>
        </c:manualLayout>
      </c:layout>
      <c:barChart>
        <c:barDir val="col"/>
        <c:grouping val="percentStacked"/>
        <c:varyColors val="0"/>
        <c:ser>
          <c:idx val="0"/>
          <c:order val="0"/>
          <c:tx>
            <c:strRef>
              <c:f>Donées4!$A$8</c:f>
              <c:strCache>
                <c:ptCount val="1"/>
                <c:pt idx="0">
                  <c:v>Homologation</c:v>
                </c:pt>
              </c:strCache>
            </c:strRef>
          </c:tx>
          <c:spPr>
            <a:solidFill>
              <a:srgbClr val="002060"/>
            </a:solidFill>
          </c:spPr>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Donées4!$B$7</c:f>
              <c:strCache>
                <c:ptCount val="1"/>
                <c:pt idx="0">
                  <c:v>Champ : tous les PSE validés et/ou homologués</c:v>
                </c:pt>
              </c:strCache>
            </c:strRef>
          </c:cat>
          <c:val>
            <c:numRef>
              <c:f>Donées4!$B$8</c:f>
              <c:numCache>
                <c:formatCode>0%</c:formatCode>
                <c:ptCount val="1"/>
                <c:pt idx="0">
                  <c:v>0.41239316239316237</c:v>
                </c:pt>
              </c:numCache>
            </c:numRef>
          </c:val>
          <c:extLst>
            <c:ext xmlns:c16="http://schemas.microsoft.com/office/drawing/2014/chart" uri="{C3380CC4-5D6E-409C-BE32-E72D297353CC}">
              <c16:uniqueId val="{00000000-0634-4214-BF81-5A83CD4A381D}"/>
            </c:ext>
          </c:extLst>
        </c:ser>
        <c:ser>
          <c:idx val="1"/>
          <c:order val="1"/>
          <c:tx>
            <c:strRef>
              <c:f>Donées4!$A$9</c:f>
              <c:strCache>
                <c:ptCount val="1"/>
                <c:pt idx="0">
                  <c:v>Validation</c:v>
                </c:pt>
              </c:strCache>
            </c:strRef>
          </c:tx>
          <c:spPr>
            <a:solidFill>
              <a:schemeClr val="tx2">
                <a:lumMod val="60000"/>
                <a:lumOff val="4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Donées4!$B$7</c:f>
              <c:strCache>
                <c:ptCount val="1"/>
                <c:pt idx="0">
                  <c:v>Champ : tous les PSE validés et/ou homologués</c:v>
                </c:pt>
              </c:strCache>
            </c:strRef>
          </c:cat>
          <c:val>
            <c:numRef>
              <c:f>Donées4!$B$9</c:f>
              <c:numCache>
                <c:formatCode>0%</c:formatCode>
                <c:ptCount val="1"/>
                <c:pt idx="0">
                  <c:v>0.55769230769230771</c:v>
                </c:pt>
              </c:numCache>
            </c:numRef>
          </c:val>
          <c:extLst>
            <c:ext xmlns:c16="http://schemas.microsoft.com/office/drawing/2014/chart" uri="{C3380CC4-5D6E-409C-BE32-E72D297353CC}">
              <c16:uniqueId val="{00000001-0634-4214-BF81-5A83CD4A381D}"/>
            </c:ext>
          </c:extLst>
        </c:ser>
        <c:ser>
          <c:idx val="2"/>
          <c:order val="2"/>
          <c:tx>
            <c:strRef>
              <c:f>Donées4!$A$10</c:f>
              <c:strCache>
                <c:ptCount val="1"/>
                <c:pt idx="0">
                  <c:v>Accord mixte (validation-homologation)</c:v>
                </c:pt>
              </c:strCache>
            </c:strRef>
          </c:tx>
          <c:spPr>
            <a:solidFill>
              <a:schemeClr val="accent5">
                <a:lumMod val="20000"/>
                <a:lumOff val="8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Donées4!$B$7</c:f>
              <c:strCache>
                <c:ptCount val="1"/>
                <c:pt idx="0">
                  <c:v>Champ : tous les PSE validés et/ou homologués</c:v>
                </c:pt>
              </c:strCache>
            </c:strRef>
          </c:cat>
          <c:val>
            <c:numRef>
              <c:f>Donées4!$B$10</c:f>
              <c:numCache>
                <c:formatCode>0%</c:formatCode>
                <c:ptCount val="1"/>
                <c:pt idx="0">
                  <c:v>2.9914529914529916E-2</c:v>
                </c:pt>
              </c:numCache>
            </c:numRef>
          </c:val>
          <c:extLst>
            <c:ext xmlns:c16="http://schemas.microsoft.com/office/drawing/2014/chart" uri="{C3380CC4-5D6E-409C-BE32-E72D297353CC}">
              <c16:uniqueId val="{00000002-0634-4214-BF81-5A83CD4A381D}"/>
            </c:ext>
          </c:extLst>
        </c:ser>
        <c:dLbls>
          <c:showLegendKey val="0"/>
          <c:showVal val="0"/>
          <c:showCatName val="0"/>
          <c:showSerName val="0"/>
          <c:showPercent val="0"/>
          <c:showBubbleSize val="0"/>
        </c:dLbls>
        <c:gapWidth val="150"/>
        <c:overlap val="100"/>
        <c:axId val="117635328"/>
        <c:axId val="100085760"/>
      </c:barChart>
      <c:catAx>
        <c:axId val="117635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085760"/>
        <c:crosses val="autoZero"/>
        <c:auto val="1"/>
        <c:lblAlgn val="ctr"/>
        <c:lblOffset val="100"/>
        <c:noMultiLvlLbl val="0"/>
      </c:catAx>
      <c:valAx>
        <c:axId val="100085760"/>
        <c:scaling>
          <c:orientation val="minMax"/>
          <c:max val="1"/>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635328"/>
        <c:crosses val="autoZero"/>
        <c:crossBetween val="between"/>
        <c:majorUnit val="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28574416243428"/>
          <c:y val="4.684607462041928E-2"/>
          <c:w val="0.64917542662269545"/>
          <c:h val="0.66255556663012061"/>
        </c:manualLayout>
      </c:layout>
      <c:barChart>
        <c:barDir val="col"/>
        <c:grouping val="percentStacked"/>
        <c:varyColors val="0"/>
        <c:ser>
          <c:idx val="0"/>
          <c:order val="0"/>
          <c:tx>
            <c:strRef>
              <c:f>Donées4!$C$8</c:f>
              <c:strCache>
                <c:ptCount val="1"/>
                <c:pt idx="0">
                  <c:v>Homologation</c:v>
                </c:pt>
              </c:strCache>
            </c:strRef>
          </c:tx>
          <c:spPr>
            <a:solidFill>
              <a:srgbClr val="002060"/>
            </a:solidFill>
          </c:spPr>
          <c:invertIfNegative val="0"/>
          <c:dLbls>
            <c:spPr>
              <a:noFill/>
              <a:ln>
                <a:noFill/>
              </a:ln>
              <a:effectLst/>
            </c:spPr>
            <c:txPr>
              <a:bodyPr/>
              <a:lstStyle/>
              <a:p>
                <a:pPr>
                  <a:defRPr sz="10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Donées4!$D$7</c:f>
              <c:strCache>
                <c:ptCount val="1"/>
                <c:pt idx="0">
                  <c:v>Champ : les PSE validés et/ou homologués soumis au droit commun du licenciement</c:v>
                </c:pt>
              </c:strCache>
            </c:strRef>
          </c:cat>
          <c:val>
            <c:numRef>
              <c:f>Donées4!$D$8</c:f>
              <c:numCache>
                <c:formatCode>0%</c:formatCode>
                <c:ptCount val="1"/>
                <c:pt idx="0">
                  <c:v>0.3</c:v>
                </c:pt>
              </c:numCache>
            </c:numRef>
          </c:val>
          <c:extLst>
            <c:ext xmlns:c16="http://schemas.microsoft.com/office/drawing/2014/chart" uri="{C3380CC4-5D6E-409C-BE32-E72D297353CC}">
              <c16:uniqueId val="{00000000-CE67-46C4-A585-91DCD341A8CE}"/>
            </c:ext>
          </c:extLst>
        </c:ser>
        <c:ser>
          <c:idx val="1"/>
          <c:order val="1"/>
          <c:tx>
            <c:strRef>
              <c:f>Donées4!$C$9</c:f>
              <c:strCache>
                <c:ptCount val="1"/>
                <c:pt idx="0">
                  <c:v>Validation</c:v>
                </c:pt>
              </c:strCache>
            </c:strRef>
          </c:tx>
          <c:spPr>
            <a:solidFill>
              <a:schemeClr val="tx2">
                <a:lumMod val="60000"/>
                <a:lumOff val="4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Donées4!$D$7</c:f>
              <c:strCache>
                <c:ptCount val="1"/>
                <c:pt idx="0">
                  <c:v>Champ : les PSE validés et/ou homologués soumis au droit commun du licenciement</c:v>
                </c:pt>
              </c:strCache>
            </c:strRef>
          </c:cat>
          <c:val>
            <c:numRef>
              <c:f>Donées4!$D$9</c:f>
              <c:numCache>
                <c:formatCode>0%</c:formatCode>
                <c:ptCount val="1"/>
                <c:pt idx="0">
                  <c:v>0.66486486486486485</c:v>
                </c:pt>
              </c:numCache>
            </c:numRef>
          </c:val>
          <c:extLst>
            <c:ext xmlns:c16="http://schemas.microsoft.com/office/drawing/2014/chart" uri="{C3380CC4-5D6E-409C-BE32-E72D297353CC}">
              <c16:uniqueId val="{00000001-CE67-46C4-A585-91DCD341A8CE}"/>
            </c:ext>
          </c:extLst>
        </c:ser>
        <c:ser>
          <c:idx val="2"/>
          <c:order val="2"/>
          <c:tx>
            <c:strRef>
              <c:f>Donées4!$C$10</c:f>
              <c:strCache>
                <c:ptCount val="1"/>
                <c:pt idx="0">
                  <c:v>Accord mixte (validation-homologation)</c:v>
                </c:pt>
              </c:strCache>
            </c:strRef>
          </c:tx>
          <c:spPr>
            <a:solidFill>
              <a:schemeClr val="accent5">
                <a:lumMod val="20000"/>
                <a:lumOff val="8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Donées4!$D$7</c:f>
              <c:strCache>
                <c:ptCount val="1"/>
                <c:pt idx="0">
                  <c:v>Champ : les PSE validés et/ou homologués soumis au droit commun du licenciement</c:v>
                </c:pt>
              </c:strCache>
            </c:strRef>
          </c:cat>
          <c:val>
            <c:numRef>
              <c:f>Donées4!$D$10</c:f>
              <c:numCache>
                <c:formatCode>0%</c:formatCode>
                <c:ptCount val="1"/>
                <c:pt idx="0">
                  <c:v>3.5135135135135137E-2</c:v>
                </c:pt>
              </c:numCache>
            </c:numRef>
          </c:val>
          <c:extLst>
            <c:ext xmlns:c16="http://schemas.microsoft.com/office/drawing/2014/chart" uri="{C3380CC4-5D6E-409C-BE32-E72D297353CC}">
              <c16:uniqueId val="{00000002-CE67-46C4-A585-91DCD341A8CE}"/>
            </c:ext>
          </c:extLst>
        </c:ser>
        <c:dLbls>
          <c:showLegendKey val="0"/>
          <c:showVal val="0"/>
          <c:showCatName val="0"/>
          <c:showSerName val="0"/>
          <c:showPercent val="0"/>
          <c:showBubbleSize val="0"/>
        </c:dLbls>
        <c:gapWidth val="150"/>
        <c:overlap val="100"/>
        <c:axId val="100118912"/>
        <c:axId val="100120448"/>
      </c:barChart>
      <c:catAx>
        <c:axId val="100118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120448"/>
        <c:crosses val="autoZero"/>
        <c:auto val="1"/>
        <c:lblAlgn val="ctr"/>
        <c:lblOffset val="100"/>
        <c:noMultiLvlLbl val="0"/>
      </c:catAx>
      <c:valAx>
        <c:axId val="100120448"/>
        <c:scaling>
          <c:orientation val="minMax"/>
          <c:max val="1"/>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118912"/>
        <c:crosses val="autoZero"/>
        <c:crossBetween val="between"/>
        <c:majorUnit val="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343538536289466"/>
          <c:y val="4.2761988084822726E-2"/>
          <c:w val="0.71349269706858232"/>
          <c:h val="0.6657171186934967"/>
        </c:manualLayout>
      </c:layout>
      <c:barChart>
        <c:barDir val="col"/>
        <c:grouping val="stacked"/>
        <c:varyColors val="0"/>
        <c:ser>
          <c:idx val="0"/>
          <c:order val="0"/>
          <c:tx>
            <c:strRef>
              <c:f>Donées4!$E$8</c:f>
              <c:strCache>
                <c:ptCount val="1"/>
                <c:pt idx="0">
                  <c:v>Homologation</c:v>
                </c:pt>
              </c:strCache>
            </c:strRef>
          </c:tx>
          <c:spPr>
            <a:solidFill>
              <a:srgbClr val="1F497D">
                <a:lumMod val="75000"/>
              </a:srgb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Donées4!$F$7</c:f>
              <c:strCache>
                <c:ptCount val="1"/>
                <c:pt idx="0">
                  <c:v>Champ : les PSE validés et/ou homologués en situation de redressement judiciaire ou de liquidation judiciaire</c:v>
                </c:pt>
              </c:strCache>
            </c:strRef>
          </c:cat>
          <c:val>
            <c:numRef>
              <c:f>Donées4!$F$8</c:f>
              <c:numCache>
                <c:formatCode>0%</c:formatCode>
                <c:ptCount val="1"/>
                <c:pt idx="0">
                  <c:v>0.83673469387755106</c:v>
                </c:pt>
              </c:numCache>
            </c:numRef>
          </c:val>
          <c:extLst>
            <c:ext xmlns:c16="http://schemas.microsoft.com/office/drawing/2014/chart" uri="{C3380CC4-5D6E-409C-BE32-E72D297353CC}">
              <c16:uniqueId val="{00000000-B769-46B6-B4C7-C5C984F53C1D}"/>
            </c:ext>
          </c:extLst>
        </c:ser>
        <c:ser>
          <c:idx val="1"/>
          <c:order val="1"/>
          <c:tx>
            <c:strRef>
              <c:f>Donées4!$E$9</c:f>
              <c:strCache>
                <c:ptCount val="1"/>
                <c:pt idx="0">
                  <c:v>Validation</c:v>
                </c:pt>
              </c:strCache>
            </c:strRef>
          </c:tx>
          <c:spPr>
            <a:solidFill>
              <a:srgbClr val="1F497D">
                <a:lumMod val="60000"/>
                <a:lumOff val="40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Donées4!$F$7</c:f>
              <c:strCache>
                <c:ptCount val="1"/>
                <c:pt idx="0">
                  <c:v>Champ : les PSE validés et/ou homologués en situation de redressement judiciaire ou de liquidation judiciaire</c:v>
                </c:pt>
              </c:strCache>
            </c:strRef>
          </c:cat>
          <c:val>
            <c:numRef>
              <c:f>Donées4!$F$9</c:f>
              <c:numCache>
                <c:formatCode>0%</c:formatCode>
                <c:ptCount val="1"/>
                <c:pt idx="0">
                  <c:v>0.15306122448979592</c:v>
                </c:pt>
              </c:numCache>
            </c:numRef>
          </c:val>
          <c:extLst>
            <c:ext xmlns:c16="http://schemas.microsoft.com/office/drawing/2014/chart" uri="{C3380CC4-5D6E-409C-BE32-E72D297353CC}">
              <c16:uniqueId val="{00000001-B769-46B6-B4C7-C5C984F53C1D}"/>
            </c:ext>
          </c:extLst>
        </c:ser>
        <c:ser>
          <c:idx val="2"/>
          <c:order val="2"/>
          <c:tx>
            <c:strRef>
              <c:f>Donées4!$E$10</c:f>
              <c:strCache>
                <c:ptCount val="1"/>
                <c:pt idx="0">
                  <c:v>Accord mixte (validation-homologation)</c:v>
                </c:pt>
              </c:strCache>
            </c:strRef>
          </c:tx>
          <c:spPr>
            <a:solidFill>
              <a:srgbClr val="1F497D">
                <a:lumMod val="20000"/>
                <a:lumOff val="80000"/>
              </a:srgbClr>
            </a:solidFill>
          </c:spPr>
          <c:invertIfNegative val="0"/>
          <c:dLbls>
            <c:dLbl>
              <c:idx val="0"/>
              <c:layout>
                <c:manualLayout>
                  <c:x val="0"/>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69-46B6-B4C7-C5C984F53C1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Donées4!$F$7</c:f>
              <c:strCache>
                <c:ptCount val="1"/>
                <c:pt idx="0">
                  <c:v>Champ : les PSE validés et/ou homologués en situation de redressement judiciaire ou de liquidation judiciaire</c:v>
                </c:pt>
              </c:strCache>
            </c:strRef>
          </c:cat>
          <c:val>
            <c:numRef>
              <c:f>Donées4!$F$10</c:f>
              <c:numCache>
                <c:formatCode>0%</c:formatCode>
                <c:ptCount val="1"/>
                <c:pt idx="0">
                  <c:v>1.020408163265306E-2</c:v>
                </c:pt>
              </c:numCache>
            </c:numRef>
          </c:val>
          <c:extLst>
            <c:ext xmlns:c16="http://schemas.microsoft.com/office/drawing/2014/chart" uri="{C3380CC4-5D6E-409C-BE32-E72D297353CC}">
              <c16:uniqueId val="{00000003-B769-46B6-B4C7-C5C984F53C1D}"/>
            </c:ext>
          </c:extLst>
        </c:ser>
        <c:dLbls>
          <c:showLegendKey val="0"/>
          <c:showVal val="0"/>
          <c:showCatName val="0"/>
          <c:showSerName val="0"/>
          <c:showPercent val="0"/>
          <c:showBubbleSize val="0"/>
        </c:dLbls>
        <c:gapWidth val="150"/>
        <c:overlap val="100"/>
        <c:axId val="118071296"/>
        <c:axId val="118072832"/>
      </c:barChart>
      <c:catAx>
        <c:axId val="118071296"/>
        <c:scaling>
          <c:orientation val="minMax"/>
        </c:scaling>
        <c:delete val="0"/>
        <c:axPos val="b"/>
        <c:numFmt formatCode="General" sourceLinked="0"/>
        <c:majorTickMark val="out"/>
        <c:minorTickMark val="none"/>
        <c:tickLblPos val="nextTo"/>
        <c:crossAx val="118072832"/>
        <c:crosses val="autoZero"/>
        <c:auto val="1"/>
        <c:lblAlgn val="ctr"/>
        <c:lblOffset val="100"/>
        <c:noMultiLvlLbl val="0"/>
      </c:catAx>
      <c:valAx>
        <c:axId val="118072832"/>
        <c:scaling>
          <c:orientation val="minMax"/>
          <c:max val="1"/>
          <c:min val="0"/>
        </c:scaling>
        <c:delete val="0"/>
        <c:axPos val="l"/>
        <c:majorGridlines>
          <c:spPr>
            <a:ln>
              <a:gradFill>
                <a:gsLst>
                  <a:gs pos="0">
                    <a:srgbClr val="000000">
                      <a:alpha val="58000"/>
                    </a:srgbClr>
                  </a:gs>
                  <a:gs pos="8000">
                    <a:sysClr val="windowText" lastClr="000000"/>
                  </a:gs>
                  <a:gs pos="70000">
                    <a:srgbClr val="181CC7"/>
                  </a:gs>
                  <a:gs pos="88000">
                    <a:srgbClr val="7005D4"/>
                  </a:gs>
                  <a:gs pos="100000">
                    <a:srgbClr val="8C3D91"/>
                  </a:gs>
                </a:gsLst>
                <a:lin ang="5400000" scaled="0"/>
              </a:gradFill>
              <a:prstDash val="dash"/>
            </a:ln>
          </c:spPr>
        </c:majorGridlines>
        <c:numFmt formatCode="0%" sourceLinked="1"/>
        <c:majorTickMark val="out"/>
        <c:minorTickMark val="none"/>
        <c:tickLblPos val="nextTo"/>
        <c:crossAx val="11807129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95250</xdr:rowOff>
    </xdr:from>
    <xdr:to>
      <xdr:col>9</xdr:col>
      <xdr:colOff>742950</xdr:colOff>
      <xdr:row>24</xdr:row>
      <xdr:rowOff>447675</xdr:rowOff>
    </xdr:to>
    <xdr:graphicFrame macro="">
      <xdr:nvGraphicFramePr>
        <xdr:cNvPr id="1734"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0.04677</cdr:x>
      <cdr:y>0.03439</cdr:y>
    </cdr:from>
    <cdr:to>
      <cdr:x>0.43065</cdr:x>
      <cdr:y>0.10582</cdr:y>
    </cdr:to>
    <cdr:sp macro="" textlink="">
      <cdr:nvSpPr>
        <cdr:cNvPr id="2" name="ZoneTexte 1"/>
        <cdr:cNvSpPr txBox="1"/>
      </cdr:nvSpPr>
      <cdr:spPr>
        <a:xfrm xmlns:a="http://schemas.openxmlformats.org/drawingml/2006/main">
          <a:off x="276225" y="123825"/>
          <a:ext cx="22669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0.00323</cdr:x>
      <cdr:y>0.00265</cdr:y>
    </cdr:from>
    <cdr:to>
      <cdr:x>0.39839</cdr:x>
      <cdr:y>0.06878</cdr:y>
    </cdr:to>
    <cdr:sp macro="" textlink="">
      <cdr:nvSpPr>
        <cdr:cNvPr id="3" name="ZoneTexte 2"/>
        <cdr:cNvSpPr txBox="1"/>
      </cdr:nvSpPr>
      <cdr:spPr>
        <a:xfrm xmlns:a="http://schemas.openxmlformats.org/drawingml/2006/main">
          <a:off x="19050" y="9525"/>
          <a:ext cx="23336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Données CVS-CJO </a:t>
          </a:r>
          <a:r>
            <a:rPr lang="fr-FR" sz="800">
              <a:solidFill>
                <a:schemeClr val="tx1"/>
              </a:solidFill>
            </a:rPr>
            <a:t>en</a:t>
          </a:r>
          <a:r>
            <a:rPr lang="fr-FR" sz="800" baseline="0">
              <a:solidFill>
                <a:schemeClr val="tx1"/>
              </a:solidFill>
            </a:rPr>
            <a:t> </a:t>
          </a:r>
          <a:r>
            <a:rPr lang="fr-FR" sz="800" b="1" u="sng" baseline="0">
              <a:solidFill>
                <a:schemeClr val="tx1"/>
              </a:solidFill>
            </a:rPr>
            <a:t>cumulées </a:t>
          </a:r>
          <a:r>
            <a:rPr lang="fr-FR" sz="800" b="1" u="sng">
              <a:solidFill>
                <a:schemeClr val="tx1"/>
              </a:solidFill>
            </a:rPr>
            <a:t>sur le trimestre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95250</xdr:rowOff>
    </xdr:from>
    <xdr:to>
      <xdr:col>7</xdr:col>
      <xdr:colOff>752475</xdr:colOff>
      <xdr:row>21</xdr:row>
      <xdr:rowOff>552450</xdr:rowOff>
    </xdr:to>
    <xdr:graphicFrame macro="">
      <xdr:nvGraphicFramePr>
        <xdr:cNvPr id="7798"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0.00803</cdr:x>
      <cdr:y>0.01743</cdr:y>
    </cdr:from>
    <cdr:to>
      <cdr:x>0.50558</cdr:x>
      <cdr:y>0.09722</cdr:y>
    </cdr:to>
    <cdr:sp macro="" textlink="">
      <cdr:nvSpPr>
        <cdr:cNvPr id="2" name="ZoneTexte 1"/>
        <cdr:cNvSpPr txBox="1"/>
      </cdr:nvSpPr>
      <cdr:spPr>
        <a:xfrm xmlns:a="http://schemas.openxmlformats.org/drawingml/2006/main">
          <a:off x="47958" y="59767"/>
          <a:ext cx="2971468" cy="2736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i="0" u="sng">
              <a:solidFill>
                <a:schemeClr val="tx1"/>
              </a:solidFill>
            </a:rPr>
            <a:t>Données brutes</a:t>
          </a:r>
          <a:r>
            <a:rPr lang="fr-FR" sz="800" i="0" u="sng" baseline="0">
              <a:solidFill>
                <a:schemeClr val="tx1"/>
              </a:solidFill>
            </a:rPr>
            <a:t> </a:t>
          </a:r>
          <a:r>
            <a:rPr lang="fr-FR" sz="800" b="1" i="0" u="sng">
              <a:solidFill>
                <a:schemeClr val="tx1"/>
              </a:solidFill>
            </a:rPr>
            <a:t>en moyenne</a:t>
          </a:r>
          <a:r>
            <a:rPr lang="fr-FR" sz="800" b="1" i="0" u="sng" baseline="0">
              <a:solidFill>
                <a:schemeClr val="tx1"/>
              </a:solidFill>
            </a:rPr>
            <a:t> trimestrielle</a:t>
          </a:r>
          <a:endParaRPr lang="fr-FR" sz="800" i="0">
            <a:solidFill>
              <a:schemeClr val="tx1"/>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47625</xdr:rowOff>
    </xdr:from>
    <xdr:to>
      <xdr:col>7</xdr:col>
      <xdr:colOff>752474</xdr:colOff>
      <xdr:row>25</xdr:row>
      <xdr:rowOff>180975</xdr:rowOff>
    </xdr:to>
    <xdr:graphicFrame macro="">
      <xdr:nvGraphicFramePr>
        <xdr:cNvPr id="297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0.43097</cdr:x>
      <cdr:y>0.08525</cdr:y>
    </cdr:to>
    <cdr:sp macro="" textlink="">
      <cdr:nvSpPr>
        <cdr:cNvPr id="2" name="ZoneTexte 1"/>
        <cdr:cNvSpPr txBox="1"/>
      </cdr:nvSpPr>
      <cdr:spPr>
        <a:xfrm xmlns:a="http://schemas.openxmlformats.org/drawingml/2006/main">
          <a:off x="0" y="0"/>
          <a:ext cx="22002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a:p>
      </cdr:txBody>
    </cdr:sp>
  </cdr:relSizeAnchor>
  <cdr:relSizeAnchor xmlns:cdr="http://schemas.openxmlformats.org/drawingml/2006/chartDrawing">
    <cdr:from>
      <cdr:x>0.01623</cdr:x>
      <cdr:y>0</cdr:y>
    </cdr:from>
    <cdr:to>
      <cdr:x>0.4472</cdr:x>
      <cdr:y>0.047</cdr:y>
    </cdr:to>
    <cdr:sp macro="" textlink="">
      <cdr:nvSpPr>
        <cdr:cNvPr id="3" name="ZoneTexte 1"/>
        <cdr:cNvSpPr txBox="1"/>
      </cdr:nvSpPr>
      <cdr:spPr>
        <a:xfrm xmlns:a="http://schemas.openxmlformats.org/drawingml/2006/main">
          <a:off x="95250" y="0"/>
          <a:ext cx="2528673"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u="sng"/>
            <a:t>Données brutes </a:t>
          </a:r>
          <a:r>
            <a:rPr lang="fr-FR" sz="800" b="1" u="sng"/>
            <a:t>cumulées sur l’année</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133350</xdr:colOff>
      <xdr:row>5</xdr:row>
      <xdr:rowOff>123825</xdr:rowOff>
    </xdr:from>
    <xdr:to>
      <xdr:col>3</xdr:col>
      <xdr:colOff>981075</xdr:colOff>
      <xdr:row>23</xdr:row>
      <xdr:rowOff>123825</xdr:rowOff>
    </xdr:to>
    <xdr:grpSp>
      <xdr:nvGrpSpPr>
        <xdr:cNvPr id="2" name="Groupe 1"/>
        <xdr:cNvGrpSpPr/>
      </xdr:nvGrpSpPr>
      <xdr:grpSpPr>
        <a:xfrm>
          <a:off x="381000" y="1000125"/>
          <a:ext cx="3476625" cy="3009900"/>
          <a:chOff x="381000" y="933450"/>
          <a:chExt cx="3476625" cy="3009900"/>
        </a:xfrm>
      </xdr:grpSpPr>
      <xdr:graphicFrame macro="">
        <xdr:nvGraphicFramePr>
          <xdr:cNvPr id="2278068" name="Graphique 3"/>
          <xdr:cNvGraphicFramePr>
            <a:graphicFrameLocks/>
          </xdr:cNvGraphicFramePr>
        </xdr:nvGraphicFramePr>
        <xdr:xfrm>
          <a:off x="381000" y="933450"/>
          <a:ext cx="1778738" cy="300498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278069" name="Graphique 5"/>
          <xdr:cNvGraphicFramePr>
            <a:graphicFrameLocks/>
          </xdr:cNvGraphicFramePr>
        </xdr:nvGraphicFramePr>
        <xdr:xfrm>
          <a:off x="2078887" y="933450"/>
          <a:ext cx="1778738" cy="30099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3</xdr:col>
      <xdr:colOff>981076</xdr:colOff>
      <xdr:row>5</xdr:row>
      <xdr:rowOff>133349</xdr:rowOff>
    </xdr:from>
    <xdr:to>
      <xdr:col>5</xdr:col>
      <xdr:colOff>257175</xdr:colOff>
      <xdr:row>23</xdr:row>
      <xdr:rowOff>123824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HEMES\Restructuration\Bilan%20restructurations\2017\Tableaux\ATD_bilan_2017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row r="1">
          <cell r="A1" t="str">
            <v>numconv</v>
          </cell>
          <cell r="B1" t="str">
            <v>entrep</v>
          </cell>
          <cell r="C1" t="str">
            <v>benpot</v>
          </cell>
          <cell r="D1" t="str">
            <v>dep</v>
          </cell>
          <cell r="E1" t="str">
            <v>an</v>
          </cell>
          <cell r="F1" t="str">
            <v>nordre</v>
          </cell>
          <cell r="G1" t="str">
            <v>aven</v>
          </cell>
          <cell r="H1" t="str">
            <v>moisig</v>
          </cell>
          <cell r="I1" t="str">
            <v>ansig</v>
          </cell>
          <cell r="J1" t="str">
            <v>id</v>
          </cell>
          <cell r="K1" t="str">
            <v>moisdeb</v>
          </cell>
          <cell r="L1" t="str">
            <v>anndeb</v>
          </cell>
          <cell r="M1" t="str">
            <v>moisfin</v>
          </cell>
          <cell r="N1" t="str">
            <v>annfin</v>
          </cell>
          <cell r="O1" t="str">
            <v>postal</v>
          </cell>
          <cell r="P1" t="str">
            <v>ville</v>
          </cell>
          <cell r="Q1" t="str">
            <v>siret</v>
          </cell>
          <cell r="R1" t="str">
            <v>naf</v>
          </cell>
          <cell r="S1" t="str">
            <v>ceffen</v>
          </cell>
          <cell r="T1" t="str">
            <v>mono</v>
          </cell>
          <cell r="U1" t="str">
            <v>netab</v>
          </cell>
          <cell r="V1" t="str">
            <v>groupe</v>
          </cell>
          <cell r="W1" t="str">
            <v>nomgr</v>
          </cell>
          <cell r="X1" t="str">
            <v>sureff</v>
          </cell>
          <cell r="Y1" t="str">
            <v>empl</v>
          </cell>
          <cell r="Z1" t="str">
            <v>budg</v>
          </cell>
          <cell r="AA1" t="str">
            <v>ccontrib</v>
          </cell>
          <cell r="AB1" t="str">
            <v>plaf</v>
          </cell>
          <cell r="AC1" t="str">
            <v>obs</v>
          </cell>
          <cell r="AD1" t="str">
            <v>budgben</v>
          </cell>
          <cell r="AE1" t="str">
            <v>budgemp</v>
          </cell>
          <cell r="AF1" t="str">
            <v>pbenpot</v>
          </cell>
          <cell r="AG1" t="str">
            <v>duree</v>
          </cell>
          <cell r="AH1" t="str">
            <v>testd</v>
          </cell>
          <cell r="AI1" t="str">
            <v>num</v>
          </cell>
          <cell r="AJ1" t="str">
            <v>tge</v>
          </cell>
          <cell r="AK1" t="str">
            <v>naf29</v>
          </cell>
        </row>
        <row r="2">
          <cell r="A2" t="str">
            <v>06203002</v>
          </cell>
          <cell r="B2" t="str">
            <v>METALEUROP NORD SAS</v>
          </cell>
          <cell r="C2">
            <v>750</v>
          </cell>
          <cell r="D2" t="str">
            <v>062</v>
          </cell>
          <cell r="E2" t="str">
            <v>03</v>
          </cell>
          <cell r="F2" t="str">
            <v>002</v>
          </cell>
          <cell r="G2">
            <v>2</v>
          </cell>
          <cell r="H2">
            <v>4</v>
          </cell>
          <cell r="I2" t="str">
            <v>03</v>
          </cell>
          <cell r="J2">
            <v>1</v>
          </cell>
          <cell r="K2">
            <v>3</v>
          </cell>
          <cell r="L2" t="str">
            <v>03</v>
          </cell>
          <cell r="M2">
            <v>4</v>
          </cell>
          <cell r="N2" t="str">
            <v>04</v>
          </cell>
          <cell r="O2">
            <v>62950</v>
          </cell>
          <cell r="P2" t="str">
            <v>NOYELLES GODAULT</v>
          </cell>
          <cell r="Q2" t="str">
            <v>38807853700031</v>
          </cell>
          <cell r="S2">
            <v>830</v>
          </cell>
          <cell r="T2">
            <v>2</v>
          </cell>
          <cell r="U2">
            <v>1</v>
          </cell>
          <cell r="V2">
            <v>1</v>
          </cell>
          <cell r="W2" t="str">
            <v>METALEUROP</v>
          </cell>
          <cell r="X2">
            <v>830</v>
          </cell>
          <cell r="Y2">
            <v>24</v>
          </cell>
          <cell r="Z2">
            <v>1600500</v>
          </cell>
          <cell r="AA2">
            <v>50</v>
          </cell>
          <cell r="AB2">
            <v>1067</v>
          </cell>
          <cell r="AC2">
            <v>27</v>
          </cell>
          <cell r="AD2">
            <v>2134</v>
          </cell>
          <cell r="AE2">
            <v>66687.5</v>
          </cell>
          <cell r="AF2">
            <v>0.90361445783132532</v>
          </cell>
          <cell r="AG2">
            <v>13</v>
          </cell>
          <cell r="AH2">
            <v>12</v>
          </cell>
          <cell r="AJ2">
            <v>31.25</v>
          </cell>
        </row>
        <row r="3">
          <cell r="A3" t="str">
            <v>04903001</v>
          </cell>
          <cell r="B3" t="str">
            <v>ACT MANUFACTURING</v>
          </cell>
          <cell r="C3">
            <v>533</v>
          </cell>
          <cell r="D3" t="str">
            <v>049</v>
          </cell>
          <cell r="E3" t="str">
            <v>03</v>
          </cell>
          <cell r="F3" t="str">
            <v>001</v>
          </cell>
          <cell r="G3">
            <v>2</v>
          </cell>
          <cell r="H3">
            <v>3</v>
          </cell>
          <cell r="I3" t="str">
            <v>03</v>
          </cell>
          <cell r="J3">
            <v>1</v>
          </cell>
          <cell r="K3">
            <v>1</v>
          </cell>
          <cell r="L3" t="str">
            <v>03</v>
          </cell>
          <cell r="M3">
            <v>1</v>
          </cell>
          <cell r="N3" t="str">
            <v>04</v>
          </cell>
          <cell r="O3">
            <v>49000</v>
          </cell>
          <cell r="P3" t="str">
            <v>ANGERS</v>
          </cell>
          <cell r="Q3" t="str">
            <v>39041152800024</v>
          </cell>
          <cell r="R3" t="str">
            <v>300C</v>
          </cell>
          <cell r="S3">
            <v>660</v>
          </cell>
          <cell r="T3">
            <v>2</v>
          </cell>
          <cell r="V3">
            <v>2</v>
          </cell>
          <cell r="X3">
            <v>660</v>
          </cell>
          <cell r="Y3">
            <v>18</v>
          </cell>
          <cell r="Z3">
            <v>568785</v>
          </cell>
          <cell r="AA3">
            <v>100</v>
          </cell>
          <cell r="AB3">
            <v>1067</v>
          </cell>
          <cell r="AC3">
            <v>11</v>
          </cell>
          <cell r="AD3">
            <v>1067.138836772983</v>
          </cell>
          <cell r="AE3">
            <v>31599.166666666668</v>
          </cell>
          <cell r="AF3">
            <v>0.80757575757575761</v>
          </cell>
          <cell r="AG3">
            <v>12</v>
          </cell>
          <cell r="AH3">
            <v>10</v>
          </cell>
          <cell r="AJ3">
            <v>29.611111111111111</v>
          </cell>
          <cell r="AK3">
            <v>14</v>
          </cell>
        </row>
        <row r="4">
          <cell r="A4" t="str">
            <v>05403005</v>
          </cell>
          <cell r="B4" t="str">
            <v>DAEWOO ORION</v>
          </cell>
          <cell r="C4">
            <v>531</v>
          </cell>
          <cell r="D4" t="str">
            <v>054</v>
          </cell>
          <cell r="E4" t="str">
            <v>03</v>
          </cell>
          <cell r="F4" t="str">
            <v>005</v>
          </cell>
          <cell r="G4">
            <v>2</v>
          </cell>
          <cell r="H4">
            <v>4</v>
          </cell>
          <cell r="I4" t="str">
            <v>03</v>
          </cell>
          <cell r="J4">
            <v>1</v>
          </cell>
          <cell r="K4">
            <v>3</v>
          </cell>
          <cell r="L4" t="str">
            <v>03</v>
          </cell>
          <cell r="M4">
            <v>2</v>
          </cell>
          <cell r="N4" t="str">
            <v>04</v>
          </cell>
          <cell r="O4">
            <v>54350</v>
          </cell>
          <cell r="P4" t="str">
            <v>MONT ST MARTIN</v>
          </cell>
          <cell r="Q4" t="str">
            <v>39248216200022</v>
          </cell>
          <cell r="R4" t="str">
            <v>321C</v>
          </cell>
          <cell r="S4">
            <v>533</v>
          </cell>
          <cell r="T4">
            <v>2</v>
          </cell>
          <cell r="V4">
            <v>2</v>
          </cell>
          <cell r="X4">
            <v>533</v>
          </cell>
          <cell r="Y4">
            <v>15</v>
          </cell>
          <cell r="Z4">
            <v>1133302</v>
          </cell>
          <cell r="AA4">
            <v>100</v>
          </cell>
          <cell r="AB4">
            <v>1067</v>
          </cell>
          <cell r="AC4">
            <v>53</v>
          </cell>
          <cell r="AD4">
            <v>2134.2787193973636</v>
          </cell>
          <cell r="AE4">
            <v>75553.46666666666</v>
          </cell>
          <cell r="AF4">
            <v>0.99624765478424016</v>
          </cell>
          <cell r="AG4">
            <v>11</v>
          </cell>
          <cell r="AH4">
            <v>10</v>
          </cell>
          <cell r="AJ4">
            <v>35.4</v>
          </cell>
          <cell r="AK4">
            <v>14</v>
          </cell>
        </row>
        <row r="5">
          <cell r="A5" t="str">
            <v>04203006</v>
          </cell>
          <cell r="B5" t="str">
            <v>MIKAVA</v>
          </cell>
          <cell r="C5">
            <v>518</v>
          </cell>
          <cell r="D5" t="str">
            <v>042</v>
          </cell>
          <cell r="E5" t="str">
            <v>03</v>
          </cell>
          <cell r="F5" t="str">
            <v>006</v>
          </cell>
          <cell r="G5">
            <v>2</v>
          </cell>
          <cell r="H5">
            <v>3</v>
          </cell>
          <cell r="I5" t="str">
            <v>03</v>
          </cell>
          <cell r="J5">
            <v>1</v>
          </cell>
          <cell r="K5">
            <v>12</v>
          </cell>
          <cell r="L5" t="str">
            <v>02</v>
          </cell>
          <cell r="M5">
            <v>6</v>
          </cell>
          <cell r="N5" t="str">
            <v>03</v>
          </cell>
          <cell r="O5">
            <v>42400</v>
          </cell>
          <cell r="P5" t="str">
            <v>ST MOND</v>
          </cell>
          <cell r="Q5" t="str">
            <v>34783317000017</v>
          </cell>
          <cell r="R5" t="str">
            <v>182E</v>
          </cell>
          <cell r="S5">
            <v>518</v>
          </cell>
          <cell r="T5">
            <v>2</v>
          </cell>
          <cell r="V5">
            <v>2</v>
          </cell>
          <cell r="X5">
            <v>518</v>
          </cell>
          <cell r="AA5">
            <v>100</v>
          </cell>
          <cell r="AB5">
            <v>1067</v>
          </cell>
          <cell r="AC5">
            <v>85</v>
          </cell>
          <cell r="AF5">
            <v>1</v>
          </cell>
          <cell r="AG5">
            <v>6</v>
          </cell>
          <cell r="AH5">
            <v>3</v>
          </cell>
          <cell r="AK5">
            <v>4</v>
          </cell>
        </row>
        <row r="6">
          <cell r="A6" t="str">
            <v>07903009</v>
          </cell>
          <cell r="B6" t="str">
            <v>GRIMAUD LOGISTIQUE (PRESTATAIRE ICA)</v>
          </cell>
          <cell r="C6">
            <v>290</v>
          </cell>
          <cell r="D6" t="str">
            <v>079</v>
          </cell>
          <cell r="E6" t="str">
            <v>03</v>
          </cell>
          <cell r="F6" t="str">
            <v>009</v>
          </cell>
          <cell r="G6">
            <v>2</v>
          </cell>
          <cell r="H6">
            <v>6</v>
          </cell>
          <cell r="I6" t="str">
            <v>03</v>
          </cell>
          <cell r="J6">
            <v>1</v>
          </cell>
          <cell r="K6">
            <v>4</v>
          </cell>
          <cell r="L6" t="str">
            <v>03</v>
          </cell>
          <cell r="M6">
            <v>3</v>
          </cell>
          <cell r="N6" t="str">
            <v>04</v>
          </cell>
          <cell r="O6">
            <v>79300</v>
          </cell>
          <cell r="P6" t="str">
            <v>BRESSUIRE</v>
          </cell>
          <cell r="Q6" t="str">
            <v>38092207000046</v>
          </cell>
          <cell r="R6" t="str">
            <v>634A</v>
          </cell>
          <cell r="S6">
            <v>1143</v>
          </cell>
          <cell r="T6">
            <v>1</v>
          </cell>
          <cell r="U6">
            <v>8</v>
          </cell>
          <cell r="V6">
            <v>1</v>
          </cell>
          <cell r="W6" t="str">
            <v>ZIEGLER FRANCE</v>
          </cell>
          <cell r="X6">
            <v>1143</v>
          </cell>
          <cell r="Y6">
            <v>8</v>
          </cell>
          <cell r="Z6">
            <v>309430</v>
          </cell>
          <cell r="AA6">
            <v>100</v>
          </cell>
          <cell r="AB6">
            <v>1067</v>
          </cell>
          <cell r="AC6">
            <v>180</v>
          </cell>
          <cell r="AD6">
            <v>1067</v>
          </cell>
          <cell r="AE6">
            <v>38678.75</v>
          </cell>
          <cell r="AF6">
            <v>0.25371828521434819</v>
          </cell>
          <cell r="AG6">
            <v>11</v>
          </cell>
          <cell r="AH6">
            <v>9</v>
          </cell>
          <cell r="AJ6">
            <v>36.25</v>
          </cell>
          <cell r="AK6">
            <v>22</v>
          </cell>
        </row>
        <row r="7">
          <cell r="A7" t="str">
            <v>05503010</v>
          </cell>
          <cell r="B7" t="str">
            <v>AGENCE DEVELOPPEMENT ECONOMIQUE DE MEUSE</v>
          </cell>
          <cell r="C7">
            <v>250</v>
          </cell>
          <cell r="D7" t="str">
            <v>055</v>
          </cell>
          <cell r="E7" t="str">
            <v>03</v>
          </cell>
          <cell r="F7" t="str">
            <v>010</v>
          </cell>
          <cell r="G7">
            <v>2</v>
          </cell>
          <cell r="H7">
            <v>12</v>
          </cell>
          <cell r="I7" t="str">
            <v>03</v>
          </cell>
          <cell r="J7">
            <v>2</v>
          </cell>
          <cell r="K7">
            <v>10</v>
          </cell>
          <cell r="L7" t="str">
            <v>03</v>
          </cell>
          <cell r="M7">
            <v>9</v>
          </cell>
          <cell r="N7" t="str">
            <v>04</v>
          </cell>
          <cell r="O7">
            <v>55000</v>
          </cell>
          <cell r="P7" t="str">
            <v>BAR LE DUC</v>
          </cell>
          <cell r="Q7" t="str">
            <v>78338226000017</v>
          </cell>
          <cell r="R7" t="str">
            <v>913E</v>
          </cell>
          <cell r="Y7">
            <v>9</v>
          </cell>
          <cell r="Z7">
            <v>385800</v>
          </cell>
          <cell r="AA7">
            <v>28</v>
          </cell>
          <cell r="AB7">
            <v>442</v>
          </cell>
          <cell r="AC7">
            <v>407</v>
          </cell>
          <cell r="AD7">
            <v>1543.2</v>
          </cell>
          <cell r="AE7">
            <v>42866.666666666664</v>
          </cell>
          <cell r="AG7">
            <v>11</v>
          </cell>
          <cell r="AH7">
            <v>9</v>
          </cell>
          <cell r="AJ7">
            <v>27.777777777777779</v>
          </cell>
          <cell r="AK7">
            <v>28</v>
          </cell>
        </row>
        <row r="8">
          <cell r="A8" t="str">
            <v>05703007</v>
          </cell>
          <cell r="B8" t="str">
            <v>MULLER TRAVAUX PUBLICS</v>
          </cell>
          <cell r="C8">
            <v>231</v>
          </cell>
          <cell r="D8" t="str">
            <v>057</v>
          </cell>
          <cell r="E8" t="str">
            <v>03</v>
          </cell>
          <cell r="F8" t="str">
            <v>007</v>
          </cell>
          <cell r="G8">
            <v>2</v>
          </cell>
          <cell r="H8">
            <v>8</v>
          </cell>
          <cell r="I8" t="str">
            <v>03</v>
          </cell>
          <cell r="J8">
            <v>1</v>
          </cell>
          <cell r="K8">
            <v>6</v>
          </cell>
          <cell r="L8" t="str">
            <v>03</v>
          </cell>
          <cell r="M8">
            <v>5</v>
          </cell>
          <cell r="N8" t="str">
            <v>04</v>
          </cell>
          <cell r="O8">
            <v>57220</v>
          </cell>
          <cell r="P8" t="str">
            <v>BOULAY</v>
          </cell>
          <cell r="Q8" t="str">
            <v>35780012700015</v>
          </cell>
          <cell r="R8" t="str">
            <v>457B</v>
          </cell>
          <cell r="S8">
            <v>725</v>
          </cell>
          <cell r="T8">
            <v>2</v>
          </cell>
          <cell r="V8">
            <v>1</v>
          </cell>
          <cell r="W8" t="str">
            <v>BESIX</v>
          </cell>
          <cell r="X8">
            <v>316</v>
          </cell>
          <cell r="Y8">
            <v>14</v>
          </cell>
          <cell r="Z8">
            <v>346500</v>
          </cell>
          <cell r="AA8">
            <v>72</v>
          </cell>
          <cell r="AB8">
            <v>1067</v>
          </cell>
          <cell r="AC8">
            <v>158</v>
          </cell>
          <cell r="AD8">
            <v>1500</v>
          </cell>
          <cell r="AE8">
            <v>24750</v>
          </cell>
          <cell r="AF8">
            <v>0.73101265822784811</v>
          </cell>
          <cell r="AG8">
            <v>11</v>
          </cell>
          <cell r="AH8">
            <v>9</v>
          </cell>
          <cell r="AJ8">
            <v>16.5</v>
          </cell>
          <cell r="AK8">
            <v>45</v>
          </cell>
        </row>
        <row r="9">
          <cell r="A9" t="str">
            <v>02203001</v>
          </cell>
          <cell r="B9" t="str">
            <v>SAS DITEK</v>
          </cell>
          <cell r="C9">
            <v>228</v>
          </cell>
          <cell r="D9" t="str">
            <v>022</v>
          </cell>
          <cell r="E9" t="str">
            <v>03</v>
          </cell>
          <cell r="F9" t="str">
            <v>001</v>
          </cell>
          <cell r="G9">
            <v>1</v>
          </cell>
          <cell r="H9">
            <v>9</v>
          </cell>
          <cell r="I9" t="str">
            <v>03</v>
          </cell>
          <cell r="J9">
            <v>1</v>
          </cell>
          <cell r="K9">
            <v>7</v>
          </cell>
          <cell r="L9" t="str">
            <v>03</v>
          </cell>
          <cell r="M9">
            <v>2</v>
          </cell>
          <cell r="N9" t="str">
            <v>04</v>
          </cell>
          <cell r="O9">
            <v>22100</v>
          </cell>
          <cell r="P9" t="str">
            <v>QUEVERT</v>
          </cell>
          <cell r="Q9" t="str">
            <v>42947851400038</v>
          </cell>
          <cell r="R9" t="str">
            <v>322B</v>
          </cell>
          <cell r="S9">
            <v>257</v>
          </cell>
          <cell r="T9">
            <v>2</v>
          </cell>
          <cell r="V9">
            <v>2</v>
          </cell>
          <cell r="X9">
            <v>257</v>
          </cell>
          <cell r="Z9">
            <v>243308</v>
          </cell>
          <cell r="AA9">
            <v>100</v>
          </cell>
          <cell r="AB9">
            <v>1067</v>
          </cell>
          <cell r="AC9">
            <v>219</v>
          </cell>
          <cell r="AD9">
            <v>1067.140350877193</v>
          </cell>
          <cell r="AF9">
            <v>0.88715953307392992</v>
          </cell>
          <cell r="AG9">
            <v>7</v>
          </cell>
          <cell r="AH9">
            <v>5</v>
          </cell>
          <cell r="AK9">
            <v>14</v>
          </cell>
        </row>
        <row r="10">
          <cell r="A10" t="str">
            <v>05403006</v>
          </cell>
          <cell r="B10" t="str">
            <v>DAEWOO ELECTRONICS</v>
          </cell>
          <cell r="C10">
            <v>223</v>
          </cell>
          <cell r="D10" t="str">
            <v>054</v>
          </cell>
          <cell r="E10" t="str">
            <v>03</v>
          </cell>
          <cell r="F10" t="str">
            <v>006</v>
          </cell>
          <cell r="G10">
            <v>2</v>
          </cell>
          <cell r="H10">
            <v>5</v>
          </cell>
          <cell r="I10" t="str">
            <v>03</v>
          </cell>
          <cell r="J10">
            <v>1</v>
          </cell>
          <cell r="K10">
            <v>12</v>
          </cell>
          <cell r="L10" t="str">
            <v>02</v>
          </cell>
          <cell r="M10">
            <v>11</v>
          </cell>
          <cell r="N10" t="str">
            <v>03</v>
          </cell>
          <cell r="P10" t="str">
            <v>VILLERS LA MONTAGNE</v>
          </cell>
          <cell r="Q10" t="str">
            <v>34814643200011</v>
          </cell>
          <cell r="R10" t="str">
            <v>297A</v>
          </cell>
          <cell r="S10">
            <v>223</v>
          </cell>
          <cell r="U10">
            <v>2</v>
          </cell>
          <cell r="V10">
            <v>2</v>
          </cell>
          <cell r="X10">
            <v>223</v>
          </cell>
          <cell r="Y10">
            <v>8</v>
          </cell>
          <cell r="Z10">
            <v>318556</v>
          </cell>
          <cell r="AA10">
            <v>80</v>
          </cell>
          <cell r="AB10">
            <v>1067</v>
          </cell>
          <cell r="AC10">
            <v>55</v>
          </cell>
          <cell r="AD10">
            <v>1428.5022421524664</v>
          </cell>
          <cell r="AE10">
            <v>39819.5</v>
          </cell>
          <cell r="AF10">
            <v>1</v>
          </cell>
          <cell r="AG10">
            <v>11</v>
          </cell>
          <cell r="AH10">
            <v>6</v>
          </cell>
          <cell r="AJ10">
            <v>27.875</v>
          </cell>
          <cell r="AK10">
            <v>13</v>
          </cell>
        </row>
        <row r="11">
          <cell r="A11" t="str">
            <v>03403007</v>
          </cell>
          <cell r="B11" t="str">
            <v>AIR LITTORAL</v>
          </cell>
          <cell r="C11">
            <v>206</v>
          </cell>
          <cell r="D11" t="str">
            <v>034</v>
          </cell>
          <cell r="E11" t="str">
            <v>03</v>
          </cell>
          <cell r="F11" t="str">
            <v>007</v>
          </cell>
          <cell r="G11">
            <v>2</v>
          </cell>
          <cell r="H11">
            <v>12</v>
          </cell>
          <cell r="I11" t="str">
            <v>03</v>
          </cell>
          <cell r="J11">
            <v>1</v>
          </cell>
          <cell r="K11">
            <v>12</v>
          </cell>
          <cell r="L11" t="str">
            <v>03</v>
          </cell>
          <cell r="M11">
            <v>12</v>
          </cell>
          <cell r="N11" t="str">
            <v>04</v>
          </cell>
          <cell r="O11">
            <v>34130</v>
          </cell>
          <cell r="P11" t="str">
            <v>MAUGUIO</v>
          </cell>
          <cell r="Q11" t="str">
            <v>40958819100125</v>
          </cell>
          <cell r="R11" t="str">
            <v>621Z</v>
          </cell>
          <cell r="S11">
            <v>669</v>
          </cell>
          <cell r="T11">
            <v>2</v>
          </cell>
          <cell r="V11">
            <v>1</v>
          </cell>
          <cell r="W11" t="str">
            <v>AIR LITTORAL</v>
          </cell>
          <cell r="X11">
            <v>206</v>
          </cell>
          <cell r="Y11">
            <v>7</v>
          </cell>
          <cell r="Z11">
            <v>412000</v>
          </cell>
          <cell r="AA11">
            <v>100</v>
          </cell>
          <cell r="AB11">
            <v>2000</v>
          </cell>
          <cell r="AC11">
            <v>459</v>
          </cell>
          <cell r="AD11">
            <v>2000</v>
          </cell>
          <cell r="AE11">
            <v>58857.142857142855</v>
          </cell>
          <cell r="AF11">
            <v>1</v>
          </cell>
          <cell r="AG11">
            <v>12</v>
          </cell>
          <cell r="AH11">
            <v>12</v>
          </cell>
          <cell r="AJ11">
            <v>29.428571428571427</v>
          </cell>
          <cell r="AK11">
            <v>22</v>
          </cell>
        </row>
        <row r="12">
          <cell r="A12" t="str">
            <v>06103011</v>
          </cell>
          <cell r="B12" t="str">
            <v>SOCIETE APM</v>
          </cell>
          <cell r="C12">
            <v>190</v>
          </cell>
          <cell r="D12" t="str">
            <v>061</v>
          </cell>
          <cell r="E12" t="str">
            <v>03</v>
          </cell>
          <cell r="F12" t="str">
            <v>011</v>
          </cell>
          <cell r="G12">
            <v>2</v>
          </cell>
          <cell r="H12">
            <v>11</v>
          </cell>
          <cell r="I12" t="str">
            <v>03</v>
          </cell>
          <cell r="J12">
            <v>1</v>
          </cell>
          <cell r="K12">
            <v>9</v>
          </cell>
          <cell r="L12" t="str">
            <v>03</v>
          </cell>
          <cell r="M12">
            <v>9</v>
          </cell>
          <cell r="N12" t="str">
            <v>04</v>
          </cell>
          <cell r="O12">
            <v>61200</v>
          </cell>
          <cell r="P12" t="str">
            <v>ARGENTAN</v>
          </cell>
          <cell r="Q12" t="str">
            <v>41319346700029</v>
          </cell>
          <cell r="R12" t="str">
            <v>275E</v>
          </cell>
          <cell r="S12">
            <v>356</v>
          </cell>
          <cell r="T12">
            <v>2</v>
          </cell>
          <cell r="V12">
            <v>1</v>
          </cell>
          <cell r="W12" t="str">
            <v>APM GROUPE</v>
          </cell>
          <cell r="X12">
            <v>210</v>
          </cell>
          <cell r="Y12">
            <v>10</v>
          </cell>
          <cell r="Z12">
            <v>202756</v>
          </cell>
          <cell r="AA12">
            <v>100</v>
          </cell>
          <cell r="AB12">
            <v>1067</v>
          </cell>
          <cell r="AC12">
            <v>339</v>
          </cell>
          <cell r="AD12">
            <v>1067.1368421052632</v>
          </cell>
          <cell r="AE12">
            <v>20275.599999999999</v>
          </cell>
          <cell r="AF12">
            <v>0.90476190476190477</v>
          </cell>
          <cell r="AG12">
            <v>12</v>
          </cell>
          <cell r="AH12">
            <v>10</v>
          </cell>
          <cell r="AJ12">
            <v>19</v>
          </cell>
          <cell r="AK12">
            <v>11</v>
          </cell>
        </row>
        <row r="13">
          <cell r="A13" t="str">
            <v>07103002</v>
          </cell>
          <cell r="B13" t="str">
            <v>AUBRY C.R.</v>
          </cell>
          <cell r="C13">
            <v>185</v>
          </cell>
          <cell r="D13" t="str">
            <v>071</v>
          </cell>
          <cell r="E13" t="str">
            <v>03</v>
          </cell>
          <cell r="F13" t="str">
            <v>002</v>
          </cell>
          <cell r="G13">
            <v>2</v>
          </cell>
          <cell r="H13">
            <v>4</v>
          </cell>
          <cell r="I13" t="str">
            <v>03</v>
          </cell>
          <cell r="J13">
            <v>1</v>
          </cell>
          <cell r="K13">
            <v>4</v>
          </cell>
          <cell r="L13" t="str">
            <v>03</v>
          </cell>
          <cell r="M13">
            <v>3</v>
          </cell>
          <cell r="N13" t="str">
            <v>04</v>
          </cell>
          <cell r="O13">
            <v>71240</v>
          </cell>
          <cell r="P13" t="str">
            <v>SENNECEY LE GRAND</v>
          </cell>
          <cell r="Q13" t="str">
            <v>40471315800032</v>
          </cell>
          <cell r="R13" t="str">
            <v>602M</v>
          </cell>
          <cell r="S13">
            <v>197</v>
          </cell>
          <cell r="T13">
            <v>1</v>
          </cell>
          <cell r="U13">
            <v>4</v>
          </cell>
          <cell r="V13">
            <v>1</v>
          </cell>
          <cell r="W13" t="str">
            <v>AUBRY</v>
          </cell>
          <cell r="X13">
            <v>197</v>
          </cell>
          <cell r="Y13">
            <v>8</v>
          </cell>
          <cell r="Z13">
            <v>188271</v>
          </cell>
          <cell r="AB13">
            <v>892</v>
          </cell>
          <cell r="AC13">
            <v>26</v>
          </cell>
          <cell r="AD13">
            <v>1017.6810810810811</v>
          </cell>
          <cell r="AE13">
            <v>23533.875</v>
          </cell>
          <cell r="AF13">
            <v>0.93908629441624369</v>
          </cell>
          <cell r="AG13">
            <v>11</v>
          </cell>
          <cell r="AH13">
            <v>11</v>
          </cell>
          <cell r="AJ13">
            <v>23.125</v>
          </cell>
          <cell r="AK13">
            <v>22</v>
          </cell>
        </row>
        <row r="14">
          <cell r="A14" t="str">
            <v>08803001</v>
          </cell>
          <cell r="B14" t="str">
            <v>ME LE CARRER C/FILATURES GELIOT LA GOSSE</v>
          </cell>
          <cell r="C14">
            <v>171</v>
          </cell>
          <cell r="D14" t="str">
            <v>088</v>
          </cell>
          <cell r="E14" t="str">
            <v>03</v>
          </cell>
          <cell r="F14" t="str">
            <v>001</v>
          </cell>
          <cell r="G14">
            <v>2</v>
          </cell>
          <cell r="H14">
            <v>2</v>
          </cell>
          <cell r="I14" t="str">
            <v>03</v>
          </cell>
          <cell r="J14">
            <v>1</v>
          </cell>
          <cell r="K14">
            <v>11</v>
          </cell>
          <cell r="L14" t="str">
            <v>02</v>
          </cell>
          <cell r="M14">
            <v>12</v>
          </cell>
          <cell r="N14" t="str">
            <v>03</v>
          </cell>
          <cell r="O14">
            <v>88200</v>
          </cell>
          <cell r="P14" t="str">
            <v>SAINT NABORD</v>
          </cell>
          <cell r="Q14" t="str">
            <v>42976242000017</v>
          </cell>
          <cell r="R14" t="str">
            <v>171A</v>
          </cell>
          <cell r="S14">
            <v>171</v>
          </cell>
          <cell r="T14">
            <v>2</v>
          </cell>
          <cell r="V14">
            <v>2</v>
          </cell>
          <cell r="X14">
            <v>171</v>
          </cell>
          <cell r="Y14">
            <v>7</v>
          </cell>
          <cell r="Z14">
            <v>182457</v>
          </cell>
          <cell r="AA14">
            <v>100</v>
          </cell>
          <cell r="AB14">
            <v>1067</v>
          </cell>
          <cell r="AC14">
            <v>253</v>
          </cell>
          <cell r="AD14">
            <v>1067</v>
          </cell>
          <cell r="AE14">
            <v>26065.285714285714</v>
          </cell>
          <cell r="AF14">
            <v>1</v>
          </cell>
          <cell r="AG14">
            <v>13</v>
          </cell>
          <cell r="AH14">
            <v>10</v>
          </cell>
          <cell r="AJ14">
            <v>24.428571428571427</v>
          </cell>
          <cell r="AK14">
            <v>4</v>
          </cell>
        </row>
        <row r="15">
          <cell r="A15" t="str">
            <v>07603002</v>
          </cell>
          <cell r="B15" t="str">
            <v>TROUVAY CAUVIN</v>
          </cell>
          <cell r="C15">
            <v>167</v>
          </cell>
          <cell r="D15" t="str">
            <v>076</v>
          </cell>
          <cell r="E15" t="str">
            <v>03</v>
          </cell>
          <cell r="F15" t="str">
            <v>002</v>
          </cell>
          <cell r="G15">
            <v>2</v>
          </cell>
          <cell r="H15">
            <v>8</v>
          </cell>
          <cell r="I15" t="str">
            <v>03</v>
          </cell>
          <cell r="J15">
            <v>1</v>
          </cell>
          <cell r="K15">
            <v>12</v>
          </cell>
          <cell r="L15" t="str">
            <v>02</v>
          </cell>
          <cell r="M15">
            <v>12</v>
          </cell>
          <cell r="N15" t="str">
            <v>03</v>
          </cell>
          <cell r="O15">
            <v>76097</v>
          </cell>
          <cell r="P15" t="str">
            <v>LE HAVRE</v>
          </cell>
          <cell r="Q15" t="str">
            <v>357502848001</v>
          </cell>
          <cell r="R15" t="str">
            <v>518M</v>
          </cell>
          <cell r="S15">
            <v>270</v>
          </cell>
          <cell r="T15">
            <v>1</v>
          </cell>
          <cell r="V15">
            <v>2</v>
          </cell>
          <cell r="X15">
            <v>184</v>
          </cell>
          <cell r="Y15">
            <v>5</v>
          </cell>
          <cell r="Z15">
            <v>356424</v>
          </cell>
          <cell r="AA15">
            <v>50</v>
          </cell>
          <cell r="AB15">
            <v>1067</v>
          </cell>
          <cell r="AC15">
            <v>274</v>
          </cell>
          <cell r="AD15">
            <v>2134.2754491017963</v>
          </cell>
          <cell r="AE15">
            <v>71284.800000000003</v>
          </cell>
          <cell r="AF15">
            <v>0.90760869565217395</v>
          </cell>
          <cell r="AG15">
            <v>12</v>
          </cell>
          <cell r="AH15">
            <v>4</v>
          </cell>
          <cell r="AJ15">
            <v>33.4</v>
          </cell>
          <cell r="AK15">
            <v>20</v>
          </cell>
        </row>
        <row r="16">
          <cell r="A16" t="str">
            <v>05603003</v>
          </cell>
          <cell r="B16" t="str">
            <v>FRICASSEE</v>
          </cell>
          <cell r="C16">
            <v>162</v>
          </cell>
          <cell r="D16" t="str">
            <v>056</v>
          </cell>
          <cell r="E16" t="str">
            <v>03</v>
          </cell>
          <cell r="F16" t="str">
            <v>003</v>
          </cell>
          <cell r="G16">
            <v>2</v>
          </cell>
          <cell r="H16">
            <v>8</v>
          </cell>
          <cell r="I16" t="str">
            <v>03</v>
          </cell>
          <cell r="J16">
            <v>1</v>
          </cell>
          <cell r="K16">
            <v>4</v>
          </cell>
          <cell r="L16" t="str">
            <v>03</v>
          </cell>
          <cell r="M16">
            <v>2</v>
          </cell>
          <cell r="N16" t="str">
            <v>04</v>
          </cell>
          <cell r="O16">
            <v>56910</v>
          </cell>
          <cell r="P16" t="str">
            <v>CARENTOIR</v>
          </cell>
          <cell r="Q16" t="str">
            <v>87658011900017</v>
          </cell>
          <cell r="R16" t="str">
            <v>151E</v>
          </cell>
          <cell r="S16">
            <v>162</v>
          </cell>
          <cell r="T16">
            <v>2</v>
          </cell>
          <cell r="V16">
            <v>2</v>
          </cell>
          <cell r="X16">
            <v>162</v>
          </cell>
          <cell r="Y16">
            <v>4</v>
          </cell>
          <cell r="Z16">
            <v>172876</v>
          </cell>
          <cell r="AA16">
            <v>100</v>
          </cell>
          <cell r="AB16">
            <v>1067</v>
          </cell>
          <cell r="AC16">
            <v>164</v>
          </cell>
          <cell r="AD16">
            <v>1067.1358024691358</v>
          </cell>
          <cell r="AE16">
            <v>43219</v>
          </cell>
          <cell r="AF16">
            <v>1</v>
          </cell>
          <cell r="AG16">
            <v>10</v>
          </cell>
          <cell r="AH16">
            <v>6</v>
          </cell>
          <cell r="AJ16">
            <v>40.5</v>
          </cell>
          <cell r="AK16">
            <v>3</v>
          </cell>
        </row>
        <row r="17">
          <cell r="A17" t="str">
            <v>08803003</v>
          </cell>
          <cell r="B17" t="str">
            <v>ME VOINOT C/ ABRAMANTE</v>
          </cell>
          <cell r="C17">
            <v>155</v>
          </cell>
          <cell r="D17" t="str">
            <v>088</v>
          </cell>
          <cell r="E17" t="str">
            <v>03</v>
          </cell>
          <cell r="F17" t="str">
            <v>003</v>
          </cell>
          <cell r="G17">
            <v>2</v>
          </cell>
          <cell r="H17">
            <v>3</v>
          </cell>
          <cell r="I17" t="str">
            <v>03</v>
          </cell>
          <cell r="J17">
            <v>1</v>
          </cell>
          <cell r="K17">
            <v>1</v>
          </cell>
          <cell r="L17" t="str">
            <v>03</v>
          </cell>
          <cell r="M17">
            <v>7</v>
          </cell>
          <cell r="N17" t="str">
            <v>03</v>
          </cell>
          <cell r="O17">
            <v>88420</v>
          </cell>
          <cell r="P17" t="str">
            <v>MOYENMOUTIER</v>
          </cell>
          <cell r="Q17" t="str">
            <v>42993051400014</v>
          </cell>
          <cell r="R17" t="str">
            <v>361G</v>
          </cell>
          <cell r="S17">
            <v>155</v>
          </cell>
          <cell r="T17">
            <v>2</v>
          </cell>
          <cell r="V17">
            <v>2</v>
          </cell>
          <cell r="X17">
            <v>155</v>
          </cell>
          <cell r="Y17">
            <v>4</v>
          </cell>
          <cell r="Z17">
            <v>157916</v>
          </cell>
          <cell r="AA17">
            <v>100</v>
          </cell>
          <cell r="AB17">
            <v>1067</v>
          </cell>
          <cell r="AC17">
            <v>251</v>
          </cell>
          <cell r="AD17">
            <v>1018.8129032258065</v>
          </cell>
          <cell r="AE17">
            <v>39479</v>
          </cell>
          <cell r="AF17">
            <v>1</v>
          </cell>
          <cell r="AG17">
            <v>6</v>
          </cell>
          <cell r="AH17">
            <v>4</v>
          </cell>
          <cell r="AJ17">
            <v>38.75</v>
          </cell>
          <cell r="AK17">
            <v>17</v>
          </cell>
        </row>
        <row r="18">
          <cell r="A18" t="str">
            <v>08103003</v>
          </cell>
          <cell r="B18" t="str">
            <v>FITS CREALAINE</v>
          </cell>
          <cell r="C18">
            <v>150</v>
          </cell>
          <cell r="D18" t="str">
            <v>081</v>
          </cell>
          <cell r="E18" t="str">
            <v>03</v>
          </cell>
          <cell r="F18" t="str">
            <v>003</v>
          </cell>
          <cell r="H18">
            <v>4</v>
          </cell>
          <cell r="I18" t="str">
            <v>03</v>
          </cell>
          <cell r="J18">
            <v>2</v>
          </cell>
          <cell r="K18">
            <v>3</v>
          </cell>
          <cell r="L18" t="str">
            <v>03</v>
          </cell>
          <cell r="M18">
            <v>2</v>
          </cell>
          <cell r="N18" t="str">
            <v>04</v>
          </cell>
          <cell r="O18">
            <v>81200</v>
          </cell>
          <cell r="P18" t="str">
            <v>MAZAMET AUSSILLON</v>
          </cell>
          <cell r="Q18" t="str">
            <v>33914492500023</v>
          </cell>
          <cell r="T18">
            <v>2</v>
          </cell>
          <cell r="V18">
            <v>2</v>
          </cell>
          <cell r="Y18">
            <v>6</v>
          </cell>
          <cell r="Z18">
            <v>188370</v>
          </cell>
          <cell r="AA18">
            <v>75</v>
          </cell>
          <cell r="AB18">
            <v>1067</v>
          </cell>
          <cell r="AC18">
            <v>46</v>
          </cell>
          <cell r="AD18">
            <v>1255.8</v>
          </cell>
          <cell r="AE18">
            <v>31395</v>
          </cell>
          <cell r="AG18">
            <v>11</v>
          </cell>
          <cell r="AH18">
            <v>10</v>
          </cell>
          <cell r="AJ18">
            <v>25</v>
          </cell>
        </row>
        <row r="19">
          <cell r="A19" t="str">
            <v>04203005</v>
          </cell>
          <cell r="B19" t="str">
            <v>INTER ENTREPRISES ROANNE TEXTILE</v>
          </cell>
          <cell r="C19">
            <v>150</v>
          </cell>
          <cell r="D19" t="str">
            <v>042</v>
          </cell>
          <cell r="E19" t="str">
            <v>03</v>
          </cell>
          <cell r="F19" t="str">
            <v>005</v>
          </cell>
          <cell r="G19">
            <v>2</v>
          </cell>
          <cell r="H19">
            <v>3</v>
          </cell>
          <cell r="I19" t="str">
            <v>03</v>
          </cell>
          <cell r="J19">
            <v>2</v>
          </cell>
          <cell r="K19">
            <v>1</v>
          </cell>
          <cell r="L19" t="str">
            <v>03</v>
          </cell>
          <cell r="M19">
            <v>12</v>
          </cell>
          <cell r="N19" t="str">
            <v>03</v>
          </cell>
          <cell r="Z19">
            <v>160050</v>
          </cell>
          <cell r="AA19">
            <v>100</v>
          </cell>
          <cell r="AB19">
            <v>1067</v>
          </cell>
          <cell r="AC19">
            <v>84</v>
          </cell>
          <cell r="AD19">
            <v>1067</v>
          </cell>
          <cell r="AG19">
            <v>11</v>
          </cell>
          <cell r="AH19">
            <v>9</v>
          </cell>
        </row>
        <row r="20">
          <cell r="A20" t="str">
            <v>02603004</v>
          </cell>
          <cell r="B20" t="str">
            <v>CILEC</v>
          </cell>
          <cell r="C20">
            <v>150</v>
          </cell>
          <cell r="D20" t="str">
            <v>026</v>
          </cell>
          <cell r="E20" t="str">
            <v>03</v>
          </cell>
          <cell r="F20" t="str">
            <v>004</v>
          </cell>
          <cell r="G20">
            <v>2</v>
          </cell>
          <cell r="H20">
            <v>8</v>
          </cell>
          <cell r="I20" t="str">
            <v>03</v>
          </cell>
          <cell r="J20">
            <v>2</v>
          </cell>
          <cell r="K20">
            <v>4</v>
          </cell>
          <cell r="L20" t="str">
            <v>03</v>
          </cell>
          <cell r="M20">
            <v>3</v>
          </cell>
          <cell r="N20" t="str">
            <v>04</v>
          </cell>
          <cell r="O20">
            <v>26100</v>
          </cell>
          <cell r="P20" t="str">
            <v>ROMANS</v>
          </cell>
          <cell r="Q20" t="str">
            <v>77944536000018</v>
          </cell>
          <cell r="T20">
            <v>1</v>
          </cell>
          <cell r="V20">
            <v>2</v>
          </cell>
          <cell r="Z20">
            <v>120373</v>
          </cell>
          <cell r="AB20">
            <v>1067</v>
          </cell>
          <cell r="AC20">
            <v>439</v>
          </cell>
          <cell r="AD20">
            <v>802.48666666666668</v>
          </cell>
          <cell r="AG20">
            <v>11</v>
          </cell>
          <cell r="AH20">
            <v>7</v>
          </cell>
        </row>
        <row r="21">
          <cell r="A21" t="str">
            <v>07703017</v>
          </cell>
          <cell r="B21" t="str">
            <v>MUELLER</v>
          </cell>
          <cell r="C21">
            <v>150</v>
          </cell>
          <cell r="D21" t="str">
            <v>077</v>
          </cell>
          <cell r="E21" t="str">
            <v>03</v>
          </cell>
          <cell r="F21" t="str">
            <v>017</v>
          </cell>
          <cell r="G21">
            <v>2</v>
          </cell>
          <cell r="H21">
            <v>11</v>
          </cell>
          <cell r="I21" t="str">
            <v>03</v>
          </cell>
          <cell r="J21">
            <v>1</v>
          </cell>
          <cell r="K21">
            <v>12</v>
          </cell>
          <cell r="L21" t="str">
            <v>03</v>
          </cell>
          <cell r="M21">
            <v>10</v>
          </cell>
          <cell r="N21" t="str">
            <v>04</v>
          </cell>
          <cell r="O21">
            <v>77650</v>
          </cell>
          <cell r="P21" t="str">
            <v>LONGUEVILLE</v>
          </cell>
          <cell r="Q21" t="str">
            <v>31558872300157</v>
          </cell>
          <cell r="R21" t="str">
            <v>274K</v>
          </cell>
          <cell r="S21">
            <v>175</v>
          </cell>
          <cell r="T21">
            <v>1</v>
          </cell>
          <cell r="U21">
            <v>2</v>
          </cell>
          <cell r="V21">
            <v>1</v>
          </cell>
          <cell r="W21" t="str">
            <v>MUELLER INDUSTRIE INC</v>
          </cell>
          <cell r="X21">
            <v>175</v>
          </cell>
          <cell r="Y21">
            <v>7</v>
          </cell>
          <cell r="Z21">
            <v>300000</v>
          </cell>
          <cell r="AA21">
            <v>100</v>
          </cell>
          <cell r="AB21">
            <v>2000</v>
          </cell>
          <cell r="AC21">
            <v>471</v>
          </cell>
          <cell r="AD21">
            <v>2000</v>
          </cell>
          <cell r="AE21">
            <v>42857.142857142855</v>
          </cell>
          <cell r="AF21">
            <v>0.8571428571428571</v>
          </cell>
          <cell r="AG21">
            <v>10</v>
          </cell>
          <cell r="AH21">
            <v>11</v>
          </cell>
          <cell r="AJ21">
            <v>21.428571428571427</v>
          </cell>
          <cell r="AK21">
            <v>11</v>
          </cell>
        </row>
        <row r="22">
          <cell r="A22" t="str">
            <v>02903001</v>
          </cell>
          <cell r="B22" t="str">
            <v>BASTIDE ELECTRONIQUE</v>
          </cell>
          <cell r="C22">
            <v>149</v>
          </cell>
          <cell r="D22" t="str">
            <v>029</v>
          </cell>
          <cell r="E22" t="str">
            <v>03</v>
          </cell>
          <cell r="F22" t="str">
            <v>001</v>
          </cell>
          <cell r="G22">
            <v>2</v>
          </cell>
          <cell r="H22">
            <v>5</v>
          </cell>
          <cell r="I22" t="str">
            <v>03</v>
          </cell>
          <cell r="J22">
            <v>1</v>
          </cell>
          <cell r="K22">
            <v>1</v>
          </cell>
          <cell r="L22" t="str">
            <v>03</v>
          </cell>
          <cell r="M22">
            <v>8</v>
          </cell>
          <cell r="N22" t="str">
            <v>03</v>
          </cell>
          <cell r="O22">
            <v>29200</v>
          </cell>
          <cell r="P22" t="str">
            <v>MORLAIX</v>
          </cell>
          <cell r="Q22" t="str">
            <v>40098878800016</v>
          </cell>
          <cell r="R22" t="str">
            <v>321A</v>
          </cell>
          <cell r="S22">
            <v>195</v>
          </cell>
          <cell r="T22">
            <v>1</v>
          </cell>
          <cell r="V22">
            <v>1</v>
          </cell>
          <cell r="W22" t="str">
            <v>BASTIDE</v>
          </cell>
          <cell r="X22">
            <v>161</v>
          </cell>
          <cell r="Y22">
            <v>3</v>
          </cell>
          <cell r="Z22">
            <v>159003</v>
          </cell>
          <cell r="AA22">
            <v>100</v>
          </cell>
          <cell r="AB22">
            <v>1067</v>
          </cell>
          <cell r="AC22">
            <v>63</v>
          </cell>
          <cell r="AD22">
            <v>1067.1342281879195</v>
          </cell>
          <cell r="AE22">
            <v>53001</v>
          </cell>
          <cell r="AF22">
            <v>0.92546583850931674</v>
          </cell>
          <cell r="AG22">
            <v>7</v>
          </cell>
          <cell r="AH22">
            <v>3</v>
          </cell>
          <cell r="AJ22">
            <v>49.666666666666664</v>
          </cell>
          <cell r="AK22">
            <v>14</v>
          </cell>
        </row>
        <row r="23">
          <cell r="A23" t="str">
            <v>06903006</v>
          </cell>
          <cell r="B23" t="str">
            <v>UES INFOGRAMES</v>
          </cell>
          <cell r="C23">
            <v>149</v>
          </cell>
          <cell r="D23" t="str">
            <v>069</v>
          </cell>
          <cell r="E23" t="str">
            <v>03</v>
          </cell>
          <cell r="F23" t="str">
            <v>006</v>
          </cell>
          <cell r="G23">
            <v>2</v>
          </cell>
          <cell r="H23">
            <v>8</v>
          </cell>
          <cell r="I23" t="str">
            <v>03</v>
          </cell>
          <cell r="J23">
            <v>1</v>
          </cell>
          <cell r="K23">
            <v>5</v>
          </cell>
          <cell r="L23" t="str">
            <v>03</v>
          </cell>
          <cell r="M23">
            <v>3</v>
          </cell>
          <cell r="N23" t="str">
            <v>04</v>
          </cell>
          <cell r="O23">
            <v>69252</v>
          </cell>
          <cell r="P23" t="str">
            <v>LYON</v>
          </cell>
          <cell r="S23">
            <v>392</v>
          </cell>
          <cell r="T23">
            <v>1</v>
          </cell>
          <cell r="U23">
            <v>4</v>
          </cell>
          <cell r="V23">
            <v>1</v>
          </cell>
          <cell r="W23" t="str">
            <v>INFOGRAMES ENTERTAINMENT</v>
          </cell>
          <cell r="X23">
            <v>259</v>
          </cell>
          <cell r="Y23">
            <v>6</v>
          </cell>
          <cell r="Z23">
            <v>613350</v>
          </cell>
          <cell r="AA23">
            <v>26</v>
          </cell>
          <cell r="AB23">
            <v>1067</v>
          </cell>
          <cell r="AC23">
            <v>171</v>
          </cell>
          <cell r="AD23">
            <v>4116.4429530201342</v>
          </cell>
          <cell r="AE23">
            <v>102225</v>
          </cell>
          <cell r="AF23">
            <v>0.57528957528957525</v>
          </cell>
          <cell r="AG23">
            <v>10</v>
          </cell>
          <cell r="AH23">
            <v>7</v>
          </cell>
          <cell r="AJ23">
            <v>24.833333333333332</v>
          </cell>
        </row>
        <row r="24">
          <cell r="A24" t="str">
            <v>04203004</v>
          </cell>
          <cell r="B24" t="str">
            <v>TROUILLET</v>
          </cell>
          <cell r="C24">
            <v>145</v>
          </cell>
          <cell r="D24" t="str">
            <v>042</v>
          </cell>
          <cell r="E24" t="str">
            <v>03</v>
          </cell>
          <cell r="F24" t="str">
            <v>004</v>
          </cell>
          <cell r="H24">
            <v>3</v>
          </cell>
          <cell r="I24" t="str">
            <v>03</v>
          </cell>
          <cell r="J24">
            <v>1</v>
          </cell>
          <cell r="K24">
            <v>12</v>
          </cell>
          <cell r="L24" t="str">
            <v>02</v>
          </cell>
          <cell r="M24">
            <v>6</v>
          </cell>
          <cell r="N24" t="str">
            <v>03</v>
          </cell>
          <cell r="O24">
            <v>42510</v>
          </cell>
          <cell r="P24" t="str">
            <v>BALBIGNY</v>
          </cell>
          <cell r="Q24" t="str">
            <v>34503313800024</v>
          </cell>
          <cell r="R24" t="str">
            <v>342A</v>
          </cell>
          <cell r="S24">
            <v>357</v>
          </cell>
          <cell r="T24">
            <v>1</v>
          </cell>
          <cell r="U24">
            <v>3</v>
          </cell>
          <cell r="V24">
            <v>1</v>
          </cell>
          <cell r="W24" t="str">
            <v>P.TROUILLET INVESTISSEMENT</v>
          </cell>
          <cell r="X24">
            <v>145</v>
          </cell>
          <cell r="Z24">
            <v>213431</v>
          </cell>
          <cell r="AA24">
            <v>100</v>
          </cell>
          <cell r="AB24">
            <v>1067</v>
          </cell>
          <cell r="AC24">
            <v>83</v>
          </cell>
          <cell r="AD24">
            <v>1471.9379310344827</v>
          </cell>
          <cell r="AF24">
            <v>1</v>
          </cell>
          <cell r="AG24">
            <v>6</v>
          </cell>
          <cell r="AH24">
            <v>3</v>
          </cell>
          <cell r="AK24">
            <v>12</v>
          </cell>
        </row>
        <row r="25">
          <cell r="A25" t="str">
            <v>07903003</v>
          </cell>
          <cell r="B25" t="str">
            <v>GRIMAUD LOGISTIQUE</v>
          </cell>
          <cell r="C25">
            <v>141</v>
          </cell>
          <cell r="D25" t="str">
            <v>079</v>
          </cell>
          <cell r="E25" t="str">
            <v>03</v>
          </cell>
          <cell r="F25" t="str">
            <v>003</v>
          </cell>
          <cell r="H25">
            <v>3</v>
          </cell>
          <cell r="I25" t="str">
            <v>03</v>
          </cell>
          <cell r="J25">
            <v>1</v>
          </cell>
          <cell r="K25">
            <v>4</v>
          </cell>
          <cell r="L25" t="str">
            <v>03</v>
          </cell>
          <cell r="M25">
            <v>3</v>
          </cell>
          <cell r="N25" t="str">
            <v>04</v>
          </cell>
          <cell r="O25">
            <v>79000</v>
          </cell>
          <cell r="P25" t="str">
            <v>BRESSUIRE</v>
          </cell>
          <cell r="Q25" t="str">
            <v>38092207000046</v>
          </cell>
          <cell r="R25" t="str">
            <v>634A</v>
          </cell>
          <cell r="T25">
            <v>2</v>
          </cell>
          <cell r="V25">
            <v>2</v>
          </cell>
          <cell r="X25">
            <v>165</v>
          </cell>
          <cell r="Y25">
            <v>4</v>
          </cell>
          <cell r="Z25">
            <v>150447</v>
          </cell>
          <cell r="AA25">
            <v>100</v>
          </cell>
          <cell r="AB25">
            <v>1067</v>
          </cell>
          <cell r="AC25">
            <v>17</v>
          </cell>
          <cell r="AD25">
            <v>1067</v>
          </cell>
          <cell r="AE25">
            <v>37611.75</v>
          </cell>
          <cell r="AF25">
            <v>0.8545454545454545</v>
          </cell>
          <cell r="AG25">
            <v>11</v>
          </cell>
          <cell r="AH25">
            <v>12</v>
          </cell>
          <cell r="AJ25">
            <v>35.25</v>
          </cell>
          <cell r="AK25">
            <v>22</v>
          </cell>
        </row>
        <row r="26">
          <cell r="A26" t="str">
            <v>06103013</v>
          </cell>
          <cell r="B26" t="str">
            <v>APM</v>
          </cell>
          <cell r="C26">
            <v>141</v>
          </cell>
          <cell r="D26" t="str">
            <v>061</v>
          </cell>
          <cell r="E26" t="str">
            <v>03</v>
          </cell>
          <cell r="F26" t="str">
            <v>013</v>
          </cell>
          <cell r="G26">
            <v>2</v>
          </cell>
          <cell r="H26">
            <v>12</v>
          </cell>
          <cell r="I26" t="str">
            <v>03</v>
          </cell>
          <cell r="J26">
            <v>1</v>
          </cell>
          <cell r="K26">
            <v>11</v>
          </cell>
          <cell r="L26" t="str">
            <v>03</v>
          </cell>
          <cell r="M26">
            <v>11</v>
          </cell>
          <cell r="N26" t="str">
            <v>04</v>
          </cell>
          <cell r="O26">
            <v>61200</v>
          </cell>
          <cell r="P26" t="str">
            <v>ARGENTAN</v>
          </cell>
          <cell r="Q26" t="str">
            <v>70201897900048</v>
          </cell>
          <cell r="R26" t="str">
            <v>275E</v>
          </cell>
          <cell r="S26">
            <v>141</v>
          </cell>
          <cell r="T26">
            <v>2</v>
          </cell>
          <cell r="V26">
            <v>1</v>
          </cell>
          <cell r="W26" t="str">
            <v>APM GROUPE</v>
          </cell>
          <cell r="X26">
            <v>141</v>
          </cell>
          <cell r="Y26">
            <v>12</v>
          </cell>
          <cell r="Z26">
            <v>204450</v>
          </cell>
          <cell r="AA26">
            <v>100</v>
          </cell>
          <cell r="AB26">
            <v>1450</v>
          </cell>
          <cell r="AC26">
            <v>403</v>
          </cell>
          <cell r="AD26">
            <v>1450</v>
          </cell>
          <cell r="AE26">
            <v>17037.5</v>
          </cell>
          <cell r="AF26">
            <v>1</v>
          </cell>
          <cell r="AG26">
            <v>12</v>
          </cell>
          <cell r="AH26">
            <v>11</v>
          </cell>
          <cell r="AJ26">
            <v>11.75</v>
          </cell>
          <cell r="AK26">
            <v>11</v>
          </cell>
        </row>
      </sheetData>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re_conv_adh"/>
      <sheetName val="Recap_VM"/>
      <sheetName val="Recap_conv"/>
      <sheetName val="Tx_adhesion"/>
      <sheetName val="Duree_conv"/>
      <sheetName val="Jurid"/>
      <sheetName val="Tx_etat_ent_contribution_plafon"/>
      <sheetName val="Eff_ent_lic"/>
      <sheetName val="NAF"/>
      <sheetName val="Recap_adh"/>
      <sheetName val="Sexe_age"/>
      <sheetName val="Eff_ent"/>
      <sheetName val="Vitesse"/>
      <sheetName val="Qualif"/>
      <sheetName val="Type_emploi"/>
      <sheetName val="Naf_rec"/>
      <sheetName val="Ancien_salaire"/>
      <sheetName val="Perte_salaire"/>
      <sheetName val="Duree_alloc"/>
      <sheetName val="Alloc"/>
      <sheetName val="Feuil1"/>
    </sheetNames>
    <sheetDataSet>
      <sheetData sheetId="0"/>
      <sheetData sheetId="1"/>
      <sheetData sheetId="2"/>
      <sheetData sheetId="3"/>
      <sheetData sheetId="4"/>
      <sheetData sheetId="5"/>
      <sheetData sheetId="6"/>
      <sheetData sheetId="7"/>
      <sheetData sheetId="8"/>
      <sheetData sheetId="9"/>
      <sheetData sheetId="10">
        <row r="7">
          <cell r="U7">
            <v>70.42</v>
          </cell>
        </row>
        <row r="25">
          <cell r="U25">
            <v>63.22</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vail-emploi.gouv.fr/droit-du-travail/la-rupture-du-contrat-de-travail/article/la-definition-du-licenciement-pour-motif-economique"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3"/>
  <sheetViews>
    <sheetView tabSelected="1" topLeftCell="A34" workbookViewId="0">
      <selection activeCell="A49" sqref="A49:L49"/>
    </sheetView>
  </sheetViews>
  <sheetFormatPr baseColWidth="10" defaultRowHeight="12.75" x14ac:dyDescent="0.2"/>
  <cols>
    <col min="12" max="12" width="29.140625" customWidth="1"/>
  </cols>
  <sheetData>
    <row r="1" spans="1:14" ht="45.75" customHeight="1" x14ac:dyDescent="0.2">
      <c r="A1" s="839" t="s">
        <v>376</v>
      </c>
      <c r="B1" s="840"/>
      <c r="C1" s="840"/>
      <c r="D1" s="840"/>
      <c r="E1" s="840"/>
      <c r="F1" s="840"/>
      <c r="G1" s="840"/>
      <c r="H1" s="840"/>
      <c r="I1" s="840"/>
      <c r="J1" s="840"/>
      <c r="K1" s="840"/>
      <c r="L1" s="841"/>
    </row>
    <row r="2" spans="1:14" s="10" customFormat="1" ht="12" customHeight="1" x14ac:dyDescent="0.2">
      <c r="A2" s="819" t="s">
        <v>284</v>
      </c>
      <c r="B2" s="820"/>
      <c r="C2" s="820"/>
      <c r="D2" s="820"/>
      <c r="E2" s="820"/>
      <c r="F2" s="820"/>
      <c r="G2" s="820"/>
      <c r="H2" s="820"/>
      <c r="I2" s="820"/>
      <c r="J2" s="820"/>
      <c r="K2" s="820"/>
      <c r="L2" s="821"/>
    </row>
    <row r="3" spans="1:14" s="289" customFormat="1" ht="3.95" customHeight="1" x14ac:dyDescent="0.2">
      <c r="A3" s="474"/>
      <c r="B3" s="475"/>
      <c r="C3" s="475"/>
      <c r="D3" s="475"/>
      <c r="E3" s="458"/>
      <c r="F3" s="459"/>
      <c r="G3" s="459"/>
      <c r="H3" s="459"/>
      <c r="I3" s="459"/>
      <c r="J3" s="459"/>
      <c r="K3" s="459"/>
      <c r="L3" s="464"/>
    </row>
    <row r="4" spans="1:14" s="289" customFormat="1" ht="12.6" customHeight="1" x14ac:dyDescent="0.2">
      <c r="A4" s="845" t="s">
        <v>286</v>
      </c>
      <c r="B4" s="846"/>
      <c r="C4" s="846"/>
      <c r="D4" s="846"/>
      <c r="E4" s="846"/>
      <c r="F4" s="846"/>
      <c r="G4" s="846"/>
      <c r="H4" s="846"/>
      <c r="I4" s="846"/>
      <c r="J4" s="846"/>
      <c r="K4" s="846"/>
      <c r="L4" s="847"/>
    </row>
    <row r="5" spans="1:14" ht="3.95" customHeight="1" x14ac:dyDescent="0.25">
      <c r="A5" s="848"/>
      <c r="B5" s="849"/>
      <c r="C5" s="849"/>
      <c r="D5" s="849"/>
      <c r="E5" s="849"/>
      <c r="F5" s="849"/>
      <c r="G5" s="849"/>
      <c r="H5" s="849"/>
      <c r="I5" s="849"/>
      <c r="J5" s="849"/>
      <c r="K5" s="849"/>
      <c r="L5" s="850"/>
    </row>
    <row r="6" spans="1:14" s="10" customFormat="1" ht="12" customHeight="1" x14ac:dyDescent="0.2">
      <c r="A6" s="842" t="s">
        <v>266</v>
      </c>
      <c r="B6" s="843"/>
      <c r="C6" s="843"/>
      <c r="D6" s="843"/>
      <c r="E6" s="843"/>
      <c r="F6" s="843"/>
      <c r="G6" s="843"/>
      <c r="H6" s="843"/>
      <c r="I6" s="843"/>
      <c r="J6" s="843"/>
      <c r="K6" s="843"/>
      <c r="L6" s="844"/>
    </row>
    <row r="7" spans="1:14" s="289" customFormat="1" ht="3.95" customHeight="1" x14ac:dyDescent="0.2">
      <c r="A7" s="476"/>
      <c r="B7" s="477"/>
      <c r="C7" s="477"/>
      <c r="D7" s="477"/>
      <c r="E7" s="477"/>
      <c r="F7" s="478"/>
      <c r="G7" s="478"/>
      <c r="H7" s="478"/>
      <c r="I7" s="478"/>
      <c r="J7" s="478"/>
      <c r="K7" s="478"/>
      <c r="L7" s="479"/>
    </row>
    <row r="8" spans="1:14" ht="24.95" customHeight="1" x14ac:dyDescent="0.2">
      <c r="A8" s="851" t="s">
        <v>287</v>
      </c>
      <c r="B8" s="852"/>
      <c r="C8" s="852"/>
      <c r="D8" s="852"/>
      <c r="E8" s="852"/>
      <c r="F8" s="852"/>
      <c r="G8" s="852"/>
      <c r="H8" s="852"/>
      <c r="I8" s="852"/>
      <c r="J8" s="852"/>
      <c r="K8" s="852"/>
      <c r="L8" s="853"/>
    </row>
    <row r="9" spans="1:14" ht="24.95" customHeight="1" x14ac:dyDescent="0.2">
      <c r="A9" s="851" t="s">
        <v>288</v>
      </c>
      <c r="B9" s="852"/>
      <c r="C9" s="852"/>
      <c r="D9" s="852"/>
      <c r="E9" s="852"/>
      <c r="F9" s="852"/>
      <c r="G9" s="852"/>
      <c r="H9" s="852"/>
      <c r="I9" s="852"/>
      <c r="J9" s="852"/>
      <c r="K9" s="852"/>
      <c r="L9" s="853"/>
    </row>
    <row r="10" spans="1:14" ht="12.6" customHeight="1" x14ac:dyDescent="0.2">
      <c r="A10" s="851" t="s">
        <v>289</v>
      </c>
      <c r="B10" s="852"/>
      <c r="C10" s="852"/>
      <c r="D10" s="852"/>
      <c r="E10" s="852"/>
      <c r="F10" s="852"/>
      <c r="G10" s="852"/>
      <c r="H10" s="852"/>
      <c r="I10" s="852"/>
      <c r="J10" s="852"/>
      <c r="K10" s="852"/>
      <c r="L10" s="853"/>
    </row>
    <row r="11" spans="1:14" ht="12.6" customHeight="1" x14ac:dyDescent="0.2">
      <c r="A11" s="851" t="s">
        <v>317</v>
      </c>
      <c r="B11" s="854"/>
      <c r="C11" s="854"/>
      <c r="D11" s="854"/>
      <c r="E11" s="854"/>
      <c r="F11" s="854"/>
      <c r="G11" s="854"/>
      <c r="H11" s="854"/>
      <c r="I11" s="854"/>
      <c r="J11" s="854"/>
      <c r="K11" s="854"/>
      <c r="L11" s="855"/>
      <c r="N11" s="235"/>
    </row>
    <row r="12" spans="1:14" s="289" customFormat="1" ht="20.25" customHeight="1" x14ac:dyDescent="0.2">
      <c r="A12" s="851"/>
      <c r="B12" s="854"/>
      <c r="C12" s="854"/>
      <c r="D12" s="854"/>
      <c r="E12" s="854"/>
      <c r="F12" s="854"/>
      <c r="G12" s="854"/>
      <c r="H12" s="854"/>
      <c r="I12" s="854"/>
      <c r="J12" s="854"/>
      <c r="K12" s="854"/>
      <c r="L12" s="855"/>
    </row>
    <row r="13" spans="1:14" s="10" customFormat="1" ht="12" customHeight="1" x14ac:dyDescent="0.2">
      <c r="A13" s="842" t="s">
        <v>267</v>
      </c>
      <c r="B13" s="843"/>
      <c r="C13" s="843"/>
      <c r="D13" s="843"/>
      <c r="E13" s="843"/>
      <c r="F13" s="843"/>
      <c r="G13" s="843"/>
      <c r="H13" s="843"/>
      <c r="I13" s="843"/>
      <c r="J13" s="843"/>
      <c r="K13" s="843"/>
      <c r="L13" s="844"/>
    </row>
    <row r="14" spans="1:14" s="289" customFormat="1" ht="6" customHeight="1" x14ac:dyDescent="0.2">
      <c r="A14" s="476"/>
      <c r="B14" s="477"/>
      <c r="C14" s="477"/>
      <c r="D14" s="477"/>
      <c r="E14" s="477"/>
      <c r="F14" s="478"/>
      <c r="G14" s="478"/>
      <c r="H14" s="478"/>
      <c r="I14" s="478"/>
      <c r="J14" s="478"/>
      <c r="K14" s="478"/>
      <c r="L14" s="479"/>
    </row>
    <row r="15" spans="1:14" s="10" customFormat="1" ht="31.5" customHeight="1" x14ac:dyDescent="0.2">
      <c r="A15" s="845" t="s">
        <v>316</v>
      </c>
      <c r="B15" s="846"/>
      <c r="C15" s="846"/>
      <c r="D15" s="846"/>
      <c r="E15" s="846"/>
      <c r="F15" s="846"/>
      <c r="G15" s="846"/>
      <c r="H15" s="846"/>
      <c r="I15" s="846"/>
      <c r="J15" s="846"/>
      <c r="K15" s="846"/>
      <c r="L15" s="847"/>
    </row>
    <row r="16" spans="1:14" s="289" customFormat="1" ht="3.95" customHeight="1" x14ac:dyDescent="0.2">
      <c r="A16" s="456"/>
      <c r="B16" s="457"/>
      <c r="C16" s="457"/>
      <c r="D16" s="457"/>
      <c r="E16" s="458"/>
      <c r="F16" s="459"/>
      <c r="G16" s="459"/>
      <c r="H16" s="459"/>
      <c r="I16" s="459"/>
      <c r="J16" s="459"/>
      <c r="K16" s="459"/>
      <c r="L16" s="464"/>
    </row>
    <row r="17" spans="1:12" ht="15" x14ac:dyDescent="0.2">
      <c r="A17" s="810" t="s">
        <v>268</v>
      </c>
      <c r="B17" s="811"/>
      <c r="C17" s="811"/>
      <c r="D17" s="811"/>
      <c r="E17" s="811"/>
      <c r="F17" s="811"/>
      <c r="G17" s="811"/>
      <c r="H17" s="811"/>
      <c r="I17" s="811"/>
      <c r="J17" s="811"/>
      <c r="K17" s="811"/>
      <c r="L17" s="812"/>
    </row>
    <row r="18" spans="1:12" ht="15" x14ac:dyDescent="0.2">
      <c r="A18" s="836"/>
      <c r="B18" s="837"/>
      <c r="C18" s="837"/>
      <c r="D18" s="837"/>
      <c r="E18" s="837"/>
      <c r="F18" s="837"/>
      <c r="G18" s="837"/>
      <c r="H18" s="837"/>
      <c r="I18" s="837"/>
      <c r="J18" s="837"/>
      <c r="K18" s="837"/>
      <c r="L18" s="838"/>
    </row>
    <row r="19" spans="1:12" ht="12.75" customHeight="1" x14ac:dyDescent="0.2">
      <c r="A19" s="813" t="s">
        <v>281</v>
      </c>
      <c r="B19" s="814"/>
      <c r="C19" s="814"/>
      <c r="D19" s="814"/>
      <c r="E19" s="814"/>
      <c r="F19" s="814"/>
      <c r="G19" s="814"/>
      <c r="H19" s="814"/>
      <c r="I19" s="814"/>
      <c r="J19" s="814"/>
      <c r="K19" s="814"/>
      <c r="L19" s="815"/>
    </row>
    <row r="20" spans="1:12" ht="15" x14ac:dyDescent="0.2">
      <c r="A20" s="816"/>
      <c r="B20" s="817"/>
      <c r="C20" s="817"/>
      <c r="D20" s="817"/>
      <c r="E20" s="817"/>
      <c r="F20" s="817"/>
      <c r="G20" s="817"/>
      <c r="H20" s="817"/>
      <c r="I20" s="817"/>
      <c r="J20" s="817"/>
      <c r="K20" s="817"/>
      <c r="L20" s="818"/>
    </row>
    <row r="21" spans="1:12" ht="12.75" customHeight="1" x14ac:dyDescent="0.2">
      <c r="A21" s="813" t="s">
        <v>270</v>
      </c>
      <c r="B21" s="814"/>
      <c r="C21" s="814"/>
      <c r="D21" s="814"/>
      <c r="E21" s="814"/>
      <c r="F21" s="814"/>
      <c r="G21" s="814"/>
      <c r="H21" s="814"/>
      <c r="I21" s="814"/>
      <c r="J21" s="814"/>
      <c r="K21" s="814"/>
      <c r="L21" s="815"/>
    </row>
    <row r="22" spans="1:12" ht="15" x14ac:dyDescent="0.2">
      <c r="A22" s="816"/>
      <c r="B22" s="817"/>
      <c r="C22" s="817"/>
      <c r="D22" s="817"/>
      <c r="E22" s="817"/>
      <c r="F22" s="817"/>
      <c r="G22" s="817"/>
      <c r="H22" s="817"/>
      <c r="I22" s="817"/>
      <c r="J22" s="817"/>
      <c r="K22" s="817"/>
      <c r="L22" s="818"/>
    </row>
    <row r="23" spans="1:12" ht="12.75" customHeight="1" x14ac:dyDescent="0.2">
      <c r="A23" s="813" t="s">
        <v>271</v>
      </c>
      <c r="B23" s="814"/>
      <c r="C23" s="814"/>
      <c r="D23" s="814"/>
      <c r="E23" s="814"/>
      <c r="F23" s="814"/>
      <c r="G23" s="814"/>
      <c r="H23" s="814"/>
      <c r="I23" s="814"/>
      <c r="J23" s="814"/>
      <c r="K23" s="814"/>
      <c r="L23" s="815"/>
    </row>
    <row r="24" spans="1:12" ht="15" x14ac:dyDescent="0.2">
      <c r="A24" s="816"/>
      <c r="B24" s="817"/>
      <c r="C24" s="817"/>
      <c r="D24" s="817"/>
      <c r="E24" s="817"/>
      <c r="F24" s="817"/>
      <c r="G24" s="817"/>
      <c r="H24" s="817"/>
      <c r="I24" s="817"/>
      <c r="J24" s="817"/>
      <c r="K24" s="817"/>
      <c r="L24" s="818"/>
    </row>
    <row r="25" spans="1:12" ht="12.75" customHeight="1" x14ac:dyDescent="0.2">
      <c r="A25" s="813" t="s">
        <v>272</v>
      </c>
      <c r="B25" s="814"/>
      <c r="C25" s="814"/>
      <c r="D25" s="814"/>
      <c r="E25" s="814"/>
      <c r="F25" s="814"/>
      <c r="G25" s="814"/>
      <c r="H25" s="814"/>
      <c r="I25" s="814"/>
      <c r="J25" s="814"/>
      <c r="K25" s="814"/>
      <c r="L25" s="815"/>
    </row>
    <row r="26" spans="1:12" ht="15" x14ac:dyDescent="0.2">
      <c r="A26" s="816"/>
      <c r="B26" s="817"/>
      <c r="C26" s="817"/>
      <c r="D26" s="817"/>
      <c r="E26" s="817"/>
      <c r="F26" s="817"/>
      <c r="G26" s="817"/>
      <c r="H26" s="817"/>
      <c r="I26" s="817"/>
      <c r="J26" s="817"/>
      <c r="K26" s="817"/>
      <c r="L26" s="818"/>
    </row>
    <row r="27" spans="1:12" ht="12.75" customHeight="1" x14ac:dyDescent="0.2">
      <c r="A27" s="813" t="s">
        <v>273</v>
      </c>
      <c r="B27" s="814"/>
      <c r="C27" s="814"/>
      <c r="D27" s="814"/>
      <c r="E27" s="814"/>
      <c r="F27" s="814"/>
      <c r="G27" s="814"/>
      <c r="H27" s="814"/>
      <c r="I27" s="814"/>
      <c r="J27" s="814"/>
      <c r="K27" s="814"/>
      <c r="L27" s="815"/>
    </row>
    <row r="28" spans="1:12" ht="15" x14ac:dyDescent="0.2">
      <c r="A28" s="816"/>
      <c r="B28" s="817"/>
      <c r="C28" s="817"/>
      <c r="D28" s="817"/>
      <c r="E28" s="817"/>
      <c r="F28" s="817"/>
      <c r="G28" s="817"/>
      <c r="H28" s="817"/>
      <c r="I28" s="817"/>
      <c r="J28" s="817"/>
      <c r="K28" s="817"/>
      <c r="L28" s="818"/>
    </row>
    <row r="29" spans="1:12" ht="12.75" customHeight="1" x14ac:dyDescent="0.2">
      <c r="A29" s="813" t="s">
        <v>274</v>
      </c>
      <c r="B29" s="814"/>
      <c r="C29" s="814"/>
      <c r="D29" s="814"/>
      <c r="E29" s="814"/>
      <c r="F29" s="814"/>
      <c r="G29" s="814"/>
      <c r="H29" s="814"/>
      <c r="I29" s="814"/>
      <c r="J29" s="814"/>
      <c r="K29" s="814"/>
      <c r="L29" s="815"/>
    </row>
    <row r="30" spans="1:12" ht="15" x14ac:dyDescent="0.2">
      <c r="A30" s="816"/>
      <c r="B30" s="817"/>
      <c r="C30" s="817"/>
      <c r="D30" s="817"/>
      <c r="E30" s="817"/>
      <c r="F30" s="817"/>
      <c r="G30" s="817"/>
      <c r="H30" s="817"/>
      <c r="I30" s="817"/>
      <c r="J30" s="817"/>
      <c r="K30" s="817"/>
      <c r="L30" s="818"/>
    </row>
    <row r="31" spans="1:12" ht="12.75" customHeight="1" x14ac:dyDescent="0.2">
      <c r="A31" s="813" t="s">
        <v>377</v>
      </c>
      <c r="B31" s="814"/>
      <c r="C31" s="814"/>
      <c r="D31" s="814"/>
      <c r="E31" s="814"/>
      <c r="F31" s="814"/>
      <c r="G31" s="814"/>
      <c r="H31" s="814"/>
      <c r="I31" s="814"/>
      <c r="J31" s="814"/>
      <c r="K31" s="814"/>
      <c r="L31" s="815"/>
    </row>
    <row r="32" spans="1:12" ht="15" x14ac:dyDescent="0.2">
      <c r="A32" s="816"/>
      <c r="B32" s="817"/>
      <c r="C32" s="817"/>
      <c r="D32" s="817"/>
      <c r="E32" s="817"/>
      <c r="F32" s="817"/>
      <c r="G32" s="817"/>
      <c r="H32" s="817"/>
      <c r="I32" s="817"/>
      <c r="J32" s="817"/>
      <c r="K32" s="817"/>
      <c r="L32" s="818"/>
    </row>
    <row r="33" spans="1:12" ht="12.75" customHeight="1" x14ac:dyDescent="0.2">
      <c r="A33" s="813" t="s">
        <v>275</v>
      </c>
      <c r="B33" s="814"/>
      <c r="C33" s="814"/>
      <c r="D33" s="814"/>
      <c r="E33" s="814"/>
      <c r="F33" s="814"/>
      <c r="G33" s="814"/>
      <c r="H33" s="814"/>
      <c r="I33" s="814"/>
      <c r="J33" s="814"/>
      <c r="K33" s="814"/>
      <c r="L33" s="815"/>
    </row>
    <row r="34" spans="1:12" ht="15" x14ac:dyDescent="0.2">
      <c r="A34" s="816"/>
      <c r="B34" s="817"/>
      <c r="C34" s="817"/>
      <c r="D34" s="817"/>
      <c r="E34" s="817"/>
      <c r="F34" s="817"/>
      <c r="G34" s="817"/>
      <c r="H34" s="817"/>
      <c r="I34" s="817"/>
      <c r="J34" s="817"/>
      <c r="K34" s="817"/>
      <c r="L34" s="818"/>
    </row>
    <row r="35" spans="1:12" ht="12.75" customHeight="1" x14ac:dyDescent="0.2">
      <c r="A35" s="813" t="s">
        <v>276</v>
      </c>
      <c r="B35" s="814"/>
      <c r="C35" s="814"/>
      <c r="D35" s="814"/>
      <c r="E35" s="814"/>
      <c r="F35" s="814"/>
      <c r="G35" s="814"/>
      <c r="H35" s="814"/>
      <c r="I35" s="814"/>
      <c r="J35" s="814"/>
      <c r="K35" s="814"/>
      <c r="L35" s="815"/>
    </row>
    <row r="36" spans="1:12" ht="15" x14ac:dyDescent="0.2">
      <c r="A36" s="460"/>
      <c r="B36" s="461"/>
      <c r="C36" s="461"/>
      <c r="D36" s="461"/>
      <c r="E36" s="461"/>
      <c r="F36" s="461"/>
      <c r="G36" s="461"/>
      <c r="H36" s="461"/>
      <c r="I36" s="461"/>
      <c r="J36" s="461"/>
      <c r="K36" s="461"/>
      <c r="L36" s="465"/>
    </row>
    <row r="37" spans="1:12" ht="12.75" customHeight="1" x14ac:dyDescent="0.2">
      <c r="A37" s="813" t="s">
        <v>378</v>
      </c>
      <c r="B37" s="814"/>
      <c r="C37" s="814"/>
      <c r="D37" s="814"/>
      <c r="E37" s="814"/>
      <c r="F37" s="814"/>
      <c r="G37" s="814"/>
      <c r="H37" s="814"/>
      <c r="I37" s="814"/>
      <c r="J37" s="814"/>
      <c r="K37" s="814"/>
      <c r="L37" s="815"/>
    </row>
    <row r="38" spans="1:12" ht="15" x14ac:dyDescent="0.2">
      <c r="A38" s="833"/>
      <c r="B38" s="834"/>
      <c r="C38" s="834"/>
      <c r="D38" s="834"/>
      <c r="E38" s="834"/>
      <c r="F38" s="834"/>
      <c r="G38" s="834"/>
      <c r="H38" s="834"/>
      <c r="I38" s="834"/>
      <c r="J38" s="834"/>
      <c r="K38" s="834"/>
      <c r="L38" s="835"/>
    </row>
    <row r="39" spans="1:12" ht="12.75" customHeight="1" x14ac:dyDescent="0.2">
      <c r="A39" s="813" t="s">
        <v>277</v>
      </c>
      <c r="B39" s="814"/>
      <c r="C39" s="814"/>
      <c r="D39" s="814"/>
      <c r="E39" s="814"/>
      <c r="F39" s="814"/>
      <c r="G39" s="814"/>
      <c r="H39" s="814"/>
      <c r="I39" s="814"/>
      <c r="J39" s="814"/>
      <c r="K39" s="814"/>
      <c r="L39" s="815"/>
    </row>
    <row r="40" spans="1:12" ht="15" x14ac:dyDescent="0.2">
      <c r="A40" s="816"/>
      <c r="B40" s="817"/>
      <c r="C40" s="817"/>
      <c r="D40" s="817"/>
      <c r="E40" s="817"/>
      <c r="F40" s="817"/>
      <c r="G40" s="817"/>
      <c r="H40" s="817"/>
      <c r="I40" s="817"/>
      <c r="J40" s="817"/>
      <c r="K40" s="817"/>
      <c r="L40" s="818"/>
    </row>
    <row r="41" spans="1:12" ht="12.75" customHeight="1" x14ac:dyDescent="0.2">
      <c r="A41" s="813" t="s">
        <v>314</v>
      </c>
      <c r="B41" s="814"/>
      <c r="C41" s="814"/>
      <c r="D41" s="814"/>
      <c r="E41" s="814"/>
      <c r="F41" s="814"/>
      <c r="G41" s="814"/>
      <c r="H41" s="814"/>
      <c r="I41" s="814"/>
      <c r="J41" s="814"/>
      <c r="K41" s="814"/>
      <c r="L41" s="815"/>
    </row>
    <row r="42" spans="1:12" ht="15" x14ac:dyDescent="0.2">
      <c r="A42" s="816"/>
      <c r="B42" s="817"/>
      <c r="C42" s="817"/>
      <c r="D42" s="817"/>
      <c r="E42" s="817"/>
      <c r="F42" s="817"/>
      <c r="G42" s="817"/>
      <c r="H42" s="817"/>
      <c r="I42" s="817"/>
      <c r="J42" s="817"/>
      <c r="K42" s="817"/>
      <c r="L42" s="818"/>
    </row>
    <row r="43" spans="1:12" ht="12.75" customHeight="1" x14ac:dyDescent="0.2">
      <c r="A43" s="813" t="s">
        <v>313</v>
      </c>
      <c r="B43" s="814"/>
      <c r="C43" s="814"/>
      <c r="D43" s="814"/>
      <c r="E43" s="814"/>
      <c r="F43" s="814"/>
      <c r="G43" s="814"/>
      <c r="H43" s="814"/>
      <c r="I43" s="814"/>
      <c r="J43" s="814"/>
      <c r="K43" s="814"/>
      <c r="L43" s="815"/>
    </row>
    <row r="44" spans="1:12" ht="15" x14ac:dyDescent="0.2">
      <c r="A44" s="816"/>
      <c r="B44" s="817"/>
      <c r="C44" s="817"/>
      <c r="D44" s="817"/>
      <c r="E44" s="817"/>
      <c r="F44" s="817"/>
      <c r="G44" s="817"/>
      <c r="H44" s="817"/>
      <c r="I44" s="817"/>
      <c r="J44" s="817"/>
      <c r="K44" s="817"/>
      <c r="L44" s="818"/>
    </row>
    <row r="45" spans="1:12" ht="12.75" customHeight="1" x14ac:dyDescent="0.2">
      <c r="A45" s="813" t="s">
        <v>380</v>
      </c>
      <c r="B45" s="814"/>
      <c r="C45" s="814"/>
      <c r="D45" s="814"/>
      <c r="E45" s="814"/>
      <c r="F45" s="814"/>
      <c r="G45" s="814"/>
      <c r="H45" s="814"/>
      <c r="I45" s="814"/>
      <c r="J45" s="814"/>
      <c r="K45" s="814"/>
      <c r="L45" s="815"/>
    </row>
    <row r="46" spans="1:12" ht="15" x14ac:dyDescent="0.2">
      <c r="A46" s="816"/>
      <c r="B46" s="817"/>
      <c r="C46" s="817"/>
      <c r="D46" s="817"/>
      <c r="E46" s="817"/>
      <c r="F46" s="817"/>
      <c r="G46" s="817"/>
      <c r="H46" s="817"/>
      <c r="I46" s="817"/>
      <c r="J46" s="817"/>
      <c r="K46" s="817"/>
      <c r="L46" s="818"/>
    </row>
    <row r="47" spans="1:12" x14ac:dyDescent="0.2">
      <c r="A47" s="813" t="s">
        <v>312</v>
      </c>
      <c r="B47" s="814"/>
      <c r="C47" s="814"/>
      <c r="D47" s="814"/>
      <c r="E47" s="814"/>
      <c r="F47" s="814"/>
      <c r="G47" s="814"/>
      <c r="H47" s="814"/>
      <c r="I47" s="814"/>
      <c r="J47" s="814"/>
      <c r="K47" s="814"/>
      <c r="L47" s="815"/>
    </row>
    <row r="48" spans="1:12" x14ac:dyDescent="0.2">
      <c r="A48" s="462"/>
      <c r="B48" s="463"/>
      <c r="C48" s="463"/>
      <c r="D48" s="463"/>
      <c r="E48" s="463"/>
      <c r="F48" s="463"/>
      <c r="G48" s="463"/>
      <c r="H48" s="463"/>
      <c r="I48" s="463"/>
      <c r="J48" s="463"/>
      <c r="K48" s="463"/>
      <c r="L48" s="466"/>
    </row>
    <row r="49" spans="1:12" x14ac:dyDescent="0.2">
      <c r="A49" s="813" t="s">
        <v>310</v>
      </c>
      <c r="B49" s="814"/>
      <c r="C49" s="814"/>
      <c r="D49" s="814"/>
      <c r="E49" s="814"/>
      <c r="F49" s="814"/>
      <c r="G49" s="814"/>
      <c r="H49" s="814"/>
      <c r="I49" s="814"/>
      <c r="J49" s="814"/>
      <c r="K49" s="814"/>
      <c r="L49" s="815"/>
    </row>
    <row r="50" spans="1:12" x14ac:dyDescent="0.2">
      <c r="A50" s="462"/>
      <c r="B50" s="463"/>
      <c r="C50" s="463"/>
      <c r="D50" s="463"/>
      <c r="E50" s="463"/>
      <c r="F50" s="463"/>
      <c r="G50" s="463"/>
      <c r="H50" s="463"/>
      <c r="I50" s="463"/>
      <c r="J50" s="463"/>
      <c r="K50" s="463"/>
      <c r="L50" s="466"/>
    </row>
    <row r="51" spans="1:12" ht="9" customHeight="1" x14ac:dyDescent="0.2">
      <c r="A51" s="816"/>
      <c r="B51" s="831"/>
      <c r="C51" s="831"/>
      <c r="D51" s="831"/>
      <c r="E51" s="831"/>
      <c r="F51" s="831"/>
      <c r="G51" s="831"/>
      <c r="H51" s="831"/>
      <c r="I51" s="831"/>
      <c r="J51" s="831"/>
      <c r="K51" s="831"/>
      <c r="L51" s="832"/>
    </row>
    <row r="52" spans="1:12" ht="12.95" customHeight="1" x14ac:dyDescent="0.2">
      <c r="A52" s="819" t="s">
        <v>278</v>
      </c>
      <c r="B52" s="820"/>
      <c r="C52" s="820"/>
      <c r="D52" s="820"/>
      <c r="E52" s="820"/>
      <c r="F52" s="820"/>
      <c r="G52" s="820"/>
      <c r="H52" s="820"/>
      <c r="I52" s="820"/>
      <c r="J52" s="820"/>
      <c r="K52" s="820"/>
      <c r="L52" s="821"/>
    </row>
    <row r="53" spans="1:12" ht="14.25" customHeight="1" x14ac:dyDescent="0.2">
      <c r="A53" s="822" t="s">
        <v>279</v>
      </c>
      <c r="B53" s="823"/>
      <c r="C53" s="823"/>
      <c r="D53" s="823"/>
      <c r="E53" s="823"/>
      <c r="F53" s="823"/>
      <c r="G53" s="823"/>
      <c r="H53" s="823"/>
      <c r="I53" s="823"/>
      <c r="J53" s="823"/>
      <c r="K53" s="823"/>
      <c r="L53" s="824"/>
    </row>
    <row r="54" spans="1:12" ht="14.25" customHeight="1" x14ac:dyDescent="0.2">
      <c r="A54" s="703" t="s">
        <v>300</v>
      </c>
      <c r="B54" s="702"/>
      <c r="C54" s="702"/>
      <c r="D54" s="702"/>
      <c r="E54" s="701"/>
      <c r="F54" s="701"/>
      <c r="G54" s="701"/>
      <c r="H54" s="701"/>
      <c r="I54" s="701"/>
      <c r="J54" s="701"/>
      <c r="K54" s="701"/>
      <c r="L54" s="700"/>
    </row>
    <row r="55" spans="1:12" s="467" customFormat="1" ht="12.75" customHeight="1" x14ac:dyDescent="0.2">
      <c r="A55" s="703" t="s">
        <v>301</v>
      </c>
      <c r="B55" s="702"/>
      <c r="C55" s="702"/>
      <c r="D55" s="702"/>
      <c r="E55" s="699"/>
      <c r="F55" s="699"/>
      <c r="G55" s="699"/>
      <c r="H55" s="699"/>
      <c r="I55" s="699"/>
      <c r="J55" s="699"/>
      <c r="K55" s="699"/>
      <c r="L55" s="698"/>
    </row>
    <row r="56" spans="1:12" x14ac:dyDescent="0.2">
      <c r="A56" s="825" t="s">
        <v>303</v>
      </c>
      <c r="B56" s="826"/>
      <c r="C56" s="826"/>
      <c r="D56" s="826"/>
      <c r="E56" s="826"/>
      <c r="F56" s="826"/>
      <c r="G56" s="826"/>
      <c r="H56" s="826"/>
      <c r="I56" s="826"/>
      <c r="J56" s="826"/>
      <c r="K56" s="826"/>
      <c r="L56" s="827"/>
    </row>
    <row r="57" spans="1:12" s="289" customFormat="1" ht="23.25" customHeight="1" x14ac:dyDescent="0.2">
      <c r="A57" s="697" t="s">
        <v>299</v>
      </c>
      <c r="B57" s="696"/>
      <c r="C57" s="696"/>
      <c r="D57" s="696"/>
      <c r="E57" s="695"/>
      <c r="F57" s="695"/>
      <c r="G57" s="695"/>
      <c r="H57" s="695"/>
      <c r="I57" s="695"/>
      <c r="J57" s="695"/>
      <c r="K57" s="695"/>
      <c r="L57" s="694"/>
    </row>
    <row r="58" spans="1:12" ht="6.75" customHeight="1" x14ac:dyDescent="0.2">
      <c r="A58" s="828"/>
      <c r="B58" s="829"/>
      <c r="C58" s="829"/>
      <c r="D58" s="829"/>
      <c r="E58" s="829"/>
      <c r="F58" s="829"/>
      <c r="G58" s="829"/>
      <c r="H58" s="829"/>
      <c r="I58" s="829"/>
      <c r="J58" s="829"/>
      <c r="K58" s="829"/>
      <c r="L58" s="830"/>
    </row>
    <row r="59" spans="1:12" ht="15" x14ac:dyDescent="0.2">
      <c r="A59" s="810" t="s">
        <v>269</v>
      </c>
      <c r="B59" s="811"/>
      <c r="C59" s="811"/>
      <c r="D59" s="811"/>
      <c r="E59" s="811"/>
      <c r="F59" s="811"/>
      <c r="G59" s="811"/>
      <c r="H59" s="811"/>
      <c r="I59" s="811"/>
      <c r="J59" s="811"/>
      <c r="K59" s="811"/>
      <c r="L59" s="812"/>
    </row>
    <row r="60" spans="1:12" ht="15" x14ac:dyDescent="0.25">
      <c r="A60" s="469"/>
      <c r="B60" s="455"/>
      <c r="C60" s="455"/>
      <c r="D60" s="455"/>
      <c r="E60" s="455"/>
      <c r="F60" s="455"/>
      <c r="G60" s="455"/>
      <c r="H60" s="455"/>
      <c r="I60" s="455"/>
      <c r="J60" s="455"/>
      <c r="K60" s="455"/>
      <c r="L60" s="468"/>
    </row>
    <row r="61" spans="1:12" ht="15" x14ac:dyDescent="0.25">
      <c r="A61" s="470" t="s">
        <v>283</v>
      </c>
      <c r="B61" s="471"/>
      <c r="C61" s="471"/>
      <c r="D61" s="471"/>
      <c r="E61" s="471"/>
      <c r="F61" s="471"/>
      <c r="G61" s="471"/>
      <c r="H61" s="471"/>
      <c r="I61" s="471"/>
      <c r="J61" s="471"/>
      <c r="K61" s="471"/>
      <c r="L61" s="472"/>
    </row>
    <row r="62" spans="1:12" x14ac:dyDescent="0.2">
      <c r="A62" s="473"/>
      <c r="B62" s="473"/>
      <c r="C62" s="473"/>
      <c r="D62" s="473"/>
      <c r="E62" s="473"/>
      <c r="F62" s="473"/>
      <c r="G62" s="473"/>
      <c r="H62" s="473"/>
      <c r="I62" s="473"/>
      <c r="J62" s="473"/>
      <c r="K62" s="473"/>
      <c r="L62" s="473"/>
    </row>
    <row r="63" spans="1:12" x14ac:dyDescent="0.2">
      <c r="A63" s="53"/>
      <c r="B63" s="53"/>
      <c r="C63" s="53"/>
      <c r="D63" s="53"/>
      <c r="E63" s="53"/>
      <c r="F63" s="53"/>
      <c r="G63" s="53"/>
      <c r="H63" s="53"/>
      <c r="I63" s="53"/>
      <c r="J63" s="53"/>
      <c r="K63" s="53"/>
      <c r="L63" s="53"/>
    </row>
  </sheetData>
  <mergeCells count="48">
    <mergeCell ref="A32:L32"/>
    <mergeCell ref="A33:L33"/>
    <mergeCell ref="A34:L34"/>
    <mergeCell ref="A29:L29"/>
    <mergeCell ref="A30:L30"/>
    <mergeCell ref="A31:L31"/>
    <mergeCell ref="A28:L28"/>
    <mergeCell ref="A19:L19"/>
    <mergeCell ref="A20:L20"/>
    <mergeCell ref="A22:L22"/>
    <mergeCell ref="A21:L21"/>
    <mergeCell ref="A23:L23"/>
    <mergeCell ref="A24:L24"/>
    <mergeCell ref="A25:L25"/>
    <mergeCell ref="A26:L26"/>
    <mergeCell ref="A27:L27"/>
    <mergeCell ref="A18:L18"/>
    <mergeCell ref="A1:L1"/>
    <mergeCell ref="A2:L2"/>
    <mergeCell ref="A6:L6"/>
    <mergeCell ref="A17:L17"/>
    <mergeCell ref="A13:L13"/>
    <mergeCell ref="A15:L15"/>
    <mergeCell ref="A5:L5"/>
    <mergeCell ref="A4:L4"/>
    <mergeCell ref="A8:L8"/>
    <mergeCell ref="A9:L9"/>
    <mergeCell ref="A10:L10"/>
    <mergeCell ref="A11:L12"/>
    <mergeCell ref="A35:L35"/>
    <mergeCell ref="A37:L37"/>
    <mergeCell ref="A38:L38"/>
    <mergeCell ref="A39:L39"/>
    <mergeCell ref="A40:L40"/>
    <mergeCell ref="A59:L59"/>
    <mergeCell ref="A41:L41"/>
    <mergeCell ref="A42:L42"/>
    <mergeCell ref="A52:L52"/>
    <mergeCell ref="A53:L53"/>
    <mergeCell ref="A56:L56"/>
    <mergeCell ref="A58:L58"/>
    <mergeCell ref="A43:L43"/>
    <mergeCell ref="A44:L44"/>
    <mergeCell ref="A45:L45"/>
    <mergeCell ref="A46:L46"/>
    <mergeCell ref="A47:L47"/>
    <mergeCell ref="A51:L51"/>
    <mergeCell ref="A49:L49"/>
  </mergeCells>
  <hyperlinks>
    <hyperlink ref="A61" r:id="rId1" display="mailto:DARES.communication@dares.travail.gouv.fr"/>
    <hyperlink ref="A33:L33" location="TAB_E3!A1" display="Tableau E3 – Sources sur les mesures d'accompagnement"/>
    <hyperlink ref="A31:L31" location="'TAB7'!A1" display="Tableau 7 – PSE initiés et PSE validés et / ou homologués depuis 2014"/>
    <hyperlink ref="A29:L29" location="'TAB6'!A1" display="Tableau 6 – Montants d'ATD perçus"/>
    <hyperlink ref="A27:L27" location="'TAB5'!A1" display="Tableau 5 – Bénéficiaires de l’ATD et emplois retrouvés"/>
    <hyperlink ref="A25:L25" location="'TAB4'!A1" display="Tableau 4 – Entreprises signataires d’une convention d’ATD et conventions signées"/>
    <hyperlink ref="A23:L23" location="'TAB3'!A1" display="Tableau 3 – Conventions* signées entre les entreprises et l’État"/>
    <hyperlink ref="A21:L21" location="'TAB2'!A1" display="Tableau 2 – Entrants à Pôle emploi à la suite d’un licenciement économique et adhérents au CRP-CTP-CSP "/>
    <hyperlink ref="A35:L35" location="GRAPH1!A1" display="Graphique 1 – Inscriptions à Pôle emploi à la suite d’un licenciement économique et adhésions au CRP-CTP-CSP "/>
    <hyperlink ref="A19:L19" location="'TAB1'!A1" display="Tableau 1 – Obligations en termes de reclassement en cas de licenciement économique  "/>
    <hyperlink ref="A41:L41" location="Graphiques4!A1" display="Graphique 4 – Les types de procédure mobilisés pour les PSE validés et / ou homologués en 2017"/>
    <hyperlink ref="A39:L39" location="GRAPH3!A1" display="Graphique 3 – Adhésions aux conventions signées entre les entreprises et l’État"/>
    <hyperlink ref="A37:L37" location="GRAPH2!A1" display="Graphique 2 – Bénéficiaires de CRP-CTP-CSP"/>
    <hyperlink ref="A47:L47" location="Carte3!A1" display="Carte 3 – Etablissements concernés par un PSE validé et / ou homologué en 2017, par région "/>
    <hyperlink ref="A45:L45" location="Carte2!A1" display="Carte 2 – Inscriptions à Pôle emploi à la suite d’un licenciement économique en 2017, par région"/>
    <hyperlink ref="A43:L43" location="Carte1!A1" display="Carte 1 – Inscriptions à Pôle emploi à la suite d’un licenciement économique en 2017, par région"/>
    <hyperlink ref="A54" r:id="rId2"/>
    <hyperlink ref="A49:L49" location="Carte4!A1" display="Carte 3 – Établissements concernés par une RCC validée en 2018, par région "/>
  </hyperlinks>
  <pageMargins left="0.7" right="0.7" top="0.75" bottom="0.75" header="0.3" footer="0.3"/>
  <pageSetup paperSize="9" scale="60"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6"/>
  <sheetViews>
    <sheetView zoomScaleNormal="100" workbookViewId="0">
      <selection sqref="A1:B1"/>
    </sheetView>
  </sheetViews>
  <sheetFormatPr baseColWidth="10" defaultRowHeight="11.25" x14ac:dyDescent="0.2"/>
  <cols>
    <col min="1" max="1" width="42.140625" style="512" customWidth="1"/>
    <col min="2" max="2" width="9.85546875" style="512" customWidth="1"/>
    <col min="3" max="16384" width="11.42578125" style="512"/>
  </cols>
  <sheetData>
    <row r="1" spans="1:5" ht="17.25" customHeight="1" x14ac:dyDescent="0.2">
      <c r="A1" s="923" t="s">
        <v>163</v>
      </c>
      <c r="B1" s="924"/>
    </row>
    <row r="2" spans="1:5" ht="11.25" customHeight="1" x14ac:dyDescent="0.2">
      <c r="A2" s="599" t="s">
        <v>246</v>
      </c>
      <c r="B2" s="600"/>
    </row>
    <row r="3" spans="1:5" ht="11.25" customHeight="1" x14ac:dyDescent="0.2">
      <c r="A3" s="599"/>
      <c r="B3" s="951" t="s">
        <v>6</v>
      </c>
      <c r="C3" s="952"/>
      <c r="D3" s="952"/>
      <c r="E3" s="953"/>
    </row>
    <row r="4" spans="1:5" x14ac:dyDescent="0.2">
      <c r="A4" s="549"/>
      <c r="B4" s="546">
        <v>2009</v>
      </c>
      <c r="C4" s="546">
        <v>2016</v>
      </c>
      <c r="D4" s="546">
        <v>2017</v>
      </c>
      <c r="E4" s="546" t="s">
        <v>293</v>
      </c>
    </row>
    <row r="5" spans="1:5" x14ac:dyDescent="0.2">
      <c r="A5" s="561" t="s">
        <v>54</v>
      </c>
      <c r="B5" s="601"/>
      <c r="C5" s="602"/>
      <c r="D5" s="567"/>
      <c r="E5" s="567"/>
    </row>
    <row r="6" spans="1:5" x14ac:dyDescent="0.2">
      <c r="A6" s="603" t="s">
        <v>55</v>
      </c>
      <c r="B6" s="604">
        <v>1690.63</v>
      </c>
      <c r="C6" s="756">
        <v>2035</v>
      </c>
      <c r="D6" s="756">
        <v>2082</v>
      </c>
      <c r="E6" s="756">
        <v>1971</v>
      </c>
    </row>
    <row r="7" spans="1:5" x14ac:dyDescent="0.2">
      <c r="A7" s="561" t="s">
        <v>38</v>
      </c>
      <c r="B7" s="605"/>
      <c r="C7" s="543"/>
      <c r="D7" s="543"/>
      <c r="E7" s="543"/>
    </row>
    <row r="8" spans="1:5" x14ac:dyDescent="0.2">
      <c r="A8" s="606" t="s">
        <v>56</v>
      </c>
      <c r="B8" s="607">
        <v>464.94153590000002</v>
      </c>
      <c r="C8" s="592">
        <v>579.17075109999996</v>
      </c>
      <c r="D8" s="592">
        <v>599.14138200000002</v>
      </c>
      <c r="E8" s="592">
        <v>556</v>
      </c>
    </row>
    <row r="9" spans="1:5" x14ac:dyDescent="0.2">
      <c r="A9" s="608" t="s">
        <v>257</v>
      </c>
      <c r="B9" s="412">
        <v>23.288085200000001</v>
      </c>
      <c r="C9" s="753">
        <v>22.453804399999999</v>
      </c>
      <c r="D9" s="754">
        <v>23.227188999999999</v>
      </c>
      <c r="E9" s="754">
        <v>22</v>
      </c>
    </row>
    <row r="10" spans="1:5" x14ac:dyDescent="0.2">
      <c r="A10" s="609" t="s">
        <v>40</v>
      </c>
      <c r="B10" s="601"/>
      <c r="C10" s="571"/>
      <c r="D10" s="571"/>
      <c r="E10" s="571"/>
    </row>
    <row r="11" spans="1:5" x14ac:dyDescent="0.2">
      <c r="A11" s="610" t="s">
        <v>41</v>
      </c>
      <c r="B11" s="585">
        <v>195.02932060000001</v>
      </c>
      <c r="C11" s="585">
        <v>218.05583759999999</v>
      </c>
      <c r="D11" s="585">
        <v>219</v>
      </c>
      <c r="E11" s="585">
        <v>211</v>
      </c>
    </row>
    <row r="12" spans="1:5" ht="22.5" x14ac:dyDescent="0.2">
      <c r="A12" s="610" t="s">
        <v>258</v>
      </c>
      <c r="B12" s="585">
        <v>59.682330700000001</v>
      </c>
      <c r="C12" s="529">
        <v>58.049593999999999</v>
      </c>
      <c r="D12" s="529">
        <v>55.364197599999997</v>
      </c>
      <c r="E12" s="529">
        <v>56</v>
      </c>
    </row>
    <row r="13" spans="1:5" x14ac:dyDescent="0.2">
      <c r="A13" s="611" t="s">
        <v>259</v>
      </c>
      <c r="B13" s="580">
        <v>77.625877299999999</v>
      </c>
      <c r="C13" s="757">
        <v>66.553775299999998</v>
      </c>
      <c r="D13" s="757">
        <v>77.706009100000003</v>
      </c>
      <c r="E13" s="757">
        <v>82</v>
      </c>
    </row>
    <row r="14" spans="1:5" x14ac:dyDescent="0.2">
      <c r="A14" s="609" t="s">
        <v>57</v>
      </c>
      <c r="B14" s="605"/>
      <c r="C14" s="571"/>
      <c r="D14" s="571"/>
      <c r="E14" s="954" t="s">
        <v>309</v>
      </c>
    </row>
    <row r="15" spans="1:5" ht="11.25" customHeight="1" x14ac:dyDescent="0.2">
      <c r="A15" s="612" t="s">
        <v>260</v>
      </c>
      <c r="B15" s="613">
        <v>17.550042300000001</v>
      </c>
      <c r="C15" s="685">
        <v>17.899999999999999</v>
      </c>
      <c r="D15" s="685">
        <v>16.5</v>
      </c>
      <c r="E15" s="955"/>
    </row>
    <row r="16" spans="1:5" x14ac:dyDescent="0.2">
      <c r="A16" s="608" t="s">
        <v>261</v>
      </c>
      <c r="B16" s="614">
        <v>20.11</v>
      </c>
      <c r="C16" s="529">
        <v>18.27</v>
      </c>
      <c r="D16" s="585">
        <v>19</v>
      </c>
      <c r="E16" s="955"/>
    </row>
    <row r="17" spans="1:5" x14ac:dyDescent="0.2">
      <c r="A17" s="608" t="s">
        <v>262</v>
      </c>
      <c r="B17" s="614">
        <v>23.43</v>
      </c>
      <c r="C17" s="529">
        <v>24</v>
      </c>
      <c r="D17" s="585">
        <v>34</v>
      </c>
      <c r="E17" s="955"/>
    </row>
    <row r="18" spans="1:5" x14ac:dyDescent="0.2">
      <c r="A18" s="611" t="s">
        <v>263</v>
      </c>
      <c r="B18" s="614">
        <v>56.46</v>
      </c>
      <c r="C18" s="529">
        <v>58</v>
      </c>
      <c r="D18" s="580">
        <v>47</v>
      </c>
      <c r="E18" s="956"/>
    </row>
    <row r="19" spans="1:5" x14ac:dyDescent="0.2">
      <c r="A19" s="615" t="s">
        <v>252</v>
      </c>
      <c r="B19" s="616">
        <v>3593</v>
      </c>
      <c r="C19" s="616">
        <v>1581</v>
      </c>
      <c r="D19" s="759">
        <v>1274</v>
      </c>
      <c r="E19" s="90">
        <v>926</v>
      </c>
    </row>
    <row r="20" spans="1:5" x14ac:dyDescent="0.2">
      <c r="A20" s="569"/>
      <c r="B20" s="617"/>
    </row>
    <row r="21" spans="1:5" ht="74.25" customHeight="1" x14ac:dyDescent="0.2">
      <c r="A21" s="948" t="s">
        <v>375</v>
      </c>
      <c r="B21" s="949"/>
      <c r="C21" s="949"/>
      <c r="D21" s="949"/>
      <c r="E21" s="950"/>
    </row>
    <row r="26" spans="1:5" ht="9" customHeight="1" x14ac:dyDescent="0.2"/>
  </sheetData>
  <mergeCells count="4">
    <mergeCell ref="A1:B1"/>
    <mergeCell ref="A21:E21"/>
    <mergeCell ref="B3:E3"/>
    <mergeCell ref="E14:E18"/>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8"/>
  <sheetViews>
    <sheetView zoomScaleNormal="100" workbookViewId="0">
      <selection activeCell="A24" sqref="A24"/>
    </sheetView>
  </sheetViews>
  <sheetFormatPr baseColWidth="10" defaultRowHeight="11.25" x14ac:dyDescent="0.2"/>
  <cols>
    <col min="1" max="1" width="42.140625" style="10" customWidth="1"/>
    <col min="2" max="2" width="8.140625" style="10" customWidth="1"/>
    <col min="3" max="3" width="8.28515625" style="10" customWidth="1"/>
    <col min="4" max="4" width="9.85546875" style="10" customWidth="1"/>
    <col min="5" max="6" width="9" style="10" customWidth="1"/>
    <col min="7" max="7" width="8.42578125" style="10" customWidth="1"/>
    <col min="8" max="9" width="10.28515625" style="10" customWidth="1"/>
    <col min="10" max="16384" width="11.42578125" style="10"/>
  </cols>
  <sheetData>
    <row r="1" spans="1:19" ht="17.25" customHeight="1" x14ac:dyDescent="0.2">
      <c r="A1" s="940" t="s">
        <v>163</v>
      </c>
      <c r="B1" s="941"/>
      <c r="C1" s="941"/>
      <c r="D1" s="941"/>
      <c r="E1" s="941"/>
      <c r="F1" s="941"/>
      <c r="G1" s="941"/>
      <c r="H1" s="941"/>
      <c r="I1" s="941"/>
    </row>
    <row r="2" spans="1:19" ht="11.25" customHeight="1" x14ac:dyDescent="0.2">
      <c r="A2" s="6" t="s">
        <v>246</v>
      </c>
      <c r="D2" s="76"/>
    </row>
    <row r="3" spans="1:19" ht="19.5" customHeight="1" x14ac:dyDescent="0.2">
      <c r="A3" s="714"/>
      <c r="B3" s="942" t="s">
        <v>6</v>
      </c>
      <c r="C3" s="943"/>
      <c r="D3" s="943"/>
      <c r="E3" s="943"/>
      <c r="F3" s="943"/>
      <c r="G3" s="943"/>
      <c r="H3" s="943"/>
      <c r="I3" s="943"/>
      <c r="J3" s="943"/>
      <c r="K3" s="943"/>
      <c r="L3" s="943"/>
      <c r="M3" s="944"/>
      <c r="O3" s="713"/>
      <c r="P3" s="713"/>
      <c r="Q3" s="713"/>
      <c r="R3" s="713"/>
      <c r="S3" s="713"/>
    </row>
    <row r="4" spans="1:19" x14ac:dyDescent="0.2">
      <c r="A4" s="14"/>
      <c r="B4" s="95">
        <v>2007</v>
      </c>
      <c r="C4" s="95">
        <v>2008</v>
      </c>
      <c r="D4" s="95">
        <v>2009</v>
      </c>
      <c r="E4" s="95">
        <v>2010</v>
      </c>
      <c r="F4" s="95">
        <v>2011</v>
      </c>
      <c r="G4" s="95">
        <v>2012</v>
      </c>
      <c r="H4" s="95">
        <v>2013</v>
      </c>
      <c r="I4" s="95">
        <v>2014</v>
      </c>
      <c r="J4" s="95">
        <v>2015</v>
      </c>
      <c r="K4" s="95">
        <v>2016</v>
      </c>
      <c r="L4" s="95">
        <v>2017</v>
      </c>
      <c r="M4" s="95" t="s">
        <v>293</v>
      </c>
    </row>
    <row r="5" spans="1:19" x14ac:dyDescent="0.2">
      <c r="A5" s="620" t="s">
        <v>54</v>
      </c>
      <c r="B5" s="481"/>
      <c r="C5" s="482"/>
      <c r="D5" s="482"/>
      <c r="E5" s="484"/>
      <c r="F5" s="484"/>
      <c r="G5" s="629"/>
      <c r="H5" s="629"/>
      <c r="I5" s="484"/>
      <c r="J5" s="629"/>
      <c r="K5" s="629"/>
      <c r="L5" s="629"/>
      <c r="M5" s="629"/>
    </row>
    <row r="6" spans="1:19" x14ac:dyDescent="0.2">
      <c r="A6" s="424" t="s">
        <v>55</v>
      </c>
      <c r="B6" s="431">
        <v>1696.33</v>
      </c>
      <c r="C6" s="431">
        <v>1761.62</v>
      </c>
      <c r="D6" s="431">
        <v>1690.63</v>
      </c>
      <c r="E6" s="145">
        <v>1861.84</v>
      </c>
      <c r="F6" s="145">
        <v>1836.63</v>
      </c>
      <c r="G6" s="145">
        <v>2065.77</v>
      </c>
      <c r="H6" s="145">
        <v>1944.19</v>
      </c>
      <c r="I6" s="145">
        <v>2035.56</v>
      </c>
      <c r="J6" s="145">
        <v>1967.325</v>
      </c>
      <c r="K6" s="145">
        <v>2035</v>
      </c>
      <c r="L6" s="145">
        <v>2082</v>
      </c>
      <c r="M6" s="145">
        <v>1971</v>
      </c>
    </row>
    <row r="7" spans="1:19" x14ac:dyDescent="0.2">
      <c r="A7" s="620" t="s">
        <v>38</v>
      </c>
      <c r="B7" s="481"/>
      <c r="C7" s="482"/>
      <c r="D7" s="482"/>
      <c r="E7" s="484"/>
      <c r="F7" s="484"/>
      <c r="G7" s="629"/>
      <c r="H7" s="146"/>
      <c r="I7" s="484"/>
      <c r="J7" s="629"/>
      <c r="K7" s="629"/>
      <c r="L7" s="629"/>
      <c r="M7" s="629"/>
    </row>
    <row r="8" spans="1:19" x14ac:dyDescent="0.2">
      <c r="A8" s="425" t="s">
        <v>56</v>
      </c>
      <c r="B8" s="62">
        <v>452.16448800000001</v>
      </c>
      <c r="C8" s="62">
        <v>523.93719380000005</v>
      </c>
      <c r="D8" s="214">
        <v>464.94153590000002</v>
      </c>
      <c r="E8" s="485">
        <v>545.85506399999997</v>
      </c>
      <c r="F8" s="213">
        <v>500.53858680000002</v>
      </c>
      <c r="G8" s="213">
        <v>539.92616620000001</v>
      </c>
      <c r="H8" s="214">
        <v>524.11194880000005</v>
      </c>
      <c r="I8" s="214">
        <v>588.54064149999999</v>
      </c>
      <c r="J8" s="214">
        <v>531.38057890000005</v>
      </c>
      <c r="K8" s="62">
        <v>579.17075109999996</v>
      </c>
      <c r="L8" s="62">
        <v>599.14138200000002</v>
      </c>
      <c r="M8" s="62">
        <v>556</v>
      </c>
      <c r="N8" s="10" t="s">
        <v>344</v>
      </c>
    </row>
    <row r="9" spans="1:19" x14ac:dyDescent="0.2">
      <c r="A9" s="426" t="s">
        <v>257</v>
      </c>
      <c r="B9" s="63">
        <v>22.714341099999999</v>
      </c>
      <c r="C9" s="63">
        <v>24.478307600000001</v>
      </c>
      <c r="D9" s="412">
        <v>23.288085200000001</v>
      </c>
      <c r="E9" s="486">
        <v>25.523178300000001</v>
      </c>
      <c r="F9" s="411">
        <v>22.3618837</v>
      </c>
      <c r="G9" s="411">
        <v>21.369908299999999</v>
      </c>
      <c r="H9" s="412">
        <v>21.824695800000001</v>
      </c>
      <c r="I9" s="412">
        <v>24.030192700000001</v>
      </c>
      <c r="J9" s="412">
        <v>22.660223599999998</v>
      </c>
      <c r="K9" s="753">
        <v>22.453804399999999</v>
      </c>
      <c r="L9" s="754">
        <v>23.227188999999999</v>
      </c>
      <c r="M9" s="754">
        <v>22</v>
      </c>
    </row>
    <row r="10" spans="1:19" x14ac:dyDescent="0.2">
      <c r="A10" s="643" t="s">
        <v>40</v>
      </c>
      <c r="B10" s="481"/>
      <c r="C10" s="482"/>
      <c r="D10" s="432"/>
      <c r="E10" s="482"/>
      <c r="F10" s="65"/>
      <c r="G10" s="17"/>
      <c r="H10" s="630"/>
      <c r="I10" s="482"/>
      <c r="J10" s="630"/>
      <c r="K10" s="630"/>
      <c r="L10" s="630"/>
      <c r="M10" s="630"/>
    </row>
    <row r="11" spans="1:19" x14ac:dyDescent="0.2">
      <c r="A11" s="427" t="s">
        <v>41</v>
      </c>
      <c r="B11" s="487">
        <v>201.1672916</v>
      </c>
      <c r="C11" s="487">
        <v>205.48927430000001</v>
      </c>
      <c r="D11" s="126">
        <v>195.02932060000001</v>
      </c>
      <c r="E11" s="487">
        <v>195.98837209999999</v>
      </c>
      <c r="F11" s="126">
        <v>191.41166480000001</v>
      </c>
      <c r="G11" s="279">
        <v>197.93542199999999</v>
      </c>
      <c r="H11" s="126">
        <v>215.18948180000001</v>
      </c>
      <c r="I11" s="126">
        <v>223.2849741</v>
      </c>
      <c r="J11" s="126">
        <v>212.72007450000001</v>
      </c>
      <c r="K11" s="126">
        <v>218.05583759999999</v>
      </c>
      <c r="L11" s="126">
        <v>219</v>
      </c>
      <c r="M11" s="126">
        <v>211</v>
      </c>
      <c r="N11" s="10" t="s">
        <v>343</v>
      </c>
    </row>
    <row r="12" spans="1:19" ht="22.5" x14ac:dyDescent="0.2">
      <c r="A12" s="427" t="s">
        <v>258</v>
      </c>
      <c r="B12" s="126">
        <v>62.685640999999997</v>
      </c>
      <c r="C12" s="126">
        <v>59.7852824</v>
      </c>
      <c r="D12" s="126">
        <v>59.682330700000001</v>
      </c>
      <c r="E12" s="126">
        <v>54.476134799999997</v>
      </c>
      <c r="F12" s="126">
        <v>57.8844122</v>
      </c>
      <c r="G12" s="279">
        <v>56.985028999999997</v>
      </c>
      <c r="H12" s="38">
        <v>60.187170799999997</v>
      </c>
      <c r="I12" s="38">
        <v>54.841431700000001</v>
      </c>
      <c r="J12" s="38">
        <v>57.935876100000002</v>
      </c>
      <c r="K12" s="38">
        <v>58.049593999999999</v>
      </c>
      <c r="L12" s="38">
        <v>55.364197599999997</v>
      </c>
      <c r="M12" s="38">
        <v>56</v>
      </c>
      <c r="N12" s="10" t="s">
        <v>345</v>
      </c>
    </row>
    <row r="13" spans="1:19" x14ac:dyDescent="0.2">
      <c r="A13" s="428" t="s">
        <v>259</v>
      </c>
      <c r="B13" s="128">
        <v>70.710699599999998</v>
      </c>
      <c r="C13" s="128">
        <v>53.657736300000003</v>
      </c>
      <c r="D13" s="128">
        <v>77.625877299999999</v>
      </c>
      <c r="E13" s="128">
        <v>58.338889199999997</v>
      </c>
      <c r="F13" s="128">
        <v>78.990348100000006</v>
      </c>
      <c r="G13" s="278">
        <v>82.5928921</v>
      </c>
      <c r="H13" s="409">
        <v>75.200871899999996</v>
      </c>
      <c r="I13" s="409">
        <v>65.144021300000006</v>
      </c>
      <c r="J13" s="409">
        <v>82.254594600000004</v>
      </c>
      <c r="K13" s="409">
        <v>66.553775299999998</v>
      </c>
      <c r="L13" s="409">
        <v>77.706009100000003</v>
      </c>
      <c r="M13" s="409">
        <v>82</v>
      </c>
    </row>
    <row r="14" spans="1:19" ht="12.75" customHeight="1" x14ac:dyDescent="0.2">
      <c r="A14" s="643" t="s">
        <v>57</v>
      </c>
      <c r="B14" s="483"/>
      <c r="C14" s="483"/>
      <c r="D14" s="482"/>
      <c r="E14" s="14"/>
      <c r="F14" s="482"/>
      <c r="G14" s="630"/>
      <c r="H14" s="630"/>
      <c r="I14" s="482"/>
      <c r="J14" s="630"/>
      <c r="K14" s="630"/>
      <c r="L14" s="630"/>
      <c r="M14" s="954" t="s">
        <v>309</v>
      </c>
    </row>
    <row r="15" spans="1:19" x14ac:dyDescent="0.2">
      <c r="A15" s="429" t="s">
        <v>260</v>
      </c>
      <c r="B15" s="489">
        <v>17.247404800000002</v>
      </c>
      <c r="C15" s="488">
        <v>17.4470803</v>
      </c>
      <c r="D15" s="247">
        <v>17.550042300000001</v>
      </c>
      <c r="E15" s="488">
        <v>17.498364200000001</v>
      </c>
      <c r="F15" s="247">
        <v>16.742921899999999</v>
      </c>
      <c r="G15" s="247">
        <v>17.5511509</v>
      </c>
      <c r="H15" s="247">
        <v>18.761020899999998</v>
      </c>
      <c r="I15" s="247">
        <v>16.940677999999998</v>
      </c>
      <c r="J15" s="247">
        <v>18.1256983</v>
      </c>
      <c r="K15" s="755">
        <v>17.899999999999999</v>
      </c>
      <c r="L15" s="755">
        <v>16.5</v>
      </c>
      <c r="M15" s="955"/>
    </row>
    <row r="16" spans="1:19" x14ac:dyDescent="0.2">
      <c r="A16" s="426" t="s">
        <v>261</v>
      </c>
      <c r="B16" s="126">
        <v>21.02</v>
      </c>
      <c r="C16" s="126">
        <v>19.34</v>
      </c>
      <c r="D16" s="410">
        <v>20.11</v>
      </c>
      <c r="E16" s="126">
        <v>20.36</v>
      </c>
      <c r="F16" s="410">
        <v>22.48</v>
      </c>
      <c r="G16" s="410">
        <v>18.03</v>
      </c>
      <c r="H16" s="410">
        <v>16.78</v>
      </c>
      <c r="I16" s="410">
        <v>26.04</v>
      </c>
      <c r="J16" s="410">
        <v>16.899999999999999</v>
      </c>
      <c r="K16" s="38">
        <v>18.27</v>
      </c>
      <c r="L16" s="126">
        <v>19</v>
      </c>
      <c r="M16" s="955"/>
    </row>
    <row r="17" spans="1:13" x14ac:dyDescent="0.2">
      <c r="A17" s="426" t="s">
        <v>262</v>
      </c>
      <c r="B17" s="126">
        <v>24.74</v>
      </c>
      <c r="C17" s="126">
        <v>25.59</v>
      </c>
      <c r="D17" s="410">
        <v>23.43</v>
      </c>
      <c r="E17" s="126">
        <v>23.63</v>
      </c>
      <c r="F17" s="410">
        <v>26.73</v>
      </c>
      <c r="G17" s="410">
        <v>26.6</v>
      </c>
      <c r="H17" s="410">
        <v>18.48</v>
      </c>
      <c r="I17" s="410">
        <v>19.77</v>
      </c>
      <c r="J17" s="410">
        <v>23.51</v>
      </c>
      <c r="K17" s="38">
        <v>24</v>
      </c>
      <c r="L17" s="126">
        <v>34</v>
      </c>
      <c r="M17" s="955"/>
    </row>
    <row r="18" spans="1:13" x14ac:dyDescent="0.2">
      <c r="A18" s="428" t="s">
        <v>263</v>
      </c>
      <c r="B18" s="128">
        <v>54.24</v>
      </c>
      <c r="C18" s="128">
        <v>55.06</v>
      </c>
      <c r="D18" s="410">
        <v>56.46</v>
      </c>
      <c r="E18" s="128">
        <v>55.98</v>
      </c>
      <c r="F18" s="410">
        <v>50.74</v>
      </c>
      <c r="G18" s="410">
        <v>55.18</v>
      </c>
      <c r="H18" s="410">
        <v>64.73</v>
      </c>
      <c r="I18" s="410">
        <v>54.19</v>
      </c>
      <c r="J18" s="410">
        <v>59.4</v>
      </c>
      <c r="K18" s="38">
        <v>58</v>
      </c>
      <c r="L18" s="126">
        <v>47</v>
      </c>
      <c r="M18" s="956"/>
    </row>
    <row r="19" spans="1:13" x14ac:dyDescent="0.2">
      <c r="A19" s="430" t="s">
        <v>252</v>
      </c>
      <c r="B19" s="94">
        <v>3494</v>
      </c>
      <c r="C19" s="94">
        <v>2202</v>
      </c>
      <c r="D19" s="94">
        <v>3593</v>
      </c>
      <c r="E19" s="147">
        <v>2754</v>
      </c>
      <c r="F19" s="94">
        <v>1768</v>
      </c>
      <c r="G19" s="94">
        <v>1564</v>
      </c>
      <c r="H19" s="94">
        <v>1294</v>
      </c>
      <c r="I19" s="94">
        <v>2124</v>
      </c>
      <c r="J19" s="94">
        <v>2148</v>
      </c>
      <c r="K19" s="94">
        <v>1581</v>
      </c>
      <c r="L19" s="94">
        <v>1274</v>
      </c>
      <c r="M19" s="94">
        <v>926</v>
      </c>
    </row>
    <row r="20" spans="1:13" x14ac:dyDescent="0.2">
      <c r="A20" s="97"/>
      <c r="B20" s="350"/>
      <c r="C20" s="350"/>
      <c r="D20" s="350"/>
      <c r="E20" s="350"/>
      <c r="F20" s="350"/>
      <c r="G20" s="350"/>
      <c r="H20" s="350"/>
      <c r="I20" s="14"/>
    </row>
    <row r="21" spans="1:13" ht="45" customHeight="1" x14ac:dyDescent="0.2">
      <c r="A21" s="957" t="s">
        <v>364</v>
      </c>
      <c r="B21" s="958"/>
      <c r="C21" s="958"/>
      <c r="D21" s="958"/>
      <c r="E21" s="958"/>
      <c r="F21" s="958"/>
      <c r="G21" s="958"/>
      <c r="H21" s="958"/>
      <c r="I21" s="958"/>
      <c r="J21" s="958"/>
      <c r="K21" s="958"/>
      <c r="L21" s="958"/>
      <c r="M21" s="959"/>
    </row>
    <row r="26" spans="1:13" ht="9" customHeight="1" x14ac:dyDescent="0.2"/>
    <row r="27" spans="1:13" x14ac:dyDescent="0.2">
      <c r="B27" s="14"/>
    </row>
    <row r="28" spans="1:13" x14ac:dyDescent="0.2">
      <c r="D28" s="14"/>
    </row>
  </sheetData>
  <mergeCells count="4">
    <mergeCell ref="A1:I1"/>
    <mergeCell ref="B3:M3"/>
    <mergeCell ref="M14:M18"/>
    <mergeCell ref="A21:M21"/>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2"/>
  <sheetViews>
    <sheetView workbookViewId="0">
      <selection sqref="A1:K1"/>
    </sheetView>
  </sheetViews>
  <sheetFormatPr baseColWidth="10" defaultRowHeight="12.75" x14ac:dyDescent="0.2"/>
  <cols>
    <col min="1" max="1" width="20.42578125" customWidth="1"/>
    <col min="2" max="6" width="13.5703125" customWidth="1"/>
    <col min="7" max="8" width="13.85546875" customWidth="1"/>
    <col min="11" max="11" width="12" bestFit="1" customWidth="1"/>
  </cols>
  <sheetData>
    <row r="1" spans="1:16" s="53" customFormat="1" ht="19.5" customHeight="1" x14ac:dyDescent="0.2">
      <c r="A1" s="891" t="s">
        <v>326</v>
      </c>
      <c r="B1" s="892"/>
      <c r="C1" s="892"/>
      <c r="D1" s="892"/>
      <c r="E1" s="911"/>
      <c r="F1" s="892"/>
      <c r="G1" s="892"/>
      <c r="H1" s="892"/>
      <c r="I1" s="892"/>
      <c r="J1" s="911"/>
      <c r="K1" s="893"/>
      <c r="L1" s="66"/>
      <c r="M1" s="66"/>
      <c r="N1" s="66"/>
    </row>
    <row r="2" spans="1:16" x14ac:dyDescent="0.2">
      <c r="A2" s="963" t="s">
        <v>245</v>
      </c>
      <c r="B2" s="963"/>
      <c r="G2" s="18"/>
      <c r="H2" s="18"/>
      <c r="I2" s="56"/>
      <c r="J2" s="56"/>
      <c r="K2" s="56"/>
    </row>
    <row r="3" spans="1:16" x14ac:dyDescent="0.2">
      <c r="A3" s="348"/>
      <c r="B3" s="348"/>
      <c r="G3" s="18"/>
      <c r="H3" s="18"/>
      <c r="I3" s="56"/>
      <c r="J3" s="56"/>
      <c r="K3" s="56"/>
    </row>
    <row r="4" spans="1:16" ht="12.75" customHeight="1" x14ac:dyDescent="0.2">
      <c r="A4" s="965"/>
      <c r="B4" s="966" t="s">
        <v>63</v>
      </c>
      <c r="C4" s="966"/>
      <c r="D4" s="966"/>
      <c r="E4" s="966"/>
      <c r="F4" s="966"/>
      <c r="G4" s="967" t="s">
        <v>80</v>
      </c>
      <c r="H4" s="968"/>
      <c r="I4" s="968"/>
      <c r="J4" s="968"/>
      <c r="K4" s="969"/>
      <c r="M4" s="292"/>
      <c r="N4" s="292"/>
      <c r="O4" s="292"/>
      <c r="P4" s="292"/>
    </row>
    <row r="5" spans="1:16" ht="13.5" customHeight="1" x14ac:dyDescent="0.2">
      <c r="A5" s="965"/>
      <c r="B5" s="966"/>
      <c r="C5" s="966"/>
      <c r="D5" s="966"/>
      <c r="E5" s="966"/>
      <c r="F5" s="966"/>
      <c r="G5" s="970"/>
      <c r="H5" s="971"/>
      <c r="I5" s="971"/>
      <c r="J5" s="971"/>
      <c r="K5" s="972"/>
    </row>
    <row r="6" spans="1:16" x14ac:dyDescent="0.2">
      <c r="A6" s="89" t="s">
        <v>79</v>
      </c>
      <c r="B6" s="91">
        <v>2014</v>
      </c>
      <c r="C6" s="91">
        <v>2015</v>
      </c>
      <c r="D6" s="91">
        <v>2016</v>
      </c>
      <c r="E6" s="372">
        <v>2017</v>
      </c>
      <c r="F6" s="372" t="s">
        <v>293</v>
      </c>
      <c r="G6" s="91">
        <v>2014</v>
      </c>
      <c r="H6" s="211">
        <v>2015</v>
      </c>
      <c r="I6" s="91">
        <v>2016</v>
      </c>
      <c r="J6" s="91">
        <v>2017</v>
      </c>
      <c r="K6" s="91" t="s">
        <v>293</v>
      </c>
    </row>
    <row r="7" spans="1:16" ht="12.75" customHeight="1" x14ac:dyDescent="0.2">
      <c r="A7" s="92" t="s">
        <v>149</v>
      </c>
      <c r="B7" s="287">
        <v>200</v>
      </c>
      <c r="C7" s="718">
        <v>200</v>
      </c>
      <c r="D7" s="638">
        <v>210</v>
      </c>
      <c r="E7" s="749">
        <v>190</v>
      </c>
      <c r="F7" s="749">
        <v>150</v>
      </c>
      <c r="G7" s="287">
        <v>190</v>
      </c>
      <c r="H7" s="287">
        <v>170</v>
      </c>
      <c r="I7" s="287">
        <v>160</v>
      </c>
      <c r="J7" s="638">
        <v>130</v>
      </c>
      <c r="K7" s="638">
        <v>110</v>
      </c>
    </row>
    <row r="8" spans="1:16" x14ac:dyDescent="0.2">
      <c r="A8" s="92" t="s">
        <v>150</v>
      </c>
      <c r="B8" s="287">
        <v>190</v>
      </c>
      <c r="C8" s="287">
        <v>220</v>
      </c>
      <c r="D8" s="638">
        <v>190</v>
      </c>
      <c r="E8" s="749">
        <v>180</v>
      </c>
      <c r="F8" s="749">
        <v>145</v>
      </c>
      <c r="G8" s="287">
        <v>220</v>
      </c>
      <c r="H8" s="287">
        <v>210</v>
      </c>
      <c r="I8" s="287">
        <v>190</v>
      </c>
      <c r="J8" s="638">
        <v>180</v>
      </c>
      <c r="K8" s="638">
        <v>130</v>
      </c>
    </row>
    <row r="9" spans="1:16" x14ac:dyDescent="0.2">
      <c r="A9" s="92" t="s">
        <v>151</v>
      </c>
      <c r="B9" s="287">
        <v>140</v>
      </c>
      <c r="C9" s="287">
        <v>140</v>
      </c>
      <c r="D9" s="638">
        <v>120</v>
      </c>
      <c r="E9" s="749">
        <v>120</v>
      </c>
      <c r="F9" s="749">
        <v>110</v>
      </c>
      <c r="G9" s="287">
        <v>160</v>
      </c>
      <c r="H9" s="287">
        <v>190</v>
      </c>
      <c r="I9" s="287">
        <v>170</v>
      </c>
      <c r="J9" s="638">
        <v>120</v>
      </c>
      <c r="K9" s="638">
        <v>110</v>
      </c>
      <c r="N9" s="54"/>
    </row>
    <row r="10" spans="1:16" x14ac:dyDescent="0.2">
      <c r="A10" s="92" t="s">
        <v>152</v>
      </c>
      <c r="B10" s="287">
        <v>190</v>
      </c>
      <c r="C10" s="287">
        <v>180</v>
      </c>
      <c r="D10" s="639">
        <v>150</v>
      </c>
      <c r="E10" s="750">
        <v>130</v>
      </c>
      <c r="F10" s="750">
        <v>170</v>
      </c>
      <c r="G10" s="287">
        <v>170</v>
      </c>
      <c r="H10" s="287">
        <v>190</v>
      </c>
      <c r="I10" s="287">
        <v>160</v>
      </c>
      <c r="J10" s="638">
        <v>130</v>
      </c>
      <c r="K10" s="638">
        <v>120</v>
      </c>
    </row>
    <row r="11" spans="1:16" x14ac:dyDescent="0.2">
      <c r="A11" s="88" t="s">
        <v>3</v>
      </c>
      <c r="B11" s="288">
        <v>720</v>
      </c>
      <c r="C11" s="288">
        <v>740</v>
      </c>
      <c r="D11" s="751">
        <v>670</v>
      </c>
      <c r="E11" s="752">
        <v>620</v>
      </c>
      <c r="F11" s="752">
        <v>575</v>
      </c>
      <c r="G11" s="288">
        <v>740</v>
      </c>
      <c r="H11" s="288">
        <v>760</v>
      </c>
      <c r="I11" s="288">
        <v>680</v>
      </c>
      <c r="J11" s="751">
        <v>560</v>
      </c>
      <c r="K11" s="751">
        <v>470</v>
      </c>
      <c r="L11" s="10"/>
    </row>
    <row r="12" spans="1:16" x14ac:dyDescent="0.2">
      <c r="A12" s="19" t="s">
        <v>370</v>
      </c>
      <c r="B12" s="374"/>
      <c r="C12" s="374"/>
      <c r="D12" s="374"/>
      <c r="E12" s="374"/>
      <c r="F12" s="375"/>
      <c r="G12" s="808">
        <v>49000</v>
      </c>
      <c r="H12" s="808">
        <v>59000</v>
      </c>
      <c r="I12" s="808">
        <v>51000</v>
      </c>
      <c r="J12" s="809">
        <v>37000</v>
      </c>
      <c r="K12" s="809">
        <v>39000</v>
      </c>
      <c r="L12" s="10"/>
    </row>
    <row r="13" spans="1:16" ht="45" x14ac:dyDescent="0.2">
      <c r="A13" s="212" t="s">
        <v>203</v>
      </c>
      <c r="B13" s="751">
        <v>715</v>
      </c>
      <c r="C13" s="751">
        <v>720</v>
      </c>
      <c r="D13" s="807">
        <v>630</v>
      </c>
      <c r="E13" s="807">
        <v>595</v>
      </c>
      <c r="F13" s="751">
        <v>520</v>
      </c>
      <c r="G13" s="374"/>
      <c r="H13" s="374"/>
      <c r="I13" s="374"/>
      <c r="J13" s="374"/>
      <c r="K13" s="375"/>
      <c r="L13" s="10"/>
    </row>
    <row r="14" spans="1:16" s="53" customFormat="1" x14ac:dyDescent="0.2">
      <c r="A14" s="369"/>
      <c r="B14" s="370"/>
      <c r="C14" s="370"/>
      <c r="D14" s="370"/>
      <c r="E14" s="656"/>
      <c r="F14" s="370"/>
      <c r="G14" s="371"/>
      <c r="H14" s="371"/>
      <c r="I14" s="371"/>
      <c r="J14" s="371"/>
      <c r="K14" s="373"/>
      <c r="L14" s="5"/>
    </row>
    <row r="15" spans="1:16" ht="66.75" customHeight="1" x14ac:dyDescent="0.2">
      <c r="A15" s="964" t="s">
        <v>373</v>
      </c>
      <c r="B15" s="964"/>
      <c r="C15" s="964"/>
      <c r="D15" s="964"/>
      <c r="E15" s="964"/>
      <c r="F15" s="964"/>
      <c r="G15" s="964"/>
      <c r="H15" s="964"/>
      <c r="I15" s="964"/>
      <c r="J15" s="964"/>
      <c r="K15" s="964"/>
      <c r="M15" s="56"/>
    </row>
    <row r="16" spans="1:16" x14ac:dyDescent="0.2">
      <c r="A16" s="960" t="s">
        <v>374</v>
      </c>
      <c r="B16" s="960"/>
      <c r="C16" s="960"/>
      <c r="D16" s="960"/>
      <c r="E16" s="960"/>
      <c r="F16" s="960"/>
      <c r="G16" s="960"/>
      <c r="H16" s="960"/>
      <c r="I16" s="960"/>
      <c r="J16" s="960"/>
      <c r="K16" s="960"/>
      <c r="M16" s="56"/>
    </row>
    <row r="17" spans="1:13" x14ac:dyDescent="0.2">
      <c r="A17" s="961" t="s">
        <v>371</v>
      </c>
      <c r="B17" s="961"/>
      <c r="C17" s="961"/>
      <c r="D17" s="961"/>
      <c r="E17" s="961"/>
      <c r="F17" s="961"/>
      <c r="G17" s="961"/>
      <c r="H17" s="961"/>
      <c r="I17" s="961"/>
      <c r="J17" s="961"/>
      <c r="K17" s="961"/>
      <c r="M17" s="56"/>
    </row>
    <row r="18" spans="1:13" x14ac:dyDescent="0.2">
      <c r="A18" s="962" t="s">
        <v>372</v>
      </c>
      <c r="B18" s="962"/>
      <c r="C18" s="962"/>
      <c r="D18" s="962"/>
      <c r="E18" s="962"/>
      <c r="F18" s="962"/>
      <c r="G18" s="962"/>
      <c r="H18" s="962"/>
      <c r="I18" s="962"/>
      <c r="J18" s="962"/>
      <c r="K18" s="962"/>
    </row>
    <row r="19" spans="1:13" ht="15.75" x14ac:dyDescent="0.2">
      <c r="D19" s="73"/>
      <c r="E19" s="73"/>
      <c r="F19" s="73"/>
      <c r="G19" s="74"/>
      <c r="H19" s="74"/>
      <c r="I19" s="74"/>
      <c r="J19" s="74"/>
      <c r="K19" s="74"/>
    </row>
    <row r="20" spans="1:13" x14ac:dyDescent="0.2">
      <c r="A20" s="242"/>
      <c r="G20" s="242"/>
      <c r="H20" s="242"/>
    </row>
    <row r="21" spans="1:13" x14ac:dyDescent="0.2">
      <c r="A21" s="242"/>
    </row>
    <row r="22" spans="1:13" x14ac:dyDescent="0.2">
      <c r="A22" s="242"/>
    </row>
  </sheetData>
  <mergeCells count="9">
    <mergeCell ref="A16:K16"/>
    <mergeCell ref="A17:K17"/>
    <mergeCell ref="A18:K18"/>
    <mergeCell ref="A2:B2"/>
    <mergeCell ref="A1:K1"/>
    <mergeCell ref="A15:K15"/>
    <mergeCell ref="A4:A5"/>
    <mergeCell ref="B4:F5"/>
    <mergeCell ref="G4:K5"/>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zoomScaleNormal="100" workbookViewId="0">
      <selection activeCell="B15" sqref="B15"/>
    </sheetView>
  </sheetViews>
  <sheetFormatPr baseColWidth="10" defaultRowHeight="11.25" x14ac:dyDescent="0.2"/>
  <cols>
    <col min="1" max="1" width="33.7109375" style="10" customWidth="1"/>
    <col min="2" max="2" width="24.28515625" style="10" customWidth="1"/>
    <col min="3" max="3" width="53.42578125" style="10" customWidth="1"/>
    <col min="4" max="16384" width="11.42578125" style="10"/>
  </cols>
  <sheetData>
    <row r="1" spans="1:11" ht="17.25" customHeight="1" x14ac:dyDescent="0.2">
      <c r="A1" s="891" t="s">
        <v>76</v>
      </c>
      <c r="B1" s="892"/>
      <c r="C1" s="893"/>
      <c r="D1" s="5"/>
    </row>
    <row r="2" spans="1:11" ht="12" thickBot="1" x14ac:dyDescent="0.25">
      <c r="A2" s="37"/>
      <c r="B2" s="30"/>
      <c r="C2" s="30"/>
      <c r="D2" s="5"/>
    </row>
    <row r="3" spans="1:11" ht="33" customHeight="1" thickBot="1" x14ac:dyDescent="0.25">
      <c r="A3" s="30"/>
      <c r="B3" s="51" t="s">
        <v>19</v>
      </c>
      <c r="C3" s="52" t="s">
        <v>20</v>
      </c>
      <c r="D3" s="5"/>
      <c r="G3" s="945"/>
      <c r="H3" s="945"/>
      <c r="I3" s="945"/>
      <c r="J3" s="945"/>
      <c r="K3" s="945"/>
    </row>
    <row r="4" spans="1:11" ht="11.25" customHeight="1" x14ac:dyDescent="0.2">
      <c r="A4" s="44" t="s">
        <v>23</v>
      </c>
      <c r="B4" s="45"/>
      <c r="C4" s="46"/>
      <c r="D4" s="5"/>
    </row>
    <row r="5" spans="1:11" ht="11.25" customHeight="1" x14ac:dyDescent="0.2">
      <c r="A5" s="976" t="s">
        <v>285</v>
      </c>
      <c r="B5" s="980" t="s">
        <v>49</v>
      </c>
      <c r="C5" s="41" t="s">
        <v>74</v>
      </c>
      <c r="D5" s="5"/>
    </row>
    <row r="6" spans="1:11" ht="11.25" customHeight="1" x14ac:dyDescent="0.2">
      <c r="A6" s="977"/>
      <c r="B6" s="981"/>
      <c r="C6" s="480"/>
      <c r="D6" s="5"/>
    </row>
    <row r="7" spans="1:11" ht="11.25" customHeight="1" x14ac:dyDescent="0.2">
      <c r="A7" s="47" t="s">
        <v>14</v>
      </c>
      <c r="B7" s="36" t="s">
        <v>17</v>
      </c>
      <c r="C7" s="48" t="s">
        <v>44</v>
      </c>
      <c r="D7" s="5"/>
    </row>
    <row r="8" spans="1:11" ht="11.25" customHeight="1" thickBot="1" x14ac:dyDescent="0.25">
      <c r="A8" s="49" t="s">
        <v>15</v>
      </c>
      <c r="B8" s="50" t="s">
        <v>17</v>
      </c>
      <c r="C8" s="22" t="s">
        <v>44</v>
      </c>
      <c r="D8" s="5"/>
    </row>
    <row r="9" spans="1:11" ht="11.25" customHeight="1" x14ac:dyDescent="0.2">
      <c r="A9" s="40" t="s">
        <v>164</v>
      </c>
      <c r="B9" s="45"/>
      <c r="C9" s="67"/>
      <c r="D9" s="5"/>
    </row>
    <row r="10" spans="1:11" ht="24.75" customHeight="1" x14ac:dyDescent="0.2">
      <c r="A10" s="719" t="s">
        <v>59</v>
      </c>
      <c r="B10" s="434" t="s">
        <v>50</v>
      </c>
      <c r="C10" s="435" t="s">
        <v>264</v>
      </c>
      <c r="D10" s="5"/>
    </row>
    <row r="11" spans="1:11" ht="11.25" customHeight="1" x14ac:dyDescent="0.2">
      <c r="A11" s="978" t="s">
        <v>13</v>
      </c>
      <c r="B11" s="158" t="s">
        <v>50</v>
      </c>
      <c r="C11" s="159" t="s">
        <v>18</v>
      </c>
      <c r="D11" s="5"/>
    </row>
    <row r="12" spans="1:11" ht="11.25" customHeight="1" x14ac:dyDescent="0.2">
      <c r="A12" s="979"/>
      <c r="B12" s="160" t="s">
        <v>51</v>
      </c>
      <c r="C12" s="157" t="s">
        <v>27</v>
      </c>
      <c r="D12" s="5"/>
    </row>
    <row r="13" spans="1:11" ht="11.25" customHeight="1" thickBot="1" x14ac:dyDescent="0.25">
      <c r="A13" s="720" t="s">
        <v>65</v>
      </c>
      <c r="B13" s="42" t="s">
        <v>50</v>
      </c>
      <c r="C13" s="43" t="s">
        <v>18</v>
      </c>
      <c r="D13" s="5"/>
    </row>
    <row r="14" spans="1:11" ht="11.25" customHeight="1" x14ac:dyDescent="0.2">
      <c r="A14" s="982" t="s">
        <v>16</v>
      </c>
      <c r="B14" s="983"/>
      <c r="C14" s="984"/>
      <c r="D14" s="5"/>
    </row>
    <row r="15" spans="1:11" ht="56.25" x14ac:dyDescent="0.2">
      <c r="A15" s="794" t="s">
        <v>58</v>
      </c>
      <c r="B15" s="796" t="s">
        <v>331</v>
      </c>
      <c r="C15" s="795" t="s">
        <v>75</v>
      </c>
      <c r="D15" s="5"/>
    </row>
    <row r="16" spans="1:11" ht="22.5" customHeight="1" x14ac:dyDescent="0.2">
      <c r="A16" s="973" t="s">
        <v>327</v>
      </c>
      <c r="B16" s="974"/>
      <c r="C16" s="975"/>
      <c r="D16" s="5"/>
    </row>
    <row r="17" spans="1:4" x14ac:dyDescent="0.2">
      <c r="A17" s="793" t="s">
        <v>328</v>
      </c>
      <c r="B17" s="793" t="s">
        <v>329</v>
      </c>
      <c r="C17" s="793" t="s">
        <v>330</v>
      </c>
      <c r="D17" s="5"/>
    </row>
    <row r="18" spans="1:4" x14ac:dyDescent="0.2">
      <c r="A18" s="10" t="s">
        <v>367</v>
      </c>
      <c r="B18" s="10" t="s">
        <v>368</v>
      </c>
      <c r="C18" s="10" t="s">
        <v>369</v>
      </c>
      <c r="D18" s="5"/>
    </row>
    <row r="19" spans="1:4" x14ac:dyDescent="0.2">
      <c r="C19" s="14"/>
      <c r="D19" s="5"/>
    </row>
  </sheetData>
  <mergeCells count="7">
    <mergeCell ref="A16:C16"/>
    <mergeCell ref="A5:A6"/>
    <mergeCell ref="A11:A12"/>
    <mergeCell ref="G3:K3"/>
    <mergeCell ref="A1:C1"/>
    <mergeCell ref="B5:B6"/>
    <mergeCell ref="A14:C14"/>
  </mergeCells>
  <phoneticPr fontId="6" type="noConversion"/>
  <pageMargins left="0.78740157499999996" right="0.78740157499999996" top="0.984251969" bottom="0.984251969" header="0.4921259845" footer="0.4921259845"/>
  <pageSetup paperSize="9" scale="62" orientation="portrait" horizontalDpi="12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7"/>
  <sheetViews>
    <sheetView workbookViewId="0">
      <selection sqref="A1:K1"/>
    </sheetView>
  </sheetViews>
  <sheetFormatPr baseColWidth="10" defaultColWidth="11.28515625" defaultRowHeight="10.5" x14ac:dyDescent="0.15"/>
  <cols>
    <col min="1" max="1" width="8.140625" style="1" customWidth="1"/>
    <col min="2" max="2" width="27.28515625" style="1" customWidth="1"/>
    <col min="3" max="3" width="15.85546875" style="1" customWidth="1"/>
    <col min="4" max="4" width="18.140625" style="1" customWidth="1"/>
    <col min="5" max="5" width="12.42578125" style="1" bestFit="1" customWidth="1"/>
    <col min="6" max="6" width="8.7109375" style="1" bestFit="1" customWidth="1"/>
    <col min="7" max="7" width="7" style="1" customWidth="1"/>
    <col min="8" max="8" width="8.7109375" style="1" bestFit="1" customWidth="1"/>
    <col min="9" max="16384" width="11.28515625" style="1"/>
  </cols>
  <sheetData>
    <row r="1" spans="1:15" ht="11.25" customHeight="1" x14ac:dyDescent="0.15">
      <c r="A1" s="886" t="s">
        <v>333</v>
      </c>
      <c r="B1" s="887"/>
      <c r="C1" s="887"/>
      <c r="D1" s="887"/>
      <c r="E1" s="887"/>
      <c r="F1" s="887"/>
      <c r="G1" s="887"/>
      <c r="H1" s="887"/>
      <c r="I1" s="887"/>
      <c r="J1" s="887"/>
      <c r="K1" s="887"/>
      <c r="L1" s="77"/>
    </row>
    <row r="2" spans="1:15" ht="12.75" customHeight="1" x14ac:dyDescent="0.15">
      <c r="A2" s="2"/>
    </row>
    <row r="3" spans="1:15" ht="12.75" customHeight="1" x14ac:dyDescent="0.15">
      <c r="A3" s="2"/>
    </row>
    <row r="4" spans="1:15" ht="12.75" customHeight="1" x14ac:dyDescent="0.15">
      <c r="A4" s="2"/>
    </row>
    <row r="5" spans="1:15" ht="12.75" customHeight="1" x14ac:dyDescent="0.15">
      <c r="A5" s="2"/>
    </row>
    <row r="6" spans="1:15" ht="12.75" customHeight="1" x14ac:dyDescent="0.15">
      <c r="A6" s="2"/>
      <c r="K6" s="945"/>
      <c r="L6" s="945"/>
      <c r="M6" s="945"/>
      <c r="N6" s="945"/>
      <c r="O6" s="945"/>
    </row>
    <row r="7" spans="1:15" ht="12.75" customHeight="1" x14ac:dyDescent="0.15">
      <c r="A7" s="2"/>
    </row>
    <row r="8" spans="1:15" ht="12.75" customHeight="1" x14ac:dyDescent="0.15">
      <c r="A8" s="2"/>
    </row>
    <row r="9" spans="1:15" ht="12.75" customHeight="1" x14ac:dyDescent="0.15">
      <c r="A9" s="2"/>
    </row>
    <row r="10" spans="1:15" ht="12.75" customHeight="1" x14ac:dyDescent="0.15">
      <c r="A10" s="2"/>
    </row>
    <row r="11" spans="1:15" ht="12.75" customHeight="1" x14ac:dyDescent="0.15">
      <c r="A11" s="2"/>
    </row>
    <row r="12" spans="1:15" ht="12.75" customHeight="1" x14ac:dyDescent="0.15">
      <c r="A12" s="2"/>
    </row>
    <row r="13" spans="1:15" ht="12.75" customHeight="1" x14ac:dyDescent="0.15">
      <c r="A13" s="2"/>
    </row>
    <row r="14" spans="1:15" ht="12.75" customHeight="1" x14ac:dyDescent="0.15">
      <c r="A14" s="2"/>
    </row>
    <row r="15" spans="1:15" ht="12.75" customHeight="1" x14ac:dyDescent="0.15">
      <c r="A15" s="2"/>
    </row>
    <row r="16" spans="1:15" ht="12.75" customHeight="1" x14ac:dyDescent="0.15">
      <c r="A16" s="2"/>
    </row>
    <row r="17" spans="1:13" ht="12.75" customHeight="1" x14ac:dyDescent="0.15">
      <c r="A17" s="2"/>
    </row>
    <row r="18" spans="1:13" ht="12.75" customHeight="1" x14ac:dyDescent="0.15">
      <c r="A18" s="2"/>
    </row>
    <row r="19" spans="1:13" ht="12.75" customHeight="1" x14ac:dyDescent="0.15">
      <c r="A19" s="2"/>
    </row>
    <row r="20" spans="1:13" ht="12.75" customHeight="1" x14ac:dyDescent="0.15">
      <c r="A20" s="2"/>
    </row>
    <row r="21" spans="1:13" ht="12.75" customHeight="1" x14ac:dyDescent="0.15">
      <c r="A21" s="2"/>
    </row>
    <row r="22" spans="1:13" ht="12.75" customHeight="1" x14ac:dyDescent="0.15">
      <c r="A22" s="2"/>
    </row>
    <row r="23" spans="1:13" ht="12.75" customHeight="1" x14ac:dyDescent="0.15">
      <c r="A23" s="2"/>
    </row>
    <row r="24" spans="1:13" ht="12.75" customHeight="1" x14ac:dyDescent="0.15">
      <c r="A24" s="2"/>
    </row>
    <row r="25" spans="1:13" ht="45.75" customHeight="1" thickBot="1" x14ac:dyDescent="0.2">
      <c r="A25" s="2"/>
    </row>
    <row r="26" spans="1:13" ht="82.5" customHeight="1" thickBot="1" x14ac:dyDescent="0.2">
      <c r="A26" s="985" t="s">
        <v>363</v>
      </c>
      <c r="B26" s="985"/>
      <c r="C26" s="985"/>
      <c r="D26" s="985"/>
      <c r="E26" s="985"/>
      <c r="F26" s="985"/>
      <c r="G26" s="985"/>
      <c r="H26" s="985"/>
      <c r="I26" s="985"/>
      <c r="J26" s="985"/>
    </row>
    <row r="27" spans="1:13" ht="11.25" thickBot="1" x14ac:dyDescent="0.2">
      <c r="A27" s="985"/>
      <c r="B27" s="985"/>
      <c r="C27" s="985"/>
      <c r="D27" s="985"/>
      <c r="E27" s="985"/>
      <c r="F27" s="985"/>
      <c r="G27" s="985"/>
      <c r="H27" s="985"/>
      <c r="I27" s="985"/>
      <c r="J27" s="985"/>
      <c r="K27" s="78"/>
    </row>
    <row r="28" spans="1:13" ht="11.25" thickBot="1" x14ac:dyDescent="0.2">
      <c r="A28" s="985"/>
      <c r="B28" s="985"/>
      <c r="C28" s="985"/>
      <c r="D28" s="985"/>
      <c r="E28" s="985"/>
      <c r="F28" s="985"/>
      <c r="G28" s="985"/>
      <c r="H28" s="985"/>
      <c r="I28" s="985"/>
      <c r="J28" s="985"/>
      <c r="K28" s="78"/>
    </row>
    <row r="29" spans="1:13" ht="10.5" customHeight="1" x14ac:dyDescent="0.15">
      <c r="E29" s="79"/>
      <c r="F29" s="79"/>
      <c r="G29" s="80"/>
      <c r="H29" s="4"/>
    </row>
    <row r="31" spans="1:13" s="3" customFormat="1" x14ac:dyDescent="0.15"/>
    <row r="32" spans="1:13" x14ac:dyDescent="0.15">
      <c r="G32" s="29"/>
      <c r="I32" s="29"/>
      <c r="J32" s="28"/>
      <c r="K32" s="28"/>
      <c r="L32" s="28"/>
      <c r="M32" s="28"/>
    </row>
    <row r="33" spans="4:13" x14ac:dyDescent="0.15">
      <c r="I33" s="29"/>
      <c r="K33" s="29"/>
      <c r="M33" s="28"/>
    </row>
    <row r="34" spans="4:13" x14ac:dyDescent="0.15">
      <c r="M34" s="28"/>
    </row>
    <row r="35" spans="4:13" x14ac:dyDescent="0.15">
      <c r="M35" s="28"/>
    </row>
    <row r="36" spans="4:13" x14ac:dyDescent="0.15">
      <c r="E36" s="70"/>
      <c r="F36" s="70"/>
      <c r="G36" s="29"/>
      <c r="I36" s="29"/>
      <c r="J36" s="28"/>
      <c r="K36" s="28"/>
      <c r="L36" s="28"/>
      <c r="M36" s="28"/>
    </row>
    <row r="37" spans="4:13" ht="11.25" x14ac:dyDescent="0.15">
      <c r="D37" s="68"/>
      <c r="I37" s="29"/>
      <c r="K37" s="29"/>
    </row>
  </sheetData>
  <mergeCells count="3">
    <mergeCell ref="K6:O6"/>
    <mergeCell ref="A26:J28"/>
    <mergeCell ref="A1:K1"/>
  </mergeCells>
  <phoneticPr fontId="6" type="noConversion"/>
  <pageMargins left="0.39370078740157499" right="0.39370078740157499" top="0.98425196850393704" bottom="0.98425196850393704" header="0.511811023622047" footer="0.511811023622047"/>
  <pageSetup paperSize="9" orientation="landscape" r:id="rId1"/>
  <headerFooter alignWithMargins="0">
    <oddHeader>&amp;L&amp;F&amp;C&amp;A&amp;R&amp;D</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1"/>
  <sheetViews>
    <sheetView workbookViewId="0">
      <selection activeCell="H10" sqref="H10"/>
    </sheetView>
  </sheetViews>
  <sheetFormatPr baseColWidth="10" defaultRowHeight="12.75" x14ac:dyDescent="0.2"/>
  <cols>
    <col min="3" max="5" width="17.85546875" customWidth="1"/>
    <col min="6" max="6" width="17.85546875" style="53" customWidth="1"/>
  </cols>
  <sheetData>
    <row r="1" spans="1:9" ht="23.25" customHeight="1" x14ac:dyDescent="0.2">
      <c r="A1" s="995" t="s">
        <v>332</v>
      </c>
      <c r="B1" s="996"/>
      <c r="C1" s="996"/>
      <c r="D1" s="996"/>
      <c r="E1" s="997"/>
      <c r="F1" s="706"/>
    </row>
    <row r="2" spans="1:9" ht="15.75" customHeight="1" x14ac:dyDescent="0.2">
      <c r="A2" s="986" t="s">
        <v>244</v>
      </c>
      <c r="B2" s="987"/>
      <c r="C2" s="987"/>
      <c r="D2" s="987"/>
      <c r="E2" s="988"/>
      <c r="F2" s="707"/>
    </row>
    <row r="3" spans="1:9" ht="12.75" customHeight="1" x14ac:dyDescent="0.2">
      <c r="A3" s="989" t="s">
        <v>362</v>
      </c>
      <c r="B3" s="990"/>
      <c r="C3" s="990"/>
      <c r="D3" s="990"/>
      <c r="E3" s="991"/>
      <c r="F3" s="708"/>
    </row>
    <row r="4" spans="1:9" x14ac:dyDescent="0.2">
      <c r="A4" s="992"/>
      <c r="B4" s="993"/>
      <c r="C4" s="993"/>
      <c r="D4" s="993"/>
      <c r="E4" s="994"/>
      <c r="F4" s="708"/>
    </row>
    <row r="6" spans="1:9" ht="25.5" customHeight="1" x14ac:dyDescent="0.2">
      <c r="A6" s="998" t="s">
        <v>79</v>
      </c>
      <c r="B6" s="1003" t="s">
        <v>143</v>
      </c>
      <c r="C6" s="1000" t="s">
        <v>265</v>
      </c>
      <c r="D6" s="1001"/>
      <c r="E6" s="1002" t="s">
        <v>255</v>
      </c>
      <c r="F6" s="710"/>
    </row>
    <row r="7" spans="1:9" ht="73.5" x14ac:dyDescent="0.2">
      <c r="A7" s="999"/>
      <c r="B7" s="1004"/>
      <c r="C7" s="81" t="s">
        <v>165</v>
      </c>
      <c r="D7" s="81" t="s">
        <v>144</v>
      </c>
      <c r="E7" s="1002"/>
      <c r="F7" s="709"/>
      <c r="G7" s="292"/>
      <c r="H7" s="292"/>
      <c r="I7" s="292"/>
    </row>
    <row r="8" spans="1:9" ht="12.75" customHeight="1" x14ac:dyDescent="0.2">
      <c r="A8" s="82" t="s">
        <v>83</v>
      </c>
      <c r="B8" s="250" t="s">
        <v>226</v>
      </c>
      <c r="C8" s="149">
        <v>28184</v>
      </c>
      <c r="D8" s="452"/>
      <c r="E8" s="453"/>
      <c r="F8" s="74"/>
      <c r="G8" s="687"/>
    </row>
    <row r="9" spans="1:9" ht="12.75" customHeight="1" x14ac:dyDescent="0.2">
      <c r="A9" s="82" t="s">
        <v>84</v>
      </c>
      <c r="B9" s="250" t="s">
        <v>227</v>
      </c>
      <c r="C9" s="149">
        <v>37658</v>
      </c>
      <c r="D9" s="452"/>
      <c r="E9" s="454"/>
      <c r="F9" s="74"/>
      <c r="G9" s="687"/>
    </row>
    <row r="10" spans="1:9" x14ac:dyDescent="0.2">
      <c r="A10" s="82" t="s">
        <v>85</v>
      </c>
      <c r="B10" s="250" t="s">
        <v>228</v>
      </c>
      <c r="C10" s="149">
        <v>47377</v>
      </c>
      <c r="D10" s="452"/>
      <c r="E10" s="454"/>
      <c r="F10" s="74"/>
      <c r="G10" s="687"/>
    </row>
    <row r="11" spans="1:9" ht="12.75" customHeight="1" x14ac:dyDescent="0.2">
      <c r="A11" s="451" t="s">
        <v>86</v>
      </c>
      <c r="B11" s="446" t="s">
        <v>229</v>
      </c>
      <c r="C11" s="449">
        <v>54525</v>
      </c>
      <c r="D11" s="452"/>
      <c r="E11" s="454"/>
      <c r="F11" s="74"/>
      <c r="G11" s="687"/>
    </row>
    <row r="12" spans="1:9" ht="12.75" customHeight="1" x14ac:dyDescent="0.2">
      <c r="A12" s="82" t="s">
        <v>87</v>
      </c>
      <c r="B12" s="250" t="s">
        <v>226</v>
      </c>
      <c r="C12" s="149">
        <v>51288</v>
      </c>
      <c r="D12" s="452"/>
      <c r="E12" s="454"/>
      <c r="F12" s="74"/>
      <c r="G12" s="687"/>
    </row>
    <row r="13" spans="1:9" ht="12.75" customHeight="1" x14ac:dyDescent="0.2">
      <c r="A13" s="82" t="s">
        <v>88</v>
      </c>
      <c r="B13" s="250" t="s">
        <v>227</v>
      </c>
      <c r="C13" s="149">
        <v>48463</v>
      </c>
      <c r="D13" s="452"/>
      <c r="E13" s="454"/>
      <c r="F13" s="74"/>
      <c r="G13" s="687"/>
    </row>
    <row r="14" spans="1:9" x14ac:dyDescent="0.2">
      <c r="A14" s="82" t="s">
        <v>89</v>
      </c>
      <c r="B14" s="250" t="s">
        <v>228</v>
      </c>
      <c r="C14" s="149">
        <v>54690</v>
      </c>
      <c r="D14" s="452"/>
      <c r="E14" s="454"/>
      <c r="F14" s="74"/>
      <c r="G14" s="687"/>
    </row>
    <row r="15" spans="1:9" ht="12.75" customHeight="1" x14ac:dyDescent="0.2">
      <c r="A15" s="451" t="s">
        <v>90</v>
      </c>
      <c r="B15" s="446" t="s">
        <v>229</v>
      </c>
      <c r="C15" s="449">
        <v>63869</v>
      </c>
      <c r="D15" s="452"/>
      <c r="E15" s="454"/>
      <c r="F15" s="74"/>
      <c r="G15" s="687"/>
    </row>
    <row r="16" spans="1:9" ht="12.75" customHeight="1" x14ac:dyDescent="0.2">
      <c r="A16" s="82" t="s">
        <v>91</v>
      </c>
      <c r="B16" s="250" t="s">
        <v>226</v>
      </c>
      <c r="C16" s="149">
        <v>70119</v>
      </c>
      <c r="D16" s="452"/>
      <c r="E16" s="454"/>
      <c r="F16" s="74"/>
      <c r="G16" s="687"/>
    </row>
    <row r="17" spans="1:7" ht="12.75" customHeight="1" x14ac:dyDescent="0.2">
      <c r="A17" s="82" t="s">
        <v>92</v>
      </c>
      <c r="B17" s="250" t="s">
        <v>227</v>
      </c>
      <c r="C17" s="149">
        <v>69066</v>
      </c>
      <c r="D17" s="452"/>
      <c r="E17" s="454"/>
      <c r="F17" s="74"/>
      <c r="G17" s="687"/>
    </row>
    <row r="18" spans="1:7" x14ac:dyDescent="0.2">
      <c r="A18" s="82" t="s">
        <v>93</v>
      </c>
      <c r="B18" s="250" t="s">
        <v>228</v>
      </c>
      <c r="C18" s="149">
        <v>59963</v>
      </c>
      <c r="D18" s="452"/>
      <c r="E18" s="454"/>
      <c r="F18" s="74"/>
      <c r="G18" s="687"/>
    </row>
    <row r="19" spans="1:7" ht="12.75" customHeight="1" x14ac:dyDescent="0.2">
      <c r="A19" s="451" t="s">
        <v>94</v>
      </c>
      <c r="B19" s="446" t="s">
        <v>229</v>
      </c>
      <c r="C19" s="449">
        <v>59269</v>
      </c>
      <c r="D19" s="452"/>
      <c r="E19" s="454"/>
      <c r="F19" s="74"/>
      <c r="G19" s="687"/>
    </row>
    <row r="20" spans="1:7" ht="12.75" customHeight="1" x14ac:dyDescent="0.2">
      <c r="A20" s="82" t="s">
        <v>95</v>
      </c>
      <c r="B20" s="250" t="s">
        <v>226</v>
      </c>
      <c r="C20" s="149">
        <v>63880</v>
      </c>
      <c r="D20" s="452"/>
      <c r="E20" s="454"/>
      <c r="F20" s="74"/>
      <c r="G20" s="687"/>
    </row>
    <row r="21" spans="1:7" ht="12.75" customHeight="1" x14ac:dyDescent="0.2">
      <c r="A21" s="82" t="s">
        <v>96</v>
      </c>
      <c r="B21" s="250" t="s">
        <v>227</v>
      </c>
      <c r="C21" s="149">
        <v>67172</v>
      </c>
      <c r="D21" s="452"/>
      <c r="E21" s="454"/>
      <c r="F21" s="74"/>
      <c r="G21" s="687"/>
    </row>
    <row r="22" spans="1:7" x14ac:dyDescent="0.2">
      <c r="A22" s="82" t="s">
        <v>97</v>
      </c>
      <c r="B22" s="250" t="s">
        <v>228</v>
      </c>
      <c r="C22" s="149">
        <v>67444</v>
      </c>
      <c r="D22" s="452"/>
      <c r="E22" s="454"/>
      <c r="F22" s="74"/>
      <c r="G22" s="687"/>
    </row>
    <row r="23" spans="1:7" ht="12.75" customHeight="1" x14ac:dyDescent="0.2">
      <c r="A23" s="451" t="s">
        <v>98</v>
      </c>
      <c r="B23" s="446" t="s">
        <v>229</v>
      </c>
      <c r="C23" s="449">
        <v>65819</v>
      </c>
      <c r="D23" s="452"/>
      <c r="E23" s="454"/>
      <c r="F23" s="74"/>
      <c r="G23" s="687"/>
    </row>
    <row r="24" spans="1:7" ht="12.75" customHeight="1" x14ac:dyDescent="0.2">
      <c r="A24" s="82" t="s">
        <v>99</v>
      </c>
      <c r="B24" s="250" t="s">
        <v>226</v>
      </c>
      <c r="C24" s="149">
        <v>62150</v>
      </c>
      <c r="D24" s="452"/>
      <c r="E24" s="454"/>
      <c r="F24" s="74"/>
      <c r="G24" s="687"/>
    </row>
    <row r="25" spans="1:7" ht="12.75" customHeight="1" x14ac:dyDescent="0.2">
      <c r="A25" s="82" t="s">
        <v>100</v>
      </c>
      <c r="B25" s="250" t="s">
        <v>227</v>
      </c>
      <c r="C25" s="149">
        <v>60236</v>
      </c>
      <c r="D25" s="452"/>
      <c r="E25" s="454"/>
      <c r="F25" s="74"/>
      <c r="G25" s="687"/>
    </row>
    <row r="26" spans="1:7" x14ac:dyDescent="0.2">
      <c r="A26" s="82" t="s">
        <v>101</v>
      </c>
      <c r="B26" s="250" t="s">
        <v>228</v>
      </c>
      <c r="C26" s="149">
        <v>56677</v>
      </c>
      <c r="D26" s="452"/>
      <c r="E26" s="454"/>
      <c r="F26" s="74"/>
      <c r="G26" s="687"/>
    </row>
    <row r="27" spans="1:7" ht="12.75" customHeight="1" x14ac:dyDescent="0.2">
      <c r="A27" s="451" t="s">
        <v>102</v>
      </c>
      <c r="B27" s="446" t="s">
        <v>229</v>
      </c>
      <c r="C27" s="449">
        <v>57307</v>
      </c>
      <c r="D27" s="452"/>
      <c r="E27" s="454"/>
      <c r="F27" s="74"/>
      <c r="G27" s="687"/>
    </row>
    <row r="28" spans="1:7" ht="12.75" customHeight="1" x14ac:dyDescent="0.2">
      <c r="A28" s="82" t="s">
        <v>103</v>
      </c>
      <c r="B28" s="250" t="s">
        <v>226</v>
      </c>
      <c r="C28" s="149">
        <v>55345</v>
      </c>
      <c r="D28" s="452"/>
      <c r="E28" s="454"/>
      <c r="F28" s="74"/>
      <c r="G28" s="687"/>
    </row>
    <row r="29" spans="1:7" ht="12.75" customHeight="1" x14ac:dyDescent="0.2">
      <c r="A29" s="82" t="s">
        <v>104</v>
      </c>
      <c r="B29" s="250" t="s">
        <v>227</v>
      </c>
      <c r="C29" s="149">
        <v>55288</v>
      </c>
      <c r="D29" s="149">
        <v>1544</v>
      </c>
      <c r="E29" s="152">
        <f t="shared" ref="E29:E36" si="0">D29/C29</f>
        <v>2.7926493995080306E-2</v>
      </c>
      <c r="F29" s="705"/>
      <c r="G29" s="687"/>
    </row>
    <row r="30" spans="1:7" x14ac:dyDescent="0.2">
      <c r="A30" s="82" t="s">
        <v>105</v>
      </c>
      <c r="B30" s="250" t="s">
        <v>228</v>
      </c>
      <c r="C30" s="149">
        <v>50469</v>
      </c>
      <c r="D30" s="149">
        <v>12090</v>
      </c>
      <c r="E30" s="152">
        <f t="shared" si="0"/>
        <v>0.23955299292635082</v>
      </c>
      <c r="F30" s="705"/>
      <c r="G30" s="687"/>
    </row>
    <row r="31" spans="1:7" ht="12.75" customHeight="1" x14ac:dyDescent="0.2">
      <c r="A31" s="451" t="s">
        <v>106</v>
      </c>
      <c r="B31" s="446" t="s">
        <v>229</v>
      </c>
      <c r="C31" s="449">
        <v>48554</v>
      </c>
      <c r="D31" s="449">
        <v>13224</v>
      </c>
      <c r="E31" s="448">
        <f t="shared" si="0"/>
        <v>0.2723565514684681</v>
      </c>
      <c r="F31" s="705"/>
      <c r="G31" s="687"/>
    </row>
    <row r="32" spans="1:7" ht="12.75" customHeight="1" x14ac:dyDescent="0.2">
      <c r="A32" s="82" t="s">
        <v>107</v>
      </c>
      <c r="B32" s="250" t="s">
        <v>226</v>
      </c>
      <c r="C32" s="149">
        <v>50320</v>
      </c>
      <c r="D32" s="149">
        <v>13458</v>
      </c>
      <c r="E32" s="152">
        <f t="shared" si="0"/>
        <v>0.26744833068362478</v>
      </c>
      <c r="F32" s="705"/>
      <c r="G32" s="687"/>
    </row>
    <row r="33" spans="1:7" ht="12.75" customHeight="1" x14ac:dyDescent="0.2">
      <c r="A33" s="82" t="s">
        <v>108</v>
      </c>
      <c r="B33" s="250" t="s">
        <v>227</v>
      </c>
      <c r="C33" s="149">
        <v>46985</v>
      </c>
      <c r="D33" s="149">
        <v>12770</v>
      </c>
      <c r="E33" s="152">
        <f t="shared" si="0"/>
        <v>0.27178886878791103</v>
      </c>
      <c r="F33" s="705"/>
      <c r="G33" s="687"/>
    </row>
    <row r="34" spans="1:7" x14ac:dyDescent="0.2">
      <c r="A34" s="82" t="s">
        <v>109</v>
      </c>
      <c r="B34" s="250" t="s">
        <v>228</v>
      </c>
      <c r="C34" s="149">
        <v>48847</v>
      </c>
      <c r="D34" s="149">
        <v>12906</v>
      </c>
      <c r="E34" s="152">
        <f t="shared" si="0"/>
        <v>0.2642127459209368</v>
      </c>
      <c r="F34" s="705"/>
      <c r="G34" s="687"/>
    </row>
    <row r="35" spans="1:7" ht="12.75" customHeight="1" x14ac:dyDescent="0.2">
      <c r="A35" s="451" t="s">
        <v>110</v>
      </c>
      <c r="B35" s="446" t="s">
        <v>229</v>
      </c>
      <c r="C35" s="449">
        <v>45634</v>
      </c>
      <c r="D35" s="449">
        <v>13651</v>
      </c>
      <c r="E35" s="448">
        <f t="shared" si="0"/>
        <v>0.29914099136608668</v>
      </c>
      <c r="F35" s="705"/>
      <c r="G35" s="687"/>
    </row>
    <row r="36" spans="1:7" ht="12.75" customHeight="1" x14ac:dyDescent="0.2">
      <c r="A36" s="82" t="s">
        <v>111</v>
      </c>
      <c r="B36" s="250" t="s">
        <v>226</v>
      </c>
      <c r="C36" s="149">
        <v>45550</v>
      </c>
      <c r="D36" s="149">
        <v>13488</v>
      </c>
      <c r="E36" s="152">
        <f t="shared" si="0"/>
        <v>0.29611416026344678</v>
      </c>
      <c r="F36" s="705"/>
      <c r="G36" s="687"/>
    </row>
    <row r="37" spans="1:7" ht="12.75" customHeight="1" x14ac:dyDescent="0.2">
      <c r="A37" s="82" t="s">
        <v>112</v>
      </c>
      <c r="B37" s="250" t="s">
        <v>227</v>
      </c>
      <c r="C37" s="149">
        <v>43463</v>
      </c>
      <c r="D37" s="149">
        <v>12235</v>
      </c>
      <c r="E37" s="152">
        <f t="shared" ref="E37:E74" si="1">D37/C37</f>
        <v>0.28150380783655066</v>
      </c>
      <c r="F37" s="705"/>
      <c r="G37" s="687"/>
    </row>
    <row r="38" spans="1:7" x14ac:dyDescent="0.2">
      <c r="A38" s="82" t="s">
        <v>113</v>
      </c>
      <c r="B38" s="250" t="s">
        <v>228</v>
      </c>
      <c r="C38" s="149">
        <v>43950</v>
      </c>
      <c r="D38" s="149">
        <v>12339</v>
      </c>
      <c r="E38" s="152">
        <f>D38/C38</f>
        <v>0.2807508532423208</v>
      </c>
      <c r="F38" s="705"/>
      <c r="G38" s="687"/>
    </row>
    <row r="39" spans="1:7" ht="12.75" customHeight="1" x14ac:dyDescent="0.2">
      <c r="A39" s="451" t="s">
        <v>114</v>
      </c>
      <c r="B39" s="446" t="s">
        <v>229</v>
      </c>
      <c r="C39" s="449">
        <v>38538</v>
      </c>
      <c r="D39" s="449">
        <v>11677</v>
      </c>
      <c r="E39" s="448">
        <f t="shared" si="1"/>
        <v>0.30299963672219626</v>
      </c>
      <c r="F39" s="705"/>
      <c r="G39" s="687"/>
    </row>
    <row r="40" spans="1:7" ht="12.75" customHeight="1" x14ac:dyDescent="0.2">
      <c r="A40" s="82" t="s">
        <v>115</v>
      </c>
      <c r="B40" s="250" t="s">
        <v>226</v>
      </c>
      <c r="C40" s="149">
        <v>40924</v>
      </c>
      <c r="D40" s="149">
        <v>12327</v>
      </c>
      <c r="E40" s="152">
        <f>D40/C40</f>
        <v>0.30121688984459</v>
      </c>
      <c r="F40" s="705"/>
      <c r="G40" s="687"/>
    </row>
    <row r="41" spans="1:7" ht="12.75" customHeight="1" x14ac:dyDescent="0.2">
      <c r="A41" s="82" t="s">
        <v>116</v>
      </c>
      <c r="B41" s="250" t="s">
        <v>227</v>
      </c>
      <c r="C41" s="149">
        <v>42090</v>
      </c>
      <c r="D41" s="149">
        <v>13358</v>
      </c>
      <c r="E41" s="152">
        <f t="shared" si="1"/>
        <v>0.31736754573532905</v>
      </c>
      <c r="F41" s="705"/>
      <c r="G41" s="687"/>
    </row>
    <row r="42" spans="1:7" x14ac:dyDescent="0.2">
      <c r="A42" s="82" t="s">
        <v>117</v>
      </c>
      <c r="B42" s="250" t="s">
        <v>228</v>
      </c>
      <c r="C42" s="149">
        <v>47035</v>
      </c>
      <c r="D42" s="149">
        <v>15477</v>
      </c>
      <c r="E42" s="152">
        <f t="shared" si="1"/>
        <v>0.32905283299670457</v>
      </c>
      <c r="F42" s="705"/>
      <c r="G42" s="687"/>
    </row>
    <row r="43" spans="1:7" ht="12.75" customHeight="1" x14ac:dyDescent="0.2">
      <c r="A43" s="451" t="s">
        <v>118</v>
      </c>
      <c r="B43" s="446" t="s">
        <v>229</v>
      </c>
      <c r="C43" s="449">
        <v>56634</v>
      </c>
      <c r="D43" s="449">
        <v>23801</v>
      </c>
      <c r="E43" s="448">
        <f>D43/C43</f>
        <v>0.42025991453896955</v>
      </c>
      <c r="F43" s="705"/>
      <c r="G43" s="687"/>
    </row>
    <row r="44" spans="1:7" ht="12.75" customHeight="1" x14ac:dyDescent="0.2">
      <c r="A44" s="82" t="s">
        <v>119</v>
      </c>
      <c r="B44" s="250" t="s">
        <v>226</v>
      </c>
      <c r="C44" s="149">
        <v>74014</v>
      </c>
      <c r="D44" s="149">
        <v>31950</v>
      </c>
      <c r="E44" s="152">
        <f t="shared" si="1"/>
        <v>0.43167508849677089</v>
      </c>
      <c r="F44" s="705"/>
      <c r="G44" s="687"/>
    </row>
    <row r="45" spans="1:7" ht="12.75" customHeight="1" x14ac:dyDescent="0.2">
      <c r="A45" s="82" t="s">
        <v>120</v>
      </c>
      <c r="B45" s="250" t="s">
        <v>227</v>
      </c>
      <c r="C45" s="149">
        <v>82943</v>
      </c>
      <c r="D45" s="149">
        <v>38309</v>
      </c>
      <c r="E45" s="152">
        <f t="shared" si="1"/>
        <v>0.46187140566413076</v>
      </c>
      <c r="F45" s="705"/>
      <c r="G45" s="687"/>
    </row>
    <row r="46" spans="1:7" x14ac:dyDescent="0.2">
      <c r="A46" s="82" t="s">
        <v>121</v>
      </c>
      <c r="B46" s="250" t="s">
        <v>228</v>
      </c>
      <c r="C46" s="149">
        <v>80982</v>
      </c>
      <c r="D46" s="149">
        <v>38150</v>
      </c>
      <c r="E46" s="152">
        <f t="shared" si="1"/>
        <v>0.47109234150798945</v>
      </c>
      <c r="F46" s="705"/>
      <c r="G46" s="687"/>
    </row>
    <row r="47" spans="1:7" ht="12.75" customHeight="1" x14ac:dyDescent="0.2">
      <c r="A47" s="451" t="s">
        <v>122</v>
      </c>
      <c r="B47" s="446" t="s">
        <v>229</v>
      </c>
      <c r="C47" s="449">
        <v>67568</v>
      </c>
      <c r="D47" s="449">
        <v>33908</v>
      </c>
      <c r="E47" s="448">
        <f t="shared" si="1"/>
        <v>0.50183518825479512</v>
      </c>
      <c r="F47" s="705"/>
      <c r="G47" s="687"/>
    </row>
    <row r="48" spans="1:7" ht="12.75" customHeight="1" x14ac:dyDescent="0.2">
      <c r="A48" s="82" t="s">
        <v>123</v>
      </c>
      <c r="B48" s="250" t="s">
        <v>226</v>
      </c>
      <c r="C48" s="149">
        <v>63865</v>
      </c>
      <c r="D48" s="149">
        <v>30924</v>
      </c>
      <c r="E48" s="152">
        <f t="shared" si="1"/>
        <v>0.48420887810224694</v>
      </c>
      <c r="F48" s="705"/>
      <c r="G48" s="687"/>
    </row>
    <row r="49" spans="1:7" ht="12.75" customHeight="1" x14ac:dyDescent="0.2">
      <c r="A49" s="82" t="s">
        <v>124</v>
      </c>
      <c r="B49" s="250" t="s">
        <v>227</v>
      </c>
      <c r="C49" s="149">
        <v>57351</v>
      </c>
      <c r="D49" s="149">
        <v>28780</v>
      </c>
      <c r="E49" s="152">
        <f t="shared" si="1"/>
        <v>0.5018221129535666</v>
      </c>
      <c r="F49" s="705"/>
      <c r="G49" s="687"/>
    </row>
    <row r="50" spans="1:7" x14ac:dyDescent="0.2">
      <c r="A50" s="82" t="s">
        <v>125</v>
      </c>
      <c r="B50" s="250" t="s">
        <v>228</v>
      </c>
      <c r="C50" s="149">
        <v>53704</v>
      </c>
      <c r="D50" s="149">
        <v>25745</v>
      </c>
      <c r="E50" s="152">
        <f t="shared" si="1"/>
        <v>0.47938701027856401</v>
      </c>
      <c r="F50" s="705"/>
      <c r="G50" s="687"/>
    </row>
    <row r="51" spans="1:7" ht="12.75" customHeight="1" x14ac:dyDescent="0.2">
      <c r="A51" s="451" t="s">
        <v>126</v>
      </c>
      <c r="B51" s="446" t="s">
        <v>229</v>
      </c>
      <c r="C51" s="449">
        <v>46938</v>
      </c>
      <c r="D51" s="449">
        <v>23970</v>
      </c>
      <c r="E51" s="448">
        <f t="shared" si="1"/>
        <v>0.51067365460820657</v>
      </c>
      <c r="F51" s="705"/>
      <c r="G51" s="687"/>
    </row>
    <row r="52" spans="1:7" s="53" customFormat="1" ht="12.75" customHeight="1" x14ac:dyDescent="0.2">
      <c r="A52" s="82" t="s">
        <v>127</v>
      </c>
      <c r="B52" s="250" t="s">
        <v>226</v>
      </c>
      <c r="C52" s="149">
        <v>45298</v>
      </c>
      <c r="D52" s="149">
        <v>23411</v>
      </c>
      <c r="E52" s="436">
        <f t="shared" si="1"/>
        <v>0.51682193474325577</v>
      </c>
      <c r="F52" s="704"/>
      <c r="G52" s="687"/>
    </row>
    <row r="53" spans="1:7" s="53" customFormat="1" ht="12.75" customHeight="1" x14ac:dyDescent="0.2">
      <c r="A53" s="82" t="s">
        <v>128</v>
      </c>
      <c r="B53" s="250" t="s">
        <v>227</v>
      </c>
      <c r="C53" s="149">
        <v>43715</v>
      </c>
      <c r="D53" s="149">
        <v>23252</v>
      </c>
      <c r="E53" s="436">
        <f t="shared" si="1"/>
        <v>0.53189980555873273</v>
      </c>
      <c r="F53" s="704"/>
      <c r="G53" s="687"/>
    </row>
    <row r="54" spans="1:7" s="53" customFormat="1" x14ac:dyDescent="0.2">
      <c r="A54" s="82" t="s">
        <v>129</v>
      </c>
      <c r="B54" s="250" t="s">
        <v>228</v>
      </c>
      <c r="C54" s="149">
        <v>44769</v>
      </c>
      <c r="D54" s="149">
        <v>22777</v>
      </c>
      <c r="E54" s="436">
        <f>D54/C54</f>
        <v>0.50876722732247759</v>
      </c>
      <c r="F54" s="704"/>
      <c r="G54" s="687"/>
    </row>
    <row r="55" spans="1:7" s="53" customFormat="1" ht="12.75" customHeight="1" x14ac:dyDescent="0.2">
      <c r="A55" s="451" t="s">
        <v>130</v>
      </c>
      <c r="B55" s="446" t="s">
        <v>229</v>
      </c>
      <c r="C55" s="449">
        <v>43596</v>
      </c>
      <c r="D55" s="449">
        <v>24570</v>
      </c>
      <c r="E55" s="450">
        <f t="shared" si="1"/>
        <v>0.56358381502890176</v>
      </c>
      <c r="F55" s="704"/>
      <c r="G55" s="687"/>
    </row>
    <row r="56" spans="1:7" s="53" customFormat="1" ht="12.75" customHeight="1" x14ac:dyDescent="0.2">
      <c r="A56" s="82" t="s">
        <v>131</v>
      </c>
      <c r="B56" s="250" t="s">
        <v>226</v>
      </c>
      <c r="C56" s="149">
        <v>46053</v>
      </c>
      <c r="D56" s="149">
        <v>26247</v>
      </c>
      <c r="E56" s="436">
        <f t="shared" si="1"/>
        <v>0.56993029770047554</v>
      </c>
      <c r="F56" s="704"/>
      <c r="G56" s="687"/>
    </row>
    <row r="57" spans="1:7" s="53" customFormat="1" ht="12.75" customHeight="1" x14ac:dyDescent="0.2">
      <c r="A57" s="82" t="s">
        <v>132</v>
      </c>
      <c r="B57" s="250" t="s">
        <v>227</v>
      </c>
      <c r="C57" s="149">
        <v>44477</v>
      </c>
      <c r="D57" s="149">
        <v>25501</v>
      </c>
      <c r="E57" s="436">
        <f t="shared" si="1"/>
        <v>0.57335251927962771</v>
      </c>
      <c r="F57" s="704"/>
      <c r="G57" s="687"/>
    </row>
    <row r="58" spans="1:7" s="53" customFormat="1" x14ac:dyDescent="0.2">
      <c r="A58" s="82" t="s">
        <v>133</v>
      </c>
      <c r="B58" s="250" t="s">
        <v>228</v>
      </c>
      <c r="C58" s="149">
        <v>48250</v>
      </c>
      <c r="D58" s="149">
        <v>28332</v>
      </c>
      <c r="E58" s="436">
        <f t="shared" si="1"/>
        <v>0.5871917098445596</v>
      </c>
      <c r="F58" s="704"/>
      <c r="G58" s="687"/>
    </row>
    <row r="59" spans="1:7" s="53" customFormat="1" ht="12.75" customHeight="1" x14ac:dyDescent="0.2">
      <c r="A59" s="451" t="s">
        <v>134</v>
      </c>
      <c r="B59" s="446" t="s">
        <v>229</v>
      </c>
      <c r="C59" s="449">
        <v>46697</v>
      </c>
      <c r="D59" s="449">
        <v>29428</v>
      </c>
      <c r="E59" s="450">
        <f t="shared" si="1"/>
        <v>0.63019037625543395</v>
      </c>
      <c r="F59" s="704"/>
      <c r="G59" s="687"/>
    </row>
    <row r="60" spans="1:7" s="53" customFormat="1" ht="12.75" customHeight="1" x14ac:dyDescent="0.2">
      <c r="A60" s="82" t="s">
        <v>135</v>
      </c>
      <c r="B60" s="250" t="s">
        <v>226</v>
      </c>
      <c r="C60" s="149">
        <v>49659</v>
      </c>
      <c r="D60" s="149">
        <v>30927</v>
      </c>
      <c r="E60" s="436">
        <f t="shared" si="1"/>
        <v>0.62278741013713523</v>
      </c>
      <c r="F60" s="704"/>
      <c r="G60" s="687"/>
    </row>
    <row r="61" spans="1:7" s="53" customFormat="1" ht="12.75" customHeight="1" x14ac:dyDescent="0.2">
      <c r="A61" s="82" t="s">
        <v>136</v>
      </c>
      <c r="B61" s="250" t="s">
        <v>227</v>
      </c>
      <c r="C61" s="149">
        <v>50825</v>
      </c>
      <c r="D61" s="149">
        <v>31658</v>
      </c>
      <c r="E61" s="436">
        <f t="shared" si="1"/>
        <v>0.62288243974422042</v>
      </c>
      <c r="F61" s="704"/>
      <c r="G61" s="687"/>
    </row>
    <row r="62" spans="1:7" s="53" customFormat="1" x14ac:dyDescent="0.2">
      <c r="A62" s="150" t="s">
        <v>137</v>
      </c>
      <c r="B62" s="250" t="s">
        <v>228</v>
      </c>
      <c r="C62" s="149">
        <v>51215</v>
      </c>
      <c r="D62" s="149">
        <v>30574</v>
      </c>
      <c r="E62" s="436">
        <f t="shared" si="1"/>
        <v>0.59697354290735138</v>
      </c>
      <c r="F62" s="704"/>
      <c r="G62" s="687"/>
    </row>
    <row r="63" spans="1:7" s="53" customFormat="1" ht="12.75" customHeight="1" x14ac:dyDescent="0.2">
      <c r="A63" s="445" t="s">
        <v>138</v>
      </c>
      <c r="B63" s="446" t="s">
        <v>229</v>
      </c>
      <c r="C63" s="449">
        <v>45358</v>
      </c>
      <c r="D63" s="449">
        <v>29156</v>
      </c>
      <c r="E63" s="450">
        <f>D63/C63</f>
        <v>0.6427973014683187</v>
      </c>
      <c r="F63" s="704"/>
      <c r="G63" s="687"/>
    </row>
    <row r="64" spans="1:7" s="53" customFormat="1" ht="12.75" customHeight="1" x14ac:dyDescent="0.2">
      <c r="A64" s="150" t="s">
        <v>139</v>
      </c>
      <c r="B64" s="250" t="s">
        <v>226</v>
      </c>
      <c r="C64" s="149">
        <v>44896</v>
      </c>
      <c r="D64" s="149">
        <v>27776</v>
      </c>
      <c r="E64" s="436">
        <f t="shared" si="1"/>
        <v>0.61867426942266568</v>
      </c>
      <c r="F64" s="704"/>
      <c r="G64" s="687"/>
    </row>
    <row r="65" spans="1:7" s="53" customFormat="1" ht="12.75" customHeight="1" x14ac:dyDescent="0.2">
      <c r="A65" s="150" t="s">
        <v>140</v>
      </c>
      <c r="B65" s="250" t="s">
        <v>227</v>
      </c>
      <c r="C65" s="149">
        <v>46450</v>
      </c>
      <c r="D65" s="149">
        <v>30028</v>
      </c>
      <c r="E65" s="436">
        <f t="shared" si="1"/>
        <v>0.64645855758880522</v>
      </c>
      <c r="F65" s="704"/>
      <c r="G65" s="687"/>
    </row>
    <row r="66" spans="1:7" s="53" customFormat="1" x14ac:dyDescent="0.2">
      <c r="A66" s="150" t="s">
        <v>141</v>
      </c>
      <c r="B66" s="250" t="s">
        <v>228</v>
      </c>
      <c r="C66" s="149">
        <v>45104</v>
      </c>
      <c r="D66" s="149">
        <v>28003</v>
      </c>
      <c r="E66" s="436">
        <f>D66/C66</f>
        <v>0.62085402625044339</v>
      </c>
      <c r="F66" s="704"/>
      <c r="G66" s="687"/>
    </row>
    <row r="67" spans="1:7" s="53" customFormat="1" ht="12.75" customHeight="1" x14ac:dyDescent="0.2">
      <c r="A67" s="445" t="s">
        <v>142</v>
      </c>
      <c r="B67" s="446" t="s">
        <v>229</v>
      </c>
      <c r="C67" s="449">
        <v>44703</v>
      </c>
      <c r="D67" s="449">
        <v>29765</v>
      </c>
      <c r="E67" s="450">
        <f t="shared" si="1"/>
        <v>0.66583898172382172</v>
      </c>
      <c r="F67" s="704"/>
      <c r="G67" s="687"/>
    </row>
    <row r="68" spans="1:7" s="53" customFormat="1" ht="12.75" customHeight="1" x14ac:dyDescent="0.2">
      <c r="A68" s="150" t="s">
        <v>175</v>
      </c>
      <c r="B68" s="250" t="s">
        <v>226</v>
      </c>
      <c r="C68" s="149">
        <v>44853</v>
      </c>
      <c r="D68" s="149">
        <v>28177</v>
      </c>
      <c r="E68" s="241">
        <f>D68/C68</f>
        <v>0.62820770071121224</v>
      </c>
      <c r="F68" s="705"/>
      <c r="G68" s="687"/>
    </row>
    <row r="69" spans="1:7" s="53" customFormat="1" ht="12.75" customHeight="1" x14ac:dyDescent="0.2">
      <c r="A69" s="150" t="s">
        <v>176</v>
      </c>
      <c r="B69" s="250" t="s">
        <v>227</v>
      </c>
      <c r="C69" s="149">
        <v>46415</v>
      </c>
      <c r="D69" s="149">
        <v>29526</v>
      </c>
      <c r="E69" s="241">
        <f>D69/C69</f>
        <v>0.63613056124097811</v>
      </c>
      <c r="F69" s="705"/>
      <c r="G69" s="687"/>
    </row>
    <row r="70" spans="1:7" x14ac:dyDescent="0.2">
      <c r="A70" s="150" t="s">
        <v>177</v>
      </c>
      <c r="B70" s="250" t="s">
        <v>228</v>
      </c>
      <c r="C70" s="149">
        <v>44365</v>
      </c>
      <c r="D70" s="149">
        <v>27994</v>
      </c>
      <c r="E70" s="152">
        <f>D70/C70</f>
        <v>0.63099289980840756</v>
      </c>
      <c r="F70" s="705"/>
      <c r="G70" s="687"/>
    </row>
    <row r="71" spans="1:7" ht="12.75" customHeight="1" x14ac:dyDescent="0.2">
      <c r="A71" s="445" t="s">
        <v>178</v>
      </c>
      <c r="B71" s="446" t="s">
        <v>229</v>
      </c>
      <c r="C71" s="449">
        <v>38930</v>
      </c>
      <c r="D71" s="449">
        <v>24612</v>
      </c>
      <c r="E71" s="448">
        <f>D71/C71</f>
        <v>0.63221166195735934</v>
      </c>
      <c r="F71" s="705"/>
      <c r="G71" s="687"/>
    </row>
    <row r="72" spans="1:7" ht="12.75" customHeight="1" x14ac:dyDescent="0.2">
      <c r="A72" s="150" t="s">
        <v>213</v>
      </c>
      <c r="B72" s="250" t="s">
        <v>226</v>
      </c>
      <c r="C72" s="149">
        <v>42089</v>
      </c>
      <c r="D72" s="149">
        <v>25337</v>
      </c>
      <c r="E72" s="152">
        <f t="shared" si="1"/>
        <v>0.60198626719570436</v>
      </c>
      <c r="F72" s="705"/>
      <c r="G72" s="687"/>
    </row>
    <row r="73" spans="1:7" ht="12.75" customHeight="1" x14ac:dyDescent="0.2">
      <c r="A73" s="150" t="s">
        <v>209</v>
      </c>
      <c r="B73" s="250" t="s">
        <v>227</v>
      </c>
      <c r="C73" s="657">
        <v>41740</v>
      </c>
      <c r="D73" s="181">
        <v>23717</v>
      </c>
      <c r="E73" s="152">
        <f>D73/C73</f>
        <v>0.56820795400095836</v>
      </c>
      <c r="F73" s="705"/>
      <c r="G73" s="687"/>
    </row>
    <row r="74" spans="1:7" x14ac:dyDescent="0.2">
      <c r="A74" s="150" t="s">
        <v>210</v>
      </c>
      <c r="B74" s="250" t="s">
        <v>228</v>
      </c>
      <c r="C74" s="657">
        <v>40140</v>
      </c>
      <c r="D74" s="181">
        <v>20732</v>
      </c>
      <c r="E74" s="152">
        <f t="shared" si="1"/>
        <v>0.51649227703039358</v>
      </c>
      <c r="F74" s="705"/>
      <c r="G74" s="687"/>
    </row>
    <row r="75" spans="1:7" ht="12.75" customHeight="1" x14ac:dyDescent="0.2">
      <c r="A75" s="445" t="s">
        <v>214</v>
      </c>
      <c r="B75" s="446" t="s">
        <v>229</v>
      </c>
      <c r="C75" s="658">
        <v>37210</v>
      </c>
      <c r="D75" s="447">
        <v>21071</v>
      </c>
      <c r="E75" s="448">
        <f t="shared" ref="E75:E83" si="2">D75/C75</f>
        <v>0.5662725073904864</v>
      </c>
      <c r="F75" s="705"/>
      <c r="G75" s="687"/>
    </row>
    <row r="76" spans="1:7" ht="12.75" customHeight="1" x14ac:dyDescent="0.2">
      <c r="A76" s="150" t="s">
        <v>215</v>
      </c>
      <c r="B76" s="250" t="s">
        <v>226</v>
      </c>
      <c r="C76" s="657">
        <v>37689</v>
      </c>
      <c r="D76" s="181">
        <v>20705</v>
      </c>
      <c r="E76" s="152">
        <f t="shared" si="2"/>
        <v>0.54936453607153279</v>
      </c>
      <c r="F76" s="705"/>
      <c r="G76" s="687"/>
    </row>
    <row r="77" spans="1:7" x14ac:dyDescent="0.2">
      <c r="A77" s="150" t="s">
        <v>211</v>
      </c>
      <c r="B77" s="659" t="s">
        <v>227</v>
      </c>
      <c r="C77" s="657">
        <v>34872</v>
      </c>
      <c r="D77" s="181">
        <v>18970</v>
      </c>
      <c r="E77" s="152">
        <f t="shared" si="2"/>
        <v>0.54398944712089925</v>
      </c>
      <c r="F77" s="705"/>
      <c r="G77" s="687"/>
    </row>
    <row r="78" spans="1:7" x14ac:dyDescent="0.2">
      <c r="A78" s="150" t="s">
        <v>216</v>
      </c>
      <c r="B78" s="659" t="s">
        <v>228</v>
      </c>
      <c r="C78" s="657">
        <v>37315</v>
      </c>
      <c r="D78" s="181">
        <v>18817</v>
      </c>
      <c r="E78" s="152">
        <f t="shared" si="2"/>
        <v>0.50427442047434012</v>
      </c>
      <c r="F78" s="705"/>
      <c r="G78" s="687"/>
    </row>
    <row r="79" spans="1:7" x14ac:dyDescent="0.2">
      <c r="A79" s="445" t="s">
        <v>225</v>
      </c>
      <c r="B79" s="660" t="s">
        <v>229</v>
      </c>
      <c r="C79" s="658">
        <v>33942</v>
      </c>
      <c r="D79" s="447">
        <v>18532</v>
      </c>
      <c r="E79" s="448">
        <f t="shared" si="2"/>
        <v>0.54599021860821406</v>
      </c>
      <c r="F79" s="705"/>
      <c r="G79" s="687"/>
    </row>
    <row r="80" spans="1:7" x14ac:dyDescent="0.2">
      <c r="A80" s="150" t="s">
        <v>294</v>
      </c>
      <c r="B80" s="250" t="s">
        <v>226</v>
      </c>
      <c r="C80" s="661">
        <v>33450</v>
      </c>
      <c r="D80" s="663">
        <v>17745</v>
      </c>
      <c r="E80" s="152">
        <f t="shared" si="2"/>
        <v>0.5304932735426009</v>
      </c>
      <c r="F80" s="705"/>
      <c r="G80" s="687"/>
    </row>
    <row r="81" spans="1:7" x14ac:dyDescent="0.2">
      <c r="A81" s="150" t="s">
        <v>297</v>
      </c>
      <c r="B81" s="659" t="s">
        <v>227</v>
      </c>
      <c r="C81" s="661">
        <v>32926</v>
      </c>
      <c r="D81" s="663">
        <v>17599</v>
      </c>
      <c r="E81" s="152">
        <f t="shared" si="2"/>
        <v>0.53450160967016946</v>
      </c>
      <c r="F81" s="705"/>
      <c r="G81" s="687"/>
    </row>
    <row r="82" spans="1:7" x14ac:dyDescent="0.2">
      <c r="A82" s="150" t="s">
        <v>295</v>
      </c>
      <c r="B82" s="659" t="s">
        <v>228</v>
      </c>
      <c r="C82" s="661">
        <v>36931</v>
      </c>
      <c r="D82" s="663">
        <v>19294</v>
      </c>
      <c r="E82" s="152">
        <f t="shared" si="2"/>
        <v>0.52243372776258423</v>
      </c>
      <c r="F82" s="705"/>
      <c r="G82" s="687"/>
    </row>
    <row r="83" spans="1:7" x14ac:dyDescent="0.2">
      <c r="A83" s="445" t="s">
        <v>296</v>
      </c>
      <c r="B83" s="660" t="s">
        <v>229</v>
      </c>
      <c r="C83" s="662">
        <v>31762</v>
      </c>
      <c r="D83" s="664">
        <v>16795</v>
      </c>
      <c r="E83" s="448">
        <f t="shared" si="2"/>
        <v>0.52877652540771991</v>
      </c>
      <c r="F83" s="705"/>
      <c r="G83" s="687"/>
    </row>
    <row r="84" spans="1:7" x14ac:dyDescent="0.2">
      <c r="C84" s="155"/>
      <c r="D84" s="155"/>
    </row>
    <row r="85" spans="1:7" x14ac:dyDescent="0.2">
      <c r="C85" s="155"/>
      <c r="D85" s="155"/>
    </row>
    <row r="87" spans="1:7" x14ac:dyDescent="0.2">
      <c r="C87" s="240"/>
      <c r="D87" s="240"/>
    </row>
    <row r="94" spans="1:7" x14ac:dyDescent="0.2">
      <c r="C94" s="240"/>
      <c r="D94" s="240"/>
    </row>
    <row r="211" spans="6:6" s="180" customFormat="1" x14ac:dyDescent="0.2">
      <c r="F211" s="53"/>
    </row>
  </sheetData>
  <mergeCells count="7">
    <mergeCell ref="A2:E2"/>
    <mergeCell ref="A3:E4"/>
    <mergeCell ref="A1:E1"/>
    <mergeCell ref="A6:A7"/>
    <mergeCell ref="C6:D6"/>
    <mergeCell ref="E6:E7"/>
    <mergeCell ref="B6:B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workbookViewId="0">
      <selection sqref="A1:H1"/>
    </sheetView>
  </sheetViews>
  <sheetFormatPr baseColWidth="10" defaultRowHeight="11.25" x14ac:dyDescent="0.2"/>
  <cols>
    <col min="1" max="1" width="11.42578125" style="10"/>
    <col min="2" max="2" width="12.7109375" style="10" customWidth="1"/>
    <col min="3" max="16384" width="11.42578125" style="10"/>
  </cols>
  <sheetData>
    <row r="1" spans="1:15" ht="17.25" customHeight="1" x14ac:dyDescent="0.2">
      <c r="A1" s="891" t="s">
        <v>334</v>
      </c>
      <c r="B1" s="892"/>
      <c r="C1" s="892"/>
      <c r="D1" s="892"/>
      <c r="E1" s="892"/>
      <c r="F1" s="892"/>
      <c r="G1" s="892"/>
      <c r="H1" s="893"/>
    </row>
    <row r="2" spans="1:15" ht="13.5" customHeight="1" x14ac:dyDescent="0.2">
      <c r="A2" s="20"/>
      <c r="K2" s="945"/>
      <c r="L2" s="945"/>
      <c r="M2" s="945"/>
      <c r="N2" s="945"/>
      <c r="O2" s="945"/>
    </row>
    <row r="22" spans="1:14" ht="12.75" customHeight="1" x14ac:dyDescent="0.2"/>
    <row r="23" spans="1:14" ht="13.5" customHeight="1" x14ac:dyDescent="0.2">
      <c r="A23" s="1005" t="s">
        <v>361</v>
      </c>
      <c r="B23" s="1005"/>
      <c r="C23" s="1005"/>
      <c r="D23" s="1005"/>
      <c r="E23" s="1005"/>
      <c r="F23" s="1005"/>
      <c r="G23" s="1005"/>
      <c r="H23" s="1005"/>
      <c r="I23" s="289"/>
      <c r="J23" s="289"/>
      <c r="K23" s="289"/>
      <c r="L23" s="289"/>
      <c r="M23" s="289"/>
      <c r="N23" s="289"/>
    </row>
    <row r="24" spans="1:14" ht="12.75" customHeight="1" x14ac:dyDescent="0.2">
      <c r="A24" s="1006"/>
      <c r="B24" s="1006"/>
      <c r="C24" s="1006"/>
      <c r="D24" s="1006"/>
      <c r="E24" s="1006"/>
      <c r="F24" s="1006"/>
      <c r="G24" s="1006"/>
      <c r="H24" s="1006"/>
      <c r="I24" s="289"/>
      <c r="J24" s="289"/>
      <c r="K24" s="289"/>
      <c r="L24" s="289"/>
      <c r="M24" s="289"/>
      <c r="N24" s="289"/>
    </row>
    <row r="25" spans="1:14" ht="13.5" customHeight="1" x14ac:dyDescent="0.2">
      <c r="A25" s="1006"/>
      <c r="B25" s="1006"/>
      <c r="C25" s="1006"/>
      <c r="D25" s="1006"/>
      <c r="E25" s="1006"/>
      <c r="F25" s="1006"/>
      <c r="G25" s="1006"/>
      <c r="H25" s="1006"/>
      <c r="I25" s="289"/>
      <c r="J25" s="289"/>
      <c r="K25" s="289"/>
      <c r="L25" s="289"/>
      <c r="M25" s="289"/>
      <c r="N25" s="289"/>
    </row>
    <row r="26" spans="1:14" x14ac:dyDescent="0.2">
      <c r="A26" s="1006"/>
      <c r="B26" s="1006"/>
      <c r="C26" s="1006"/>
      <c r="D26" s="1006"/>
      <c r="E26" s="1006"/>
      <c r="F26" s="1006"/>
      <c r="G26" s="1006"/>
      <c r="H26" s="1006"/>
    </row>
    <row r="27" spans="1:14" x14ac:dyDescent="0.2">
      <c r="A27" s="1006"/>
      <c r="B27" s="1006"/>
      <c r="C27" s="1006"/>
      <c r="D27" s="1006"/>
      <c r="E27" s="1006"/>
      <c r="F27" s="1006"/>
      <c r="G27" s="1006"/>
      <c r="H27" s="1006"/>
    </row>
    <row r="28" spans="1:14" x14ac:dyDescent="0.2">
      <c r="A28" s="1006"/>
      <c r="B28" s="1006"/>
      <c r="C28" s="1006"/>
      <c r="D28" s="1006"/>
      <c r="E28" s="1006"/>
      <c r="F28" s="1006"/>
      <c r="G28" s="1006"/>
      <c r="H28" s="1006"/>
    </row>
    <row r="41" spans="3:4" x14ac:dyDescent="0.2">
      <c r="C41" s="24"/>
      <c r="D41" s="24"/>
    </row>
    <row r="42" spans="3:4" x14ac:dyDescent="0.2">
      <c r="C42" s="24"/>
      <c r="D42" s="24"/>
    </row>
    <row r="43" spans="3:4" x14ac:dyDescent="0.2">
      <c r="C43" s="24"/>
      <c r="D43" s="24"/>
    </row>
    <row r="44" spans="3:4" x14ac:dyDescent="0.2">
      <c r="C44" s="24"/>
      <c r="D44" s="24"/>
    </row>
    <row r="45" spans="3:4" x14ac:dyDescent="0.2">
      <c r="C45" s="24"/>
      <c r="D45" s="24"/>
    </row>
    <row r="46" spans="3:4" x14ac:dyDescent="0.2">
      <c r="C46" s="24"/>
      <c r="D46" s="24"/>
    </row>
    <row r="47" spans="3:4" x14ac:dyDescent="0.2">
      <c r="C47" s="24"/>
      <c r="D47" s="24"/>
    </row>
    <row r="48" spans="3:4" x14ac:dyDescent="0.2">
      <c r="C48" s="24"/>
      <c r="D48" s="24"/>
    </row>
    <row r="49" spans="3:6" x14ac:dyDescent="0.2">
      <c r="C49" s="24"/>
      <c r="D49" s="24"/>
    </row>
    <row r="50" spans="3:6" x14ac:dyDescent="0.2">
      <c r="C50" s="24"/>
      <c r="D50" s="24"/>
    </row>
    <row r="51" spans="3:6" x14ac:dyDescent="0.2">
      <c r="C51" s="24"/>
      <c r="D51" s="24"/>
    </row>
    <row r="52" spans="3:6" x14ac:dyDescent="0.2">
      <c r="C52" s="24"/>
      <c r="D52" s="24"/>
      <c r="E52" s="21"/>
    </row>
    <row r="53" spans="3:6" x14ac:dyDescent="0.2">
      <c r="D53" s="24"/>
      <c r="E53" s="21"/>
    </row>
    <row r="54" spans="3:6" x14ac:dyDescent="0.2">
      <c r="D54" s="24"/>
      <c r="E54" s="21"/>
    </row>
    <row r="55" spans="3:6" x14ac:dyDescent="0.2">
      <c r="D55" s="24"/>
      <c r="E55" s="21"/>
    </row>
    <row r="56" spans="3:6" x14ac:dyDescent="0.2">
      <c r="D56" s="24"/>
      <c r="E56" s="21"/>
    </row>
    <row r="57" spans="3:6" x14ac:dyDescent="0.2">
      <c r="D57" s="24"/>
      <c r="E57" s="21"/>
    </row>
    <row r="58" spans="3:6" x14ac:dyDescent="0.2">
      <c r="D58" s="24"/>
      <c r="E58" s="21"/>
    </row>
    <row r="59" spans="3:6" x14ac:dyDescent="0.2">
      <c r="D59" s="24"/>
      <c r="E59" s="21"/>
      <c r="F59" s="55"/>
    </row>
    <row r="60" spans="3:6" x14ac:dyDescent="0.2">
      <c r="E60" s="21"/>
    </row>
    <row r="61" spans="3:6" x14ac:dyDescent="0.2">
      <c r="C61" s="55"/>
    </row>
    <row r="62" spans="3:6" x14ac:dyDescent="0.2">
      <c r="C62" s="55"/>
      <c r="D62" s="21"/>
    </row>
    <row r="63" spans="3:6" x14ac:dyDescent="0.2">
      <c r="C63" s="55"/>
      <c r="D63" s="21"/>
    </row>
    <row r="64" spans="3:6" x14ac:dyDescent="0.2">
      <c r="C64" s="55"/>
      <c r="E64" s="21"/>
    </row>
  </sheetData>
  <mergeCells count="3">
    <mergeCell ref="K2:O2"/>
    <mergeCell ref="A1:H1"/>
    <mergeCell ref="A23:H28"/>
  </mergeCells>
  <phoneticPr fontId="6" type="noConversion"/>
  <pageMargins left="0.78740157499999996" right="0.78740157499999996" top="0.984251969" bottom="0.984251969" header="0.4921259845" footer="0.492125984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9"/>
  <sheetViews>
    <sheetView workbookViewId="0">
      <selection activeCell="H12" sqref="H12"/>
    </sheetView>
  </sheetViews>
  <sheetFormatPr baseColWidth="10" defaultRowHeight="12.75" x14ac:dyDescent="0.2"/>
  <cols>
    <col min="2" max="2" width="15.5703125" customWidth="1"/>
  </cols>
  <sheetData>
    <row r="1" spans="1:6" ht="15.75" customHeight="1" x14ac:dyDescent="0.2">
      <c r="A1" s="891" t="s">
        <v>335</v>
      </c>
      <c r="B1" s="892"/>
      <c r="C1" s="892"/>
      <c r="D1" s="892"/>
      <c r="E1" s="893"/>
    </row>
    <row r="2" spans="1:6" ht="12.75" customHeight="1" x14ac:dyDescent="0.2">
      <c r="A2" s="1018" t="s">
        <v>360</v>
      </c>
      <c r="B2" s="1018"/>
      <c r="C2" s="1018"/>
      <c r="D2" s="1018"/>
      <c r="E2" s="1018"/>
      <c r="F2" s="291"/>
    </row>
    <row r="3" spans="1:6" x14ac:dyDescent="0.2">
      <c r="A3" s="1018"/>
      <c r="B3" s="1018"/>
      <c r="C3" s="1018"/>
      <c r="D3" s="1018"/>
      <c r="E3" s="1018"/>
      <c r="F3" s="291"/>
    </row>
    <row r="4" spans="1:6" x14ac:dyDescent="0.2">
      <c r="A4" s="1018"/>
      <c r="B4" s="1018"/>
      <c r="C4" s="1018"/>
      <c r="D4" s="1018"/>
      <c r="E4" s="1018"/>
      <c r="F4" s="291"/>
    </row>
    <row r="6" spans="1:6" ht="12.75" customHeight="1" x14ac:dyDescent="0.2">
      <c r="B6" s="1011" t="s">
        <v>179</v>
      </c>
      <c r="C6" s="1012"/>
      <c r="D6" s="1012"/>
      <c r="E6" s="1013"/>
    </row>
    <row r="7" spans="1:6" ht="12.75" customHeight="1" x14ac:dyDescent="0.2">
      <c r="A7" s="1009" t="s">
        <v>143</v>
      </c>
      <c r="B7" s="1014" t="s">
        <v>180</v>
      </c>
      <c r="C7" s="1007" t="s">
        <v>181</v>
      </c>
      <c r="D7" s="1016" t="s">
        <v>182</v>
      </c>
      <c r="E7" s="1007" t="s">
        <v>166</v>
      </c>
    </row>
    <row r="8" spans="1:6" x14ac:dyDescent="0.2">
      <c r="A8" s="1010"/>
      <c r="B8" s="1015"/>
      <c r="C8" s="1008"/>
      <c r="D8" s="1017"/>
      <c r="E8" s="1008"/>
    </row>
    <row r="9" spans="1:6" x14ac:dyDescent="0.2">
      <c r="A9" s="376" t="s">
        <v>105</v>
      </c>
      <c r="B9" s="380">
        <v>9020.3333333333339</v>
      </c>
      <c r="C9" s="385">
        <v>0</v>
      </c>
      <c r="D9" s="386">
        <v>0</v>
      </c>
      <c r="E9" s="378">
        <v>9020.3333333333339</v>
      </c>
      <c r="F9" s="237"/>
    </row>
    <row r="10" spans="1:6" x14ac:dyDescent="0.2">
      <c r="A10" s="439" t="s">
        <v>106</v>
      </c>
      <c r="B10" s="444">
        <v>21381.333333333332</v>
      </c>
      <c r="C10" s="440">
        <v>0</v>
      </c>
      <c r="D10" s="441">
        <v>0</v>
      </c>
      <c r="E10" s="443">
        <v>21381.333333333332</v>
      </c>
      <c r="F10" s="237"/>
    </row>
    <row r="11" spans="1:6" x14ac:dyDescent="0.2">
      <c r="A11" s="377" t="s">
        <v>107</v>
      </c>
      <c r="B11" s="381">
        <v>32117.333333333332</v>
      </c>
      <c r="C11" s="383">
        <v>0</v>
      </c>
      <c r="D11" s="384">
        <v>0</v>
      </c>
      <c r="E11" s="379">
        <v>32117.333333333332</v>
      </c>
      <c r="F11" s="237"/>
    </row>
    <row r="12" spans="1:6" x14ac:dyDescent="0.2">
      <c r="A12" s="377" t="s">
        <v>108</v>
      </c>
      <c r="B12" s="381">
        <v>35008</v>
      </c>
      <c r="C12" s="384">
        <v>179</v>
      </c>
      <c r="D12" s="384">
        <v>0</v>
      </c>
      <c r="E12" s="379">
        <v>35187</v>
      </c>
      <c r="F12" s="237"/>
    </row>
    <row r="13" spans="1:6" x14ac:dyDescent="0.2">
      <c r="A13" s="377" t="s">
        <v>109</v>
      </c>
      <c r="B13" s="381">
        <v>32656.666666666668</v>
      </c>
      <c r="C13" s="381">
        <v>447.33333333333331</v>
      </c>
      <c r="D13" s="384">
        <v>0</v>
      </c>
      <c r="E13" s="379">
        <v>33104</v>
      </c>
      <c r="F13" s="237"/>
    </row>
    <row r="14" spans="1:6" x14ac:dyDescent="0.2">
      <c r="A14" s="439" t="s">
        <v>110</v>
      </c>
      <c r="B14" s="444">
        <v>31477</v>
      </c>
      <c r="C14" s="444">
        <v>1149.6666666666667</v>
      </c>
      <c r="D14" s="441">
        <v>0</v>
      </c>
      <c r="E14" s="443">
        <v>32626.666666666668</v>
      </c>
      <c r="F14" s="237"/>
    </row>
    <row r="15" spans="1:6" x14ac:dyDescent="0.2">
      <c r="A15" s="377" t="s">
        <v>111</v>
      </c>
      <c r="B15" s="381">
        <v>32323.333333333332</v>
      </c>
      <c r="C15" s="381">
        <v>1694.6666666666667</v>
      </c>
      <c r="D15" s="384">
        <v>0</v>
      </c>
      <c r="E15" s="379">
        <v>34018</v>
      </c>
      <c r="F15" s="237"/>
    </row>
    <row r="16" spans="1:6" x14ac:dyDescent="0.2">
      <c r="A16" s="377" t="s">
        <v>112</v>
      </c>
      <c r="B16" s="381">
        <v>32829.666666666664</v>
      </c>
      <c r="C16" s="381">
        <v>1949.6666666666667</v>
      </c>
      <c r="D16" s="384">
        <v>0</v>
      </c>
      <c r="E16" s="379">
        <v>34779.333333333328</v>
      </c>
      <c r="F16" s="237"/>
    </row>
    <row r="17" spans="1:6" x14ac:dyDescent="0.2">
      <c r="A17" s="377" t="s">
        <v>113</v>
      </c>
      <c r="B17" s="381">
        <v>30817</v>
      </c>
      <c r="C17" s="381">
        <v>1949.3333333333333</v>
      </c>
      <c r="D17" s="384">
        <v>0</v>
      </c>
      <c r="E17" s="379">
        <v>32766.333333333332</v>
      </c>
      <c r="F17" s="237"/>
    </row>
    <row r="18" spans="1:6" x14ac:dyDescent="0.2">
      <c r="A18" s="439" t="s">
        <v>114</v>
      </c>
      <c r="B18" s="444">
        <v>29235.333333333332</v>
      </c>
      <c r="C18" s="442">
        <v>1653.6666666666667</v>
      </c>
      <c r="D18" s="441">
        <v>0</v>
      </c>
      <c r="E18" s="443">
        <v>30889</v>
      </c>
      <c r="F18" s="237"/>
    </row>
    <row r="19" spans="1:6" x14ac:dyDescent="0.2">
      <c r="A19" s="377" t="s">
        <v>115</v>
      </c>
      <c r="B19" s="381">
        <v>25532.333333333332</v>
      </c>
      <c r="C19" s="382">
        <v>1357.6666666666667</v>
      </c>
      <c r="D19" s="384">
        <v>0</v>
      </c>
      <c r="E19" s="379">
        <v>26890</v>
      </c>
      <c r="F19" s="237"/>
    </row>
    <row r="20" spans="1:6" x14ac:dyDescent="0.2">
      <c r="A20" s="377" t="s">
        <v>116</v>
      </c>
      <c r="B20" s="382">
        <v>31844</v>
      </c>
      <c r="C20" s="382">
        <v>1551</v>
      </c>
      <c r="D20" s="384">
        <v>0</v>
      </c>
      <c r="E20" s="379">
        <v>33395</v>
      </c>
      <c r="F20" s="237"/>
    </row>
    <row r="21" spans="1:6" x14ac:dyDescent="0.2">
      <c r="A21" s="377" t="s">
        <v>117</v>
      </c>
      <c r="B21" s="382">
        <v>33666</v>
      </c>
      <c r="C21" s="382">
        <v>1562.3333333333333</v>
      </c>
      <c r="D21" s="384">
        <v>0</v>
      </c>
      <c r="E21" s="379">
        <v>35228.333333333336</v>
      </c>
      <c r="F21" s="237"/>
    </row>
    <row r="22" spans="1:6" x14ac:dyDescent="0.2">
      <c r="A22" s="439" t="s">
        <v>118</v>
      </c>
      <c r="B22" s="442">
        <v>40932.666666666664</v>
      </c>
      <c r="C22" s="442">
        <v>1646.3333333333333</v>
      </c>
      <c r="D22" s="441">
        <v>0</v>
      </c>
      <c r="E22" s="443">
        <v>42579</v>
      </c>
      <c r="F22" s="237"/>
    </row>
    <row r="23" spans="1:6" x14ac:dyDescent="0.2">
      <c r="A23" s="377" t="s">
        <v>119</v>
      </c>
      <c r="B23" s="382">
        <v>56376</v>
      </c>
      <c r="C23" s="382">
        <v>2227.3333333333335</v>
      </c>
      <c r="D23" s="384">
        <v>0</v>
      </c>
      <c r="E23" s="379">
        <v>58603.333333333336</v>
      </c>
      <c r="F23" s="237"/>
    </row>
    <row r="24" spans="1:6" x14ac:dyDescent="0.2">
      <c r="A24" s="377" t="s">
        <v>120</v>
      </c>
      <c r="B24" s="382">
        <v>75718.666666666672</v>
      </c>
      <c r="C24" s="382">
        <v>4353.666666666667</v>
      </c>
      <c r="D24" s="384">
        <v>0</v>
      </c>
      <c r="E24" s="379">
        <v>80072.333333333343</v>
      </c>
      <c r="F24" s="237"/>
    </row>
    <row r="25" spans="1:6" x14ac:dyDescent="0.2">
      <c r="A25" s="377" t="s">
        <v>121</v>
      </c>
      <c r="B25" s="382">
        <v>86444.333333333328</v>
      </c>
      <c r="C25" s="382">
        <v>8279.6666666666661</v>
      </c>
      <c r="D25" s="384">
        <v>0</v>
      </c>
      <c r="E25" s="379">
        <v>94724</v>
      </c>
      <c r="F25" s="237"/>
    </row>
    <row r="26" spans="1:6" x14ac:dyDescent="0.2">
      <c r="A26" s="439" t="s">
        <v>122</v>
      </c>
      <c r="B26" s="442">
        <v>85371</v>
      </c>
      <c r="C26" s="442">
        <v>11998.333333333334</v>
      </c>
      <c r="D26" s="441">
        <v>0</v>
      </c>
      <c r="E26" s="443">
        <v>97369.333333333328</v>
      </c>
      <c r="F26" s="237"/>
    </row>
    <row r="27" spans="1:6" x14ac:dyDescent="0.2">
      <c r="A27" s="377" t="s">
        <v>123</v>
      </c>
      <c r="B27" s="382">
        <v>101027.66666666667</v>
      </c>
      <c r="C27" s="382">
        <v>14493</v>
      </c>
      <c r="D27" s="384">
        <v>0</v>
      </c>
      <c r="E27" s="379">
        <v>115520.66666666667</v>
      </c>
      <c r="F27" s="237"/>
    </row>
    <row r="28" spans="1:6" x14ac:dyDescent="0.2">
      <c r="A28" s="377" t="s">
        <v>124</v>
      </c>
      <c r="B28" s="382">
        <v>109272.33333333333</v>
      </c>
      <c r="C28" s="382">
        <v>15334</v>
      </c>
      <c r="D28" s="384">
        <v>0</v>
      </c>
      <c r="E28" s="379">
        <v>124606.33333333333</v>
      </c>
      <c r="F28" s="237"/>
    </row>
    <row r="29" spans="1:6" x14ac:dyDescent="0.2">
      <c r="A29" s="377" t="s">
        <v>125</v>
      </c>
      <c r="B29" s="382">
        <v>98681.333333333328</v>
      </c>
      <c r="C29" s="382">
        <v>14871.333333333334</v>
      </c>
      <c r="D29" s="384">
        <v>0</v>
      </c>
      <c r="E29" s="379">
        <v>113552.66666666666</v>
      </c>
      <c r="F29" s="237"/>
    </row>
    <row r="30" spans="1:6" x14ac:dyDescent="0.2">
      <c r="A30" s="439" t="s">
        <v>126</v>
      </c>
      <c r="B30" s="442">
        <v>90039</v>
      </c>
      <c r="C30" s="442">
        <v>13845</v>
      </c>
      <c r="D30" s="441">
        <v>0</v>
      </c>
      <c r="E30" s="443">
        <v>103884</v>
      </c>
      <c r="F30" s="237"/>
    </row>
    <row r="31" spans="1:6" x14ac:dyDescent="0.2">
      <c r="A31" s="377" t="s">
        <v>127</v>
      </c>
      <c r="B31" s="382">
        <v>82795.333333333328</v>
      </c>
      <c r="C31" s="382">
        <v>13769.666666666666</v>
      </c>
      <c r="D31" s="384">
        <v>0</v>
      </c>
      <c r="E31" s="379">
        <v>96565</v>
      </c>
      <c r="F31" s="237"/>
    </row>
    <row r="32" spans="1:6" x14ac:dyDescent="0.2">
      <c r="A32" s="377" t="s">
        <v>128</v>
      </c>
      <c r="B32" s="382">
        <v>77832.666666666672</v>
      </c>
      <c r="C32" s="382">
        <v>13020.666666666666</v>
      </c>
      <c r="D32" s="384">
        <v>0</v>
      </c>
      <c r="E32" s="379">
        <v>90853.333333333343</v>
      </c>
      <c r="F32" s="237"/>
    </row>
    <row r="33" spans="1:6" x14ac:dyDescent="0.2">
      <c r="A33" s="377" t="s">
        <v>129</v>
      </c>
      <c r="B33" s="382">
        <v>74531</v>
      </c>
      <c r="C33" s="382">
        <v>12426.666666666666</v>
      </c>
      <c r="D33" s="382">
        <v>999</v>
      </c>
      <c r="E33" s="379">
        <v>87956.666666666672</v>
      </c>
      <c r="F33" s="237"/>
    </row>
    <row r="34" spans="1:6" x14ac:dyDescent="0.2">
      <c r="A34" s="439" t="s">
        <v>130</v>
      </c>
      <c r="B34" s="441">
        <v>60446</v>
      </c>
      <c r="C34" s="442">
        <v>9703.6666666666661</v>
      </c>
      <c r="D34" s="442">
        <v>16744.666666666668</v>
      </c>
      <c r="E34" s="443">
        <v>86894.333333333343</v>
      </c>
      <c r="F34" s="237"/>
    </row>
    <row r="35" spans="1:6" x14ac:dyDescent="0.2">
      <c r="A35" s="377" t="s">
        <v>131</v>
      </c>
      <c r="B35" s="382">
        <v>41607.666666666664</v>
      </c>
      <c r="C35" s="382">
        <v>6354.666666666667</v>
      </c>
      <c r="D35" s="382">
        <v>42285.666666666664</v>
      </c>
      <c r="E35" s="379">
        <v>90248</v>
      </c>
      <c r="F35" s="237"/>
    </row>
    <row r="36" spans="1:6" x14ac:dyDescent="0.2">
      <c r="A36" s="377" t="s">
        <v>132</v>
      </c>
      <c r="B36" s="382">
        <v>23601</v>
      </c>
      <c r="C36" s="382">
        <v>3366.6666666666665</v>
      </c>
      <c r="D36" s="382">
        <v>65263.333333333336</v>
      </c>
      <c r="E36" s="379">
        <v>92231</v>
      </c>
      <c r="F36" s="237"/>
    </row>
    <row r="37" spans="1:6" x14ac:dyDescent="0.2">
      <c r="A37" s="377" t="s">
        <v>133</v>
      </c>
      <c r="B37" s="382">
        <v>5506</v>
      </c>
      <c r="C37" s="382">
        <v>807.33333333333337</v>
      </c>
      <c r="D37" s="384">
        <v>87294.666666666672</v>
      </c>
      <c r="E37" s="379">
        <v>93608</v>
      </c>
      <c r="F37" s="237"/>
    </row>
    <row r="38" spans="1:6" x14ac:dyDescent="0.2">
      <c r="A38" s="439" t="s">
        <v>134</v>
      </c>
      <c r="B38" s="442">
        <v>954</v>
      </c>
      <c r="C38" s="442">
        <v>145.33333333333334</v>
      </c>
      <c r="D38" s="441">
        <v>96972.666666666672</v>
      </c>
      <c r="E38" s="443">
        <v>98072</v>
      </c>
      <c r="F38" s="237"/>
    </row>
    <row r="39" spans="1:6" x14ac:dyDescent="0.2">
      <c r="A39" s="377" t="s">
        <v>135</v>
      </c>
      <c r="B39" s="382">
        <v>367.33333333333331</v>
      </c>
      <c r="C39" s="382">
        <v>35</v>
      </c>
      <c r="D39" s="382">
        <v>102347.33333333333</v>
      </c>
      <c r="E39" s="379">
        <v>102749.66666666666</v>
      </c>
      <c r="F39" s="237"/>
    </row>
    <row r="40" spans="1:6" x14ac:dyDescent="0.2">
      <c r="A40" s="377" t="s">
        <v>136</v>
      </c>
      <c r="B40" s="382">
        <v>183</v>
      </c>
      <c r="C40" s="382">
        <v>13.666666666666666</v>
      </c>
      <c r="D40" s="382">
        <v>107219</v>
      </c>
      <c r="E40" s="379">
        <v>107415.66666666667</v>
      </c>
      <c r="F40" s="237"/>
    </row>
    <row r="41" spans="1:6" x14ac:dyDescent="0.2">
      <c r="A41" s="377" t="s">
        <v>137</v>
      </c>
      <c r="B41" s="382">
        <v>74.666666666666671</v>
      </c>
      <c r="C41" s="382">
        <v>7.333333333333333</v>
      </c>
      <c r="D41" s="384">
        <v>110419.66666666667</v>
      </c>
      <c r="E41" s="379">
        <v>110501.66666666667</v>
      </c>
      <c r="F41" s="237"/>
    </row>
    <row r="42" spans="1:6" x14ac:dyDescent="0.2">
      <c r="A42" s="439" t="s">
        <v>138</v>
      </c>
      <c r="B42" s="442">
        <v>52</v>
      </c>
      <c r="C42" s="442">
        <v>3.6666666666666665</v>
      </c>
      <c r="D42" s="442">
        <v>109729</v>
      </c>
      <c r="E42" s="443">
        <v>109784.66666666667</v>
      </c>
      <c r="F42" s="236"/>
    </row>
    <row r="43" spans="1:6" x14ac:dyDescent="0.2">
      <c r="A43" s="377" t="s">
        <v>139</v>
      </c>
      <c r="B43" s="382">
        <v>33</v>
      </c>
      <c r="C43" s="382">
        <v>2</v>
      </c>
      <c r="D43" s="384">
        <v>108675</v>
      </c>
      <c r="E43" s="379">
        <v>108710</v>
      </c>
      <c r="F43" s="236"/>
    </row>
    <row r="44" spans="1:6" x14ac:dyDescent="0.2">
      <c r="A44" s="377" t="s">
        <v>140</v>
      </c>
      <c r="B44" s="382">
        <v>10.666666666666666</v>
      </c>
      <c r="C44" s="382">
        <v>1.6666666666666667</v>
      </c>
      <c r="D44" s="384">
        <v>107247.33333333333</v>
      </c>
      <c r="E44" s="379">
        <v>107259.66666666666</v>
      </c>
      <c r="F44" s="236"/>
    </row>
    <row r="45" spans="1:6" x14ac:dyDescent="0.2">
      <c r="A45" s="377" t="s">
        <v>141</v>
      </c>
      <c r="B45" s="382">
        <v>11</v>
      </c>
      <c r="C45" s="384">
        <v>0</v>
      </c>
      <c r="D45" s="384">
        <v>102861.66666666667</v>
      </c>
      <c r="E45" s="379">
        <v>102872.66666666667</v>
      </c>
      <c r="F45" s="236"/>
    </row>
    <row r="46" spans="1:6" x14ac:dyDescent="0.2">
      <c r="A46" s="439" t="s">
        <v>142</v>
      </c>
      <c r="B46" s="442">
        <v>7</v>
      </c>
      <c r="C46" s="441">
        <v>0</v>
      </c>
      <c r="D46" s="441">
        <v>102240.33333333333</v>
      </c>
      <c r="E46" s="443">
        <v>102247.33333333333</v>
      </c>
      <c r="F46" s="236"/>
    </row>
    <row r="47" spans="1:6" x14ac:dyDescent="0.2">
      <c r="A47" s="377" t="s">
        <v>175</v>
      </c>
      <c r="B47" s="382">
        <v>3.6666666666666665</v>
      </c>
      <c r="C47" s="384">
        <v>0</v>
      </c>
      <c r="D47" s="384">
        <v>103504</v>
      </c>
      <c r="E47" s="379">
        <v>103507.66666666667</v>
      </c>
      <c r="F47" s="236"/>
    </row>
    <row r="48" spans="1:6" x14ac:dyDescent="0.2">
      <c r="A48" s="377" t="s">
        <v>176</v>
      </c>
      <c r="B48" s="382">
        <v>4.666666666666667</v>
      </c>
      <c r="C48" s="384">
        <v>0</v>
      </c>
      <c r="D48" s="384">
        <v>102836.33333333333</v>
      </c>
      <c r="E48" s="379">
        <v>102841</v>
      </c>
      <c r="F48" s="236"/>
    </row>
    <row r="49" spans="1:6" x14ac:dyDescent="0.2">
      <c r="A49" s="377" t="s">
        <v>177</v>
      </c>
      <c r="B49" s="383">
        <v>0</v>
      </c>
      <c r="C49" s="384">
        <v>0</v>
      </c>
      <c r="D49" s="384">
        <v>100473</v>
      </c>
      <c r="E49" s="379">
        <v>100473</v>
      </c>
      <c r="F49" s="236"/>
    </row>
    <row r="50" spans="1:6" x14ac:dyDescent="0.2">
      <c r="A50" s="439" t="s">
        <v>178</v>
      </c>
      <c r="B50" s="440">
        <v>0</v>
      </c>
      <c r="C50" s="441">
        <v>0</v>
      </c>
      <c r="D50" s="441">
        <v>92881.333333333328</v>
      </c>
      <c r="E50" s="443">
        <v>92881.333333333328</v>
      </c>
      <c r="F50" s="236"/>
    </row>
    <row r="51" spans="1:6" x14ac:dyDescent="0.2">
      <c r="A51" s="3" t="s">
        <v>213</v>
      </c>
      <c r="B51" s="383">
        <v>0</v>
      </c>
      <c r="C51" s="384">
        <v>0</v>
      </c>
      <c r="D51" s="384">
        <v>87535.333333333328</v>
      </c>
      <c r="E51" s="379">
        <v>87535.333333333328</v>
      </c>
      <c r="F51" s="237"/>
    </row>
    <row r="52" spans="1:6" x14ac:dyDescent="0.2">
      <c r="A52" s="377" t="s">
        <v>209</v>
      </c>
      <c r="B52" s="383">
        <v>0</v>
      </c>
      <c r="C52" s="384">
        <v>0</v>
      </c>
      <c r="D52" s="384">
        <v>82508</v>
      </c>
      <c r="E52" s="379">
        <v>82508</v>
      </c>
      <c r="F52" s="237"/>
    </row>
    <row r="53" spans="1:6" x14ac:dyDescent="0.2">
      <c r="A53" s="377" t="s">
        <v>210</v>
      </c>
      <c r="B53" s="383">
        <v>0</v>
      </c>
      <c r="C53" s="384">
        <v>0</v>
      </c>
      <c r="D53" s="384">
        <v>77795.666666666672</v>
      </c>
      <c r="E53" s="379">
        <v>77795.666666666672</v>
      </c>
      <c r="F53" s="237"/>
    </row>
    <row r="54" spans="1:6" x14ac:dyDescent="0.2">
      <c r="A54" s="451" t="s">
        <v>214</v>
      </c>
      <c r="B54" s="440">
        <v>0</v>
      </c>
      <c r="C54" s="441">
        <v>0</v>
      </c>
      <c r="D54" s="441">
        <v>73004.333333333328</v>
      </c>
      <c r="E54" s="441">
        <v>73004.333333333328</v>
      </c>
      <c r="F54" s="237"/>
    </row>
    <row r="55" spans="1:6" x14ac:dyDescent="0.2">
      <c r="A55" s="150" t="s">
        <v>215</v>
      </c>
      <c r="B55" s="384">
        <v>0</v>
      </c>
      <c r="C55" s="384">
        <v>0</v>
      </c>
      <c r="D55" s="384">
        <v>69621</v>
      </c>
      <c r="E55" s="384">
        <v>69621</v>
      </c>
      <c r="F55" s="237"/>
    </row>
    <row r="56" spans="1:6" x14ac:dyDescent="0.2">
      <c r="A56" s="82" t="s">
        <v>211</v>
      </c>
      <c r="B56" s="384">
        <v>0</v>
      </c>
      <c r="C56" s="384">
        <v>0</v>
      </c>
      <c r="D56" s="384">
        <v>65030</v>
      </c>
      <c r="E56" s="384">
        <v>65030</v>
      </c>
      <c r="F56" s="237"/>
    </row>
    <row r="57" spans="1:6" x14ac:dyDescent="0.2">
      <c r="A57" s="82" t="s">
        <v>216</v>
      </c>
      <c r="B57" s="384">
        <v>0</v>
      </c>
      <c r="C57" s="384">
        <v>0</v>
      </c>
      <c r="D57" s="384">
        <v>62825</v>
      </c>
      <c r="E57" s="384">
        <v>62825</v>
      </c>
      <c r="F57" s="237"/>
    </row>
    <row r="58" spans="1:6" x14ac:dyDescent="0.2">
      <c r="A58" s="451" t="s">
        <v>225</v>
      </c>
      <c r="B58" s="441">
        <v>0</v>
      </c>
      <c r="C58" s="441">
        <v>0</v>
      </c>
      <c r="D58" s="441">
        <v>59915</v>
      </c>
      <c r="E58" s="441">
        <v>59915</v>
      </c>
      <c r="F58" s="237"/>
    </row>
    <row r="59" spans="1:6" x14ac:dyDescent="0.2">
      <c r="A59" s="150" t="s">
        <v>294</v>
      </c>
      <c r="B59" s="419">
        <v>0</v>
      </c>
      <c r="C59" s="107">
        <v>0</v>
      </c>
      <c r="D59" s="382">
        <v>58279.333333333336</v>
      </c>
      <c r="E59" s="382">
        <v>58279.333333333336</v>
      </c>
    </row>
    <row r="60" spans="1:6" x14ac:dyDescent="0.2">
      <c r="A60" s="82" t="s">
        <v>297</v>
      </c>
      <c r="B60" s="419">
        <v>0</v>
      </c>
      <c r="C60" s="107">
        <v>0</v>
      </c>
      <c r="D60" s="382">
        <v>55932</v>
      </c>
      <c r="E60" s="382">
        <v>55932</v>
      </c>
    </row>
    <row r="61" spans="1:6" x14ac:dyDescent="0.2">
      <c r="A61" s="82" t="s">
        <v>295</v>
      </c>
      <c r="B61" s="107">
        <v>0</v>
      </c>
      <c r="C61" s="107">
        <v>0</v>
      </c>
      <c r="D61" s="382">
        <v>56455.666666666664</v>
      </c>
      <c r="E61" s="382">
        <v>56455.666666666664</v>
      </c>
    </row>
    <row r="62" spans="1:6" x14ac:dyDescent="0.2">
      <c r="A62" s="451" t="s">
        <v>296</v>
      </c>
      <c r="B62" s="667">
        <v>0</v>
      </c>
      <c r="C62" s="667">
        <v>0</v>
      </c>
      <c r="D62" s="442">
        <v>54740.333333333336</v>
      </c>
      <c r="E62" s="442">
        <v>54740.333333333336</v>
      </c>
    </row>
    <row r="63" spans="1:6" x14ac:dyDescent="0.2">
      <c r="A63" s="56"/>
    </row>
    <row r="65" spans="4:5" x14ac:dyDescent="0.2">
      <c r="D65" s="54"/>
    </row>
    <row r="67" spans="4:5" x14ac:dyDescent="0.2">
      <c r="D67" s="236"/>
      <c r="E67" s="236"/>
    </row>
    <row r="68" spans="4:5" x14ac:dyDescent="0.2">
      <c r="D68" s="715"/>
      <c r="E68" s="715"/>
    </row>
    <row r="69" spans="4:5" x14ac:dyDescent="0.2">
      <c r="E69" s="56"/>
    </row>
  </sheetData>
  <mergeCells count="8">
    <mergeCell ref="A1:E1"/>
    <mergeCell ref="E7:E8"/>
    <mergeCell ref="A7:A8"/>
    <mergeCell ref="B6:E6"/>
    <mergeCell ref="B7:B8"/>
    <mergeCell ref="C7:C8"/>
    <mergeCell ref="D7:D8"/>
    <mergeCell ref="A2: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8"/>
  <sheetViews>
    <sheetView workbookViewId="0">
      <selection sqref="A1:H1"/>
    </sheetView>
  </sheetViews>
  <sheetFormatPr baseColWidth="10" defaultColWidth="11.28515625" defaultRowHeight="11.25" x14ac:dyDescent="0.2"/>
  <cols>
    <col min="1" max="1" width="10.85546875" style="10" customWidth="1"/>
    <col min="2" max="16384" width="11.28515625" style="10"/>
  </cols>
  <sheetData>
    <row r="1" spans="1:18" s="25" customFormat="1" ht="18.75" customHeight="1" x14ac:dyDescent="0.2">
      <c r="A1" s="995" t="s">
        <v>253</v>
      </c>
      <c r="B1" s="996"/>
      <c r="C1" s="996"/>
      <c r="D1" s="996"/>
      <c r="E1" s="996"/>
      <c r="F1" s="996"/>
      <c r="G1" s="996"/>
      <c r="H1" s="997"/>
    </row>
    <row r="2" spans="1:18" ht="9" customHeight="1" x14ac:dyDescent="0.2">
      <c r="A2" s="19"/>
    </row>
    <row r="3" spans="1:18" ht="20.25" x14ac:dyDescent="0.2">
      <c r="N3" s="292"/>
      <c r="O3" s="292"/>
      <c r="P3" s="292"/>
      <c r="Q3" s="292"/>
      <c r="R3" s="292"/>
    </row>
    <row r="13" spans="1:18" x14ac:dyDescent="0.2">
      <c r="A13" s="26"/>
    </row>
    <row r="26" spans="1:9" ht="23.25" customHeight="1" x14ac:dyDescent="0.2"/>
    <row r="27" spans="1:9" ht="11.25" customHeight="1" x14ac:dyDescent="0.2">
      <c r="A27" s="1019" t="s">
        <v>358</v>
      </c>
      <c r="B27" s="1019"/>
      <c r="C27" s="1019"/>
      <c r="D27" s="1019"/>
      <c r="E27" s="1019"/>
      <c r="F27" s="1019"/>
      <c r="G27" s="1019"/>
      <c r="H27" s="1019"/>
    </row>
    <row r="28" spans="1:9" x14ac:dyDescent="0.2">
      <c r="A28" s="882"/>
      <c r="B28" s="882"/>
      <c r="C28" s="882"/>
      <c r="D28" s="882"/>
      <c r="E28" s="882"/>
      <c r="F28" s="882"/>
      <c r="G28" s="882"/>
      <c r="H28" s="882"/>
      <c r="I28" s="21"/>
    </row>
    <row r="29" spans="1:9" ht="29.25" customHeight="1" x14ac:dyDescent="0.2">
      <c r="A29" s="882"/>
      <c r="B29" s="882"/>
      <c r="C29" s="882"/>
      <c r="D29" s="882"/>
      <c r="E29" s="882"/>
      <c r="F29" s="882"/>
      <c r="G29" s="882"/>
      <c r="H29" s="882"/>
      <c r="I29" s="21"/>
    </row>
    <row r="30" spans="1:9" x14ac:dyDescent="0.2">
      <c r="A30" s="882"/>
      <c r="B30" s="882"/>
      <c r="C30" s="882"/>
      <c r="D30" s="882"/>
      <c r="E30" s="882"/>
      <c r="F30" s="882"/>
      <c r="G30" s="882"/>
      <c r="H30" s="882"/>
      <c r="I30" s="21"/>
    </row>
    <row r="31" spans="1:9" x14ac:dyDescent="0.2">
      <c r="A31" s="882"/>
      <c r="B31" s="882"/>
      <c r="C31" s="882"/>
      <c r="D31" s="882"/>
      <c r="E31" s="882"/>
      <c r="F31" s="882"/>
      <c r="G31" s="882"/>
      <c r="H31" s="882"/>
      <c r="I31" s="21"/>
    </row>
    <row r="32" spans="1:9" x14ac:dyDescent="0.2">
      <c r="A32" s="882"/>
      <c r="B32" s="882"/>
      <c r="C32" s="882"/>
      <c r="D32" s="882"/>
      <c r="E32" s="882"/>
      <c r="F32" s="882"/>
      <c r="G32" s="882"/>
      <c r="H32" s="882"/>
      <c r="I32" s="21"/>
    </row>
    <row r="33" spans="9:10" x14ac:dyDescent="0.2">
      <c r="I33" s="21"/>
    </row>
    <row r="34" spans="9:10" x14ac:dyDescent="0.2">
      <c r="I34" s="21"/>
    </row>
    <row r="37" spans="9:10" x14ac:dyDescent="0.2">
      <c r="I37" s="21"/>
    </row>
    <row r="38" spans="9:10" x14ac:dyDescent="0.2">
      <c r="I38" s="21"/>
    </row>
    <row r="39" spans="9:10" x14ac:dyDescent="0.2">
      <c r="I39" s="21"/>
    </row>
    <row r="40" spans="9:10" x14ac:dyDescent="0.2">
      <c r="I40" s="21"/>
    </row>
    <row r="42" spans="9:10" x14ac:dyDescent="0.2">
      <c r="I42" s="21"/>
    </row>
    <row r="43" spans="9:10" x14ac:dyDescent="0.2">
      <c r="I43" s="21"/>
    </row>
    <row r="44" spans="9:10" x14ac:dyDescent="0.2">
      <c r="I44" s="21"/>
    </row>
    <row r="45" spans="9:10" x14ac:dyDescent="0.2">
      <c r="I45" s="21"/>
    </row>
    <row r="48" spans="9:10" x14ac:dyDescent="0.2">
      <c r="J48" s="21"/>
    </row>
  </sheetData>
  <mergeCells count="2">
    <mergeCell ref="A1:H1"/>
    <mergeCell ref="A27:H32"/>
  </mergeCells>
  <phoneticPr fontId="6" type="noConversion"/>
  <pageMargins left="0.39370078740157499" right="0.39370078740157499" top="0.98425196850393704" bottom="0.98425196850393704" header="0.511811023622047" footer="0.511811023622047"/>
  <pageSetup paperSize="9" orientation="landscape" r:id="rId1"/>
  <headerFooter alignWithMargins="0">
    <oddHeader>&amp;L&amp;F&amp;C&amp;A&amp;R&amp;D</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8"/>
  <sheetViews>
    <sheetView workbookViewId="0">
      <selection activeCell="J6" sqref="J6"/>
    </sheetView>
  </sheetViews>
  <sheetFormatPr baseColWidth="10" defaultRowHeight="12.75" x14ac:dyDescent="0.2"/>
  <cols>
    <col min="5" max="5" width="15.5703125" customWidth="1"/>
  </cols>
  <sheetData>
    <row r="1" spans="1:19" ht="15.75" customHeight="1" x14ac:dyDescent="0.2">
      <c r="A1" s="995" t="s">
        <v>253</v>
      </c>
      <c r="B1" s="996"/>
      <c r="C1" s="996"/>
      <c r="D1" s="996"/>
      <c r="E1" s="996"/>
      <c r="F1" s="996"/>
      <c r="G1" s="997"/>
    </row>
    <row r="2" spans="1:19" ht="12.75" customHeight="1" x14ac:dyDescent="0.2">
      <c r="A2" s="1020" t="s">
        <v>359</v>
      </c>
      <c r="B2" s="1021"/>
      <c r="C2" s="1021"/>
      <c r="D2" s="1021"/>
      <c r="E2" s="1021"/>
      <c r="F2" s="1021"/>
      <c r="G2" s="1022"/>
    </row>
    <row r="3" spans="1:19" x14ac:dyDescent="0.2">
      <c r="A3" s="1023"/>
      <c r="B3" s="1024"/>
      <c r="C3" s="1024"/>
      <c r="D3" s="1024"/>
      <c r="E3" s="1024"/>
      <c r="F3" s="1024"/>
      <c r="G3" s="1025"/>
    </row>
    <row r="4" spans="1:19" x14ac:dyDescent="0.2">
      <c r="A4" s="1026"/>
      <c r="B4" s="1027"/>
      <c r="C4" s="1027"/>
      <c r="D4" s="1027"/>
      <c r="E4" s="1027"/>
      <c r="F4" s="1027"/>
      <c r="G4" s="1028"/>
    </row>
    <row r="6" spans="1:19" ht="45" x14ac:dyDescent="0.2">
      <c r="A6" s="105" t="s">
        <v>6</v>
      </c>
      <c r="B6" s="105" t="s">
        <v>212</v>
      </c>
      <c r="C6" s="105" t="s">
        <v>1</v>
      </c>
      <c r="D6" s="105" t="s">
        <v>13</v>
      </c>
      <c r="E6" s="151" t="s">
        <v>2</v>
      </c>
      <c r="F6" s="105" t="s">
        <v>305</v>
      </c>
      <c r="G6" s="105" t="s">
        <v>45</v>
      </c>
      <c r="O6" s="292"/>
      <c r="P6" s="292"/>
      <c r="Q6" s="292"/>
      <c r="R6" s="292"/>
      <c r="S6" s="292"/>
    </row>
    <row r="7" spans="1:19" x14ac:dyDescent="0.2">
      <c r="A7" s="220">
        <v>2001</v>
      </c>
      <c r="B7" s="223">
        <v>5474</v>
      </c>
      <c r="C7" s="223">
        <v>692</v>
      </c>
      <c r="D7" s="224">
        <v>3095</v>
      </c>
      <c r="E7" s="225">
        <v>10076</v>
      </c>
      <c r="F7" s="223">
        <v>2098</v>
      </c>
      <c r="G7" s="226">
        <v>21435</v>
      </c>
      <c r="H7" s="54"/>
    </row>
    <row r="8" spans="1:19" x14ac:dyDescent="0.2">
      <c r="A8" s="221">
        <v>2002</v>
      </c>
      <c r="B8" s="227">
        <v>6226</v>
      </c>
      <c r="C8" s="227">
        <v>2245</v>
      </c>
      <c r="D8" s="228">
        <v>3630</v>
      </c>
      <c r="E8" s="229">
        <v>12966</v>
      </c>
      <c r="F8" s="227">
        <v>2509</v>
      </c>
      <c r="G8" s="230">
        <v>27576</v>
      </c>
      <c r="H8" s="54"/>
    </row>
    <row r="9" spans="1:19" x14ac:dyDescent="0.2">
      <c r="A9" s="221">
        <v>2003</v>
      </c>
      <c r="B9" s="227">
        <v>5863</v>
      </c>
      <c r="C9" s="227">
        <v>1929</v>
      </c>
      <c r="D9" s="228">
        <v>4169</v>
      </c>
      <c r="E9" s="229">
        <v>17790</v>
      </c>
      <c r="F9" s="227">
        <v>2402</v>
      </c>
      <c r="G9" s="230">
        <v>32153</v>
      </c>
      <c r="H9" s="54"/>
    </row>
    <row r="10" spans="1:19" x14ac:dyDescent="0.2">
      <c r="A10" s="221">
        <v>2004</v>
      </c>
      <c r="B10" s="227">
        <v>4428</v>
      </c>
      <c r="C10" s="227">
        <v>1303</v>
      </c>
      <c r="D10" s="228">
        <v>5414</v>
      </c>
      <c r="E10" s="229">
        <v>21105</v>
      </c>
      <c r="F10" s="227">
        <v>1322</v>
      </c>
      <c r="G10" s="230">
        <v>33572</v>
      </c>
      <c r="H10" s="54"/>
    </row>
    <row r="11" spans="1:19" x14ac:dyDescent="0.2">
      <c r="A11" s="221">
        <v>2005</v>
      </c>
      <c r="B11" s="227">
        <v>3784</v>
      </c>
      <c r="C11" s="227">
        <v>614</v>
      </c>
      <c r="D11" s="231">
        <v>3765</v>
      </c>
      <c r="E11" s="232">
        <v>16927</v>
      </c>
      <c r="F11" s="227">
        <v>1259</v>
      </c>
      <c r="G11" s="230">
        <v>26349</v>
      </c>
      <c r="H11" s="54"/>
      <c r="I11" s="54"/>
      <c r="K11" s="54"/>
      <c r="L11" s="54"/>
    </row>
    <row r="12" spans="1:19" x14ac:dyDescent="0.2">
      <c r="A12" s="221">
        <v>2006</v>
      </c>
      <c r="B12" s="227">
        <v>3619</v>
      </c>
      <c r="C12" s="227">
        <v>303</v>
      </c>
      <c r="D12" s="231">
        <v>4058</v>
      </c>
      <c r="E12" s="232">
        <v>13742</v>
      </c>
      <c r="F12" s="227">
        <v>1263</v>
      </c>
      <c r="G12" s="230">
        <v>22985</v>
      </c>
      <c r="H12" s="54"/>
      <c r="I12" s="54"/>
      <c r="K12" s="54"/>
      <c r="L12" s="54"/>
    </row>
    <row r="13" spans="1:19" x14ac:dyDescent="0.2">
      <c r="A13" s="221">
        <v>2007</v>
      </c>
      <c r="B13" s="227">
        <v>3149</v>
      </c>
      <c r="C13" s="227">
        <v>228</v>
      </c>
      <c r="D13" s="231">
        <v>3927</v>
      </c>
      <c r="E13" s="232">
        <v>12492</v>
      </c>
      <c r="F13" s="227">
        <v>1747</v>
      </c>
      <c r="G13" s="230">
        <v>21543</v>
      </c>
      <c r="H13" s="54"/>
      <c r="I13" s="54"/>
      <c r="K13" s="54"/>
      <c r="L13" s="54"/>
    </row>
    <row r="14" spans="1:19" x14ac:dyDescent="0.2">
      <c r="A14" s="221">
        <v>2008</v>
      </c>
      <c r="B14" s="227">
        <v>1862</v>
      </c>
      <c r="C14" s="227">
        <v>92</v>
      </c>
      <c r="D14" s="231">
        <v>4508</v>
      </c>
      <c r="E14" s="232">
        <v>11874</v>
      </c>
      <c r="F14" s="227">
        <v>852</v>
      </c>
      <c r="G14" s="230">
        <v>19188</v>
      </c>
      <c r="H14" s="54"/>
      <c r="I14" s="54"/>
      <c r="K14" s="54"/>
      <c r="L14" s="54"/>
    </row>
    <row r="15" spans="1:19" x14ac:dyDescent="0.2">
      <c r="A15" s="221">
        <v>2009</v>
      </c>
      <c r="B15" s="227">
        <v>1781</v>
      </c>
      <c r="C15" s="227">
        <v>43</v>
      </c>
      <c r="D15" s="231">
        <v>4944</v>
      </c>
      <c r="E15" s="232">
        <v>14920</v>
      </c>
      <c r="F15" s="227">
        <v>8078</v>
      </c>
      <c r="G15" s="230">
        <v>29766</v>
      </c>
      <c r="H15" s="54"/>
      <c r="I15" s="54"/>
      <c r="K15" s="54"/>
      <c r="L15" s="54"/>
    </row>
    <row r="16" spans="1:19" x14ac:dyDescent="0.2">
      <c r="A16" s="221">
        <v>2010</v>
      </c>
      <c r="B16" s="227">
        <v>1070</v>
      </c>
      <c r="C16" s="233">
        <v>0</v>
      </c>
      <c r="D16" s="231">
        <v>4675</v>
      </c>
      <c r="E16" s="232">
        <v>10653</v>
      </c>
      <c r="F16" s="227">
        <v>18382</v>
      </c>
      <c r="G16" s="230">
        <v>34780</v>
      </c>
      <c r="H16" s="54"/>
      <c r="I16" s="54"/>
      <c r="K16" s="54"/>
      <c r="L16" s="54"/>
    </row>
    <row r="17" spans="1:12" x14ac:dyDescent="0.2">
      <c r="A17" s="221">
        <v>2011</v>
      </c>
      <c r="B17" s="227">
        <v>797</v>
      </c>
      <c r="C17" s="233">
        <v>0</v>
      </c>
      <c r="D17" s="231">
        <v>3869</v>
      </c>
      <c r="E17" s="232">
        <v>9416</v>
      </c>
      <c r="F17" s="227">
        <v>7829</v>
      </c>
      <c r="G17" s="230">
        <v>21911</v>
      </c>
      <c r="H17" s="54"/>
      <c r="I17" s="54"/>
      <c r="K17" s="54"/>
      <c r="L17" s="54"/>
    </row>
    <row r="18" spans="1:12" x14ac:dyDescent="0.2">
      <c r="A18" s="221">
        <v>2012</v>
      </c>
      <c r="B18" s="233">
        <v>0</v>
      </c>
      <c r="C18" s="233">
        <v>0</v>
      </c>
      <c r="D18" s="231">
        <v>2191</v>
      </c>
      <c r="E18" s="232">
        <v>2865</v>
      </c>
      <c r="F18" s="227">
        <v>11102</v>
      </c>
      <c r="G18" s="230">
        <v>16158</v>
      </c>
      <c r="H18" s="54"/>
      <c r="I18" s="54"/>
      <c r="K18" s="54"/>
      <c r="L18" s="54"/>
    </row>
    <row r="19" spans="1:12" x14ac:dyDescent="0.2">
      <c r="A19" s="221">
        <v>2013</v>
      </c>
      <c r="B19" s="233">
        <v>0</v>
      </c>
      <c r="C19" s="233">
        <v>0</v>
      </c>
      <c r="D19" s="231">
        <v>1932</v>
      </c>
      <c r="E19" s="232">
        <v>33</v>
      </c>
      <c r="F19" s="227">
        <v>8187</v>
      </c>
      <c r="G19" s="230">
        <v>10152</v>
      </c>
      <c r="H19" s="54"/>
      <c r="I19" s="54"/>
      <c r="K19" s="54"/>
      <c r="L19" s="54"/>
    </row>
    <row r="20" spans="1:12" x14ac:dyDescent="0.2">
      <c r="A20" s="221">
        <v>2014</v>
      </c>
      <c r="B20" s="233">
        <v>0</v>
      </c>
      <c r="C20" s="233">
        <v>0</v>
      </c>
      <c r="D20" s="231">
        <v>1656</v>
      </c>
      <c r="E20" s="232">
        <v>1048</v>
      </c>
      <c r="F20" s="227">
        <v>3969</v>
      </c>
      <c r="G20" s="230">
        <v>6673</v>
      </c>
      <c r="H20" s="54"/>
      <c r="I20" s="54"/>
      <c r="K20" s="54"/>
      <c r="L20" s="54"/>
    </row>
    <row r="21" spans="1:12" x14ac:dyDescent="0.2">
      <c r="A21" s="221">
        <v>2015</v>
      </c>
      <c r="B21" s="233">
        <v>0</v>
      </c>
      <c r="C21" s="233">
        <v>0</v>
      </c>
      <c r="D21" s="231">
        <v>2395</v>
      </c>
      <c r="E21" s="232">
        <v>0</v>
      </c>
      <c r="F21" s="227">
        <v>2372</v>
      </c>
      <c r="G21" s="230">
        <v>4767</v>
      </c>
      <c r="H21" s="54"/>
      <c r="I21" s="54"/>
      <c r="K21" s="54"/>
      <c r="L21" s="54"/>
    </row>
    <row r="22" spans="1:12" x14ac:dyDescent="0.2">
      <c r="A22" s="221">
        <v>2016</v>
      </c>
      <c r="B22" s="233">
        <v>0</v>
      </c>
      <c r="C22" s="233">
        <v>0</v>
      </c>
      <c r="D22" s="231">
        <v>2158</v>
      </c>
      <c r="E22" s="232">
        <v>0</v>
      </c>
      <c r="F22" s="231">
        <v>2160</v>
      </c>
      <c r="G22" s="230">
        <v>4318</v>
      </c>
      <c r="H22" s="54"/>
      <c r="I22" s="54"/>
      <c r="K22" s="54"/>
      <c r="L22" s="54"/>
    </row>
    <row r="23" spans="1:12" x14ac:dyDescent="0.2">
      <c r="A23" s="221">
        <v>2017</v>
      </c>
      <c r="B23" s="233">
        <v>0</v>
      </c>
      <c r="C23" s="233">
        <v>0</v>
      </c>
      <c r="D23" s="231">
        <v>1371</v>
      </c>
      <c r="E23" s="232">
        <v>0</v>
      </c>
      <c r="F23" s="231">
        <v>1185</v>
      </c>
      <c r="G23" s="230">
        <v>2556</v>
      </c>
      <c r="H23" s="716"/>
      <c r="I23" s="716"/>
      <c r="K23" s="54"/>
      <c r="L23" s="54"/>
    </row>
    <row r="24" spans="1:12" x14ac:dyDescent="0.2">
      <c r="A24" s="222">
        <v>2018</v>
      </c>
      <c r="B24" s="437">
        <v>0</v>
      </c>
      <c r="C24" s="747">
        <v>0</v>
      </c>
      <c r="D24" s="748">
        <v>505</v>
      </c>
      <c r="E24" s="748">
        <v>0</v>
      </c>
      <c r="F24" s="748">
        <v>436</v>
      </c>
      <c r="G24" s="748">
        <v>941</v>
      </c>
      <c r="H24" s="716"/>
      <c r="I24" s="54"/>
      <c r="K24" s="54"/>
      <c r="L24" s="54"/>
    </row>
    <row r="25" spans="1:12" x14ac:dyDescent="0.2">
      <c r="D25" s="236">
        <f>D23-D24</f>
        <v>866</v>
      </c>
    </row>
    <row r="26" spans="1:12" x14ac:dyDescent="0.2">
      <c r="D26" s="54">
        <f>D24/D23-1</f>
        <v>-0.6316557257476294</v>
      </c>
    </row>
    <row r="27" spans="1:12" x14ac:dyDescent="0.2">
      <c r="D27">
        <f>D23/D24</f>
        <v>2.714851485148515</v>
      </c>
    </row>
    <row r="28" spans="1:12" x14ac:dyDescent="0.2">
      <c r="F28" s="155"/>
      <c r="H28" s="54"/>
      <c r="J28" s="54"/>
    </row>
  </sheetData>
  <mergeCells count="2">
    <mergeCell ref="A2:G4"/>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8"/>
  <sheetViews>
    <sheetView workbookViewId="0">
      <selection sqref="A1:E1"/>
    </sheetView>
  </sheetViews>
  <sheetFormatPr baseColWidth="10" defaultRowHeight="11.25" x14ac:dyDescent="0.2"/>
  <cols>
    <col min="1" max="1" width="4.28515625" style="5" customWidth="1"/>
    <col min="2" max="2" width="10.85546875" style="6" customWidth="1"/>
    <col min="3" max="3" width="12.85546875" style="5" customWidth="1"/>
    <col min="4" max="5" width="29.85546875" style="5" customWidth="1"/>
    <col min="6" max="6" width="15.140625" style="5" customWidth="1"/>
    <col min="7" max="16384" width="11.42578125" style="10"/>
  </cols>
  <sheetData>
    <row r="1" spans="1:7" ht="16.5" customHeight="1" x14ac:dyDescent="0.2">
      <c r="A1" s="858" t="s">
        <v>66</v>
      </c>
      <c r="B1" s="859"/>
      <c r="C1" s="859"/>
      <c r="D1" s="859"/>
      <c r="E1" s="860"/>
      <c r="F1" s="9"/>
    </row>
    <row r="3" spans="1:7" ht="12.75" customHeight="1" x14ac:dyDescent="0.2">
      <c r="C3" s="861" t="s">
        <v>28</v>
      </c>
      <c r="D3" s="863" t="s">
        <v>10</v>
      </c>
      <c r="E3" s="864"/>
      <c r="F3" s="10"/>
    </row>
    <row r="4" spans="1:7" x14ac:dyDescent="0.2">
      <c r="C4" s="862"/>
      <c r="D4" s="7" t="s">
        <v>9</v>
      </c>
      <c r="E4" s="8" t="s">
        <v>60</v>
      </c>
      <c r="F4" s="10"/>
    </row>
    <row r="5" spans="1:7" ht="23.25" customHeight="1" x14ac:dyDescent="0.2">
      <c r="A5" s="870" t="s">
        <v>24</v>
      </c>
      <c r="B5" s="865" t="s">
        <v>321</v>
      </c>
      <c r="C5" s="8" t="s">
        <v>0</v>
      </c>
      <c r="D5" s="873" t="s">
        <v>25</v>
      </c>
      <c r="E5" s="8" t="s">
        <v>25</v>
      </c>
      <c r="F5" s="10"/>
    </row>
    <row r="6" spans="1:7" ht="23.25" customHeight="1" x14ac:dyDescent="0.2">
      <c r="A6" s="871"/>
      <c r="B6" s="866"/>
      <c r="C6" s="8" t="s">
        <v>11</v>
      </c>
      <c r="D6" s="869"/>
      <c r="E6" s="8" t="s">
        <v>26</v>
      </c>
      <c r="F6" s="10"/>
    </row>
    <row r="7" spans="1:7" ht="33.75" x14ac:dyDescent="0.2">
      <c r="A7" s="871"/>
      <c r="B7" s="867"/>
      <c r="C7" s="8" t="s">
        <v>61</v>
      </c>
      <c r="D7" s="8" t="s">
        <v>319</v>
      </c>
      <c r="E7" s="8" t="s">
        <v>318</v>
      </c>
      <c r="F7" s="10"/>
    </row>
    <row r="8" spans="1:7" ht="23.25" customHeight="1" x14ac:dyDescent="0.2">
      <c r="A8" s="871"/>
      <c r="B8" s="868" t="s">
        <v>320</v>
      </c>
      <c r="C8" s="8" t="s">
        <v>0</v>
      </c>
      <c r="D8" s="873" t="s">
        <v>25</v>
      </c>
      <c r="E8" s="8" t="s">
        <v>25</v>
      </c>
      <c r="F8" s="10"/>
    </row>
    <row r="9" spans="1:7" ht="23.25" customHeight="1" x14ac:dyDescent="0.2">
      <c r="A9" s="872"/>
      <c r="B9" s="869"/>
      <c r="C9" s="8" t="s">
        <v>12</v>
      </c>
      <c r="D9" s="869"/>
      <c r="E9" s="8" t="s">
        <v>26</v>
      </c>
      <c r="F9" s="10"/>
    </row>
    <row r="10" spans="1:7" s="5" customFormat="1" ht="14.25" customHeight="1" x14ac:dyDescent="0.2">
      <c r="A10" s="356"/>
      <c r="B10" s="354"/>
      <c r="C10" s="355"/>
      <c r="D10" s="354"/>
      <c r="E10" s="355"/>
    </row>
    <row r="11" spans="1:7" ht="74.25" customHeight="1" x14ac:dyDescent="0.2">
      <c r="A11" s="856" t="s">
        <v>351</v>
      </c>
      <c r="B11" s="856"/>
      <c r="C11" s="856"/>
      <c r="D11" s="856"/>
      <c r="E11" s="856"/>
      <c r="F11" s="10"/>
    </row>
    <row r="12" spans="1:7" x14ac:dyDescent="0.2">
      <c r="A12" s="857"/>
      <c r="B12" s="857"/>
      <c r="C12" s="857"/>
      <c r="D12" s="857"/>
      <c r="E12" s="857"/>
      <c r="F12" s="12"/>
      <c r="G12" s="13"/>
    </row>
    <row r="13" spans="1:7" x14ac:dyDescent="0.2">
      <c r="A13" s="857"/>
      <c r="B13" s="857"/>
      <c r="C13" s="857"/>
      <c r="D13" s="857"/>
      <c r="E13" s="857"/>
      <c r="F13" s="12"/>
    </row>
    <row r="14" spans="1:7" x14ac:dyDescent="0.2">
      <c r="A14" s="857"/>
      <c r="B14" s="857"/>
      <c r="C14" s="857"/>
      <c r="D14" s="857"/>
      <c r="E14" s="857"/>
    </row>
    <row r="15" spans="1:7" x14ac:dyDescent="0.2">
      <c r="A15" s="857"/>
      <c r="B15" s="857"/>
      <c r="C15" s="857"/>
      <c r="D15" s="857"/>
      <c r="E15" s="857"/>
    </row>
    <row r="16" spans="1:7" x14ac:dyDescent="0.2">
      <c r="A16" s="857"/>
      <c r="B16" s="857"/>
      <c r="C16" s="857"/>
      <c r="D16" s="857"/>
      <c r="E16" s="857"/>
    </row>
    <row r="17" spans="1:5" x14ac:dyDescent="0.2">
      <c r="A17" s="857"/>
      <c r="B17" s="857"/>
      <c r="C17" s="857"/>
      <c r="D17" s="857"/>
      <c r="E17" s="857"/>
    </row>
    <row r="18" spans="1:5" x14ac:dyDescent="0.2">
      <c r="A18" s="857"/>
      <c r="B18" s="857"/>
      <c r="C18" s="857"/>
      <c r="D18" s="857"/>
      <c r="E18" s="857"/>
    </row>
  </sheetData>
  <mergeCells count="9">
    <mergeCell ref="A11:E18"/>
    <mergeCell ref="A1:E1"/>
    <mergeCell ref="C3:C4"/>
    <mergeCell ref="D3:E3"/>
    <mergeCell ref="B5:B7"/>
    <mergeCell ref="B8:B9"/>
    <mergeCell ref="A5:A9"/>
    <mergeCell ref="D8:D9"/>
    <mergeCell ref="D5:D6"/>
  </mergeCells>
  <phoneticPr fontId="6" type="noConversion"/>
  <pageMargins left="0.59055118110236227" right="0.59055118110236227"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7"/>
  <sheetViews>
    <sheetView workbookViewId="0">
      <selection sqref="A1:D1"/>
    </sheetView>
  </sheetViews>
  <sheetFormatPr baseColWidth="10" defaultRowHeight="12.75" x14ac:dyDescent="0.2"/>
  <cols>
    <col min="1" max="1" width="3.7109375" customWidth="1"/>
    <col min="2" max="2" width="35.7109375" customWidth="1"/>
    <col min="3" max="3" width="3.7109375" customWidth="1"/>
    <col min="4" max="4" width="35.7109375" customWidth="1"/>
    <col min="5" max="5" width="4.7109375" customWidth="1"/>
    <col min="6" max="6" width="35.7109375" customWidth="1"/>
    <col min="7" max="7" width="10" style="53" customWidth="1"/>
    <col min="8" max="8" width="10.140625" customWidth="1"/>
    <col min="9" max="9" width="11.140625" customWidth="1"/>
    <col min="10" max="10" width="9.5703125" customWidth="1"/>
    <col min="11" max="11" width="8.85546875" customWidth="1"/>
    <col min="12" max="12" width="9.85546875" customWidth="1"/>
    <col min="13" max="13" width="11.140625" customWidth="1"/>
    <col min="14" max="14" width="10.85546875" customWidth="1"/>
  </cols>
  <sheetData>
    <row r="1" spans="1:13" ht="18" customHeight="1" x14ac:dyDescent="0.2">
      <c r="A1" s="1038" t="s">
        <v>298</v>
      </c>
      <c r="B1" s="1039"/>
      <c r="C1" s="1039"/>
      <c r="D1" s="1040"/>
      <c r="E1" s="347"/>
      <c r="F1" s="347"/>
      <c r="G1" s="293"/>
    </row>
    <row r="2" spans="1:13" x14ac:dyDescent="0.2">
      <c r="A2" s="1029" t="s">
        <v>356</v>
      </c>
      <c r="B2" s="1030"/>
      <c r="C2" s="1030"/>
      <c r="D2" s="1031"/>
    </row>
    <row r="3" spans="1:13" x14ac:dyDescent="0.2">
      <c r="A3" s="1032"/>
      <c r="B3" s="1033"/>
      <c r="C3" s="1033"/>
      <c r="D3" s="1034"/>
    </row>
    <row r="4" spans="1:13" x14ac:dyDescent="0.2">
      <c r="A4" s="1035"/>
      <c r="B4" s="1036"/>
      <c r="C4" s="1036"/>
      <c r="D4" s="1037"/>
    </row>
    <row r="7" spans="1:13" ht="20.25" x14ac:dyDescent="0.2">
      <c r="I7" s="292"/>
      <c r="J7" s="292"/>
      <c r="K7" s="292"/>
      <c r="L7" s="292"/>
      <c r="M7" s="292"/>
    </row>
    <row r="26" spans="1:7" s="387" customFormat="1" x14ac:dyDescent="0.2">
      <c r="A26" s="387" t="s">
        <v>204</v>
      </c>
      <c r="G26" s="388"/>
    </row>
    <row r="27" spans="1:7" s="387" customFormat="1" x14ac:dyDescent="0.2">
      <c r="A27" s="389"/>
      <c r="B27" s="170" t="s">
        <v>195</v>
      </c>
      <c r="C27" s="390"/>
      <c r="D27" s="170" t="s">
        <v>196</v>
      </c>
      <c r="E27" s="391"/>
      <c r="F27" s="170" t="s">
        <v>197</v>
      </c>
      <c r="G27" s="388"/>
    </row>
  </sheetData>
  <mergeCells count="2">
    <mergeCell ref="A2:D4"/>
    <mergeCell ref="A1:D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
  <sheetViews>
    <sheetView workbookViewId="0">
      <selection activeCell="B17" sqref="B17"/>
    </sheetView>
  </sheetViews>
  <sheetFormatPr baseColWidth="10" defaultColWidth="26" defaultRowHeight="12.75" x14ac:dyDescent="0.2"/>
  <sheetData>
    <row r="1" spans="1:12" s="53" customFormat="1" ht="17.25" customHeight="1" x14ac:dyDescent="0.2">
      <c r="A1" s="1038" t="s">
        <v>298</v>
      </c>
      <c r="B1" s="1039"/>
      <c r="C1" s="1039"/>
      <c r="D1" s="1040"/>
      <c r="E1" s="688"/>
      <c r="F1" s="293"/>
      <c r="G1" s="293"/>
      <c r="H1" s="293"/>
      <c r="I1" s="293"/>
      <c r="J1" s="293"/>
    </row>
    <row r="2" spans="1:12" ht="12.75" customHeight="1" x14ac:dyDescent="0.2">
      <c r="A2" s="1042" t="s">
        <v>357</v>
      </c>
      <c r="B2" s="1042"/>
      <c r="C2" s="1042"/>
      <c r="D2" s="1042"/>
      <c r="E2" s="646"/>
      <c r="F2" s="290"/>
      <c r="G2" s="290"/>
    </row>
    <row r="3" spans="1:12" x14ac:dyDescent="0.2">
      <c r="A3" s="1042"/>
      <c r="B3" s="1042"/>
      <c r="C3" s="1042"/>
      <c r="D3" s="1042"/>
      <c r="E3" s="646"/>
      <c r="F3" s="290"/>
      <c r="G3" s="290"/>
    </row>
    <row r="4" spans="1:12" x14ac:dyDescent="0.2">
      <c r="A4" s="1042"/>
      <c r="B4" s="1042"/>
      <c r="C4" s="1042"/>
      <c r="D4" s="1042"/>
      <c r="E4" s="646"/>
      <c r="F4" s="290"/>
      <c r="G4" s="290"/>
    </row>
    <row r="6" spans="1:12" x14ac:dyDescent="0.2">
      <c r="A6" s="686"/>
    </row>
    <row r="7" spans="1:12" s="387" customFormat="1" ht="57.75" customHeight="1" x14ac:dyDescent="0.2">
      <c r="A7" s="164" t="s">
        <v>193</v>
      </c>
      <c r="B7" s="392" t="s">
        <v>190</v>
      </c>
      <c r="C7" s="167" t="s">
        <v>193</v>
      </c>
      <c r="D7" s="393" t="s">
        <v>194</v>
      </c>
      <c r="E7" s="167" t="s">
        <v>193</v>
      </c>
      <c r="F7" s="393" t="s">
        <v>302</v>
      </c>
      <c r="H7" s="1041"/>
      <c r="I7" s="1041"/>
      <c r="J7" s="1041"/>
      <c r="K7" s="1041"/>
      <c r="L7" s="1041"/>
    </row>
    <row r="8" spans="1:12" x14ac:dyDescent="0.2">
      <c r="A8" s="162" t="s">
        <v>189</v>
      </c>
      <c r="B8" s="251">
        <v>0.41239316239316237</v>
      </c>
      <c r="C8" s="745" t="s">
        <v>189</v>
      </c>
      <c r="D8" s="161">
        <v>0.3</v>
      </c>
      <c r="E8" s="745" t="s">
        <v>189</v>
      </c>
      <c r="F8" s="161">
        <v>0.83673469387755106</v>
      </c>
    </row>
    <row r="9" spans="1:12" x14ac:dyDescent="0.2">
      <c r="A9" s="162" t="s">
        <v>191</v>
      </c>
      <c r="B9" s="234">
        <v>0.55769230769230771</v>
      </c>
      <c r="C9" s="745" t="s">
        <v>191</v>
      </c>
      <c r="D9" s="161">
        <v>0.66486486486486485</v>
      </c>
      <c r="E9" s="745" t="s">
        <v>191</v>
      </c>
      <c r="F9" s="161">
        <v>0.15306122448979592</v>
      </c>
    </row>
    <row r="10" spans="1:12" ht="24" x14ac:dyDescent="0.2">
      <c r="A10" s="166" t="s">
        <v>192</v>
      </c>
      <c r="B10" s="251">
        <v>2.9914529914529916E-2</v>
      </c>
      <c r="C10" s="746" t="s">
        <v>192</v>
      </c>
      <c r="D10" s="161">
        <v>3.5135135135135137E-2</v>
      </c>
      <c r="E10" s="746" t="s">
        <v>192</v>
      </c>
      <c r="F10" s="161">
        <v>1.020408163265306E-2</v>
      </c>
    </row>
    <row r="11" spans="1:12" x14ac:dyDescent="0.2">
      <c r="A11" s="163" t="s">
        <v>3</v>
      </c>
      <c r="B11" s="169">
        <v>1</v>
      </c>
      <c r="C11" s="168" t="s">
        <v>3</v>
      </c>
      <c r="D11" s="165">
        <v>1</v>
      </c>
      <c r="E11" s="168" t="s">
        <v>3</v>
      </c>
      <c r="F11" s="165">
        <v>1</v>
      </c>
    </row>
    <row r="14" spans="1:12" ht="12.75" customHeight="1" x14ac:dyDescent="0.2"/>
  </sheetData>
  <mergeCells count="3">
    <mergeCell ref="H7:L7"/>
    <mergeCell ref="A2:D4"/>
    <mergeCell ref="A1:D1"/>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6"/>
  <sheetViews>
    <sheetView workbookViewId="0">
      <selection sqref="A1:F1"/>
    </sheetView>
  </sheetViews>
  <sheetFormatPr baseColWidth="10" defaultRowHeight="12.75" x14ac:dyDescent="0.2"/>
  <cols>
    <col min="1" max="1" width="34.42578125" style="257" bestFit="1" customWidth="1"/>
    <col min="2" max="2" width="19.85546875" style="257" customWidth="1"/>
    <col min="3" max="3" width="11.42578125" style="257"/>
    <col min="4" max="4" width="14" style="257" bestFit="1" customWidth="1"/>
    <col min="5" max="5" width="6.28515625" style="257" bestFit="1" customWidth="1"/>
    <col min="6" max="6" width="11.42578125" style="257"/>
    <col min="7" max="10" width="10.7109375" style="257" customWidth="1"/>
    <col min="11" max="11" width="13.140625" style="257" customWidth="1"/>
    <col min="12" max="14" width="10.7109375" style="257" customWidth="1"/>
    <col min="15" max="16384" width="11.42578125" style="257"/>
  </cols>
  <sheetData>
    <row r="1" spans="1:13" s="273" customFormat="1" ht="17.25" customHeight="1" x14ac:dyDescent="0.2">
      <c r="A1" s="1045" t="s">
        <v>379</v>
      </c>
      <c r="B1" s="1046"/>
      <c r="C1" s="1046"/>
      <c r="D1" s="1046"/>
      <c r="E1" s="1046"/>
      <c r="F1" s="1047"/>
      <c r="G1" s="258"/>
      <c r="H1" s="258"/>
      <c r="I1" s="258"/>
      <c r="J1" s="294"/>
      <c r="K1" s="294"/>
      <c r="L1" s="294"/>
      <c r="M1" s="294"/>
    </row>
    <row r="2" spans="1:13" x14ac:dyDescent="0.2">
      <c r="A2" s="258"/>
      <c r="B2" s="258"/>
      <c r="C2" s="258"/>
      <c r="D2" s="258"/>
      <c r="E2" s="258"/>
      <c r="F2" s="258"/>
      <c r="G2" s="258"/>
      <c r="H2" s="258"/>
      <c r="I2" s="256"/>
      <c r="J2" s="256"/>
      <c r="K2" s="256"/>
      <c r="L2" s="256"/>
      <c r="M2" s="256"/>
    </row>
    <row r="3" spans="1:13" ht="33.75" customHeight="1" x14ac:dyDescent="0.2">
      <c r="A3" s="259" t="s">
        <v>148</v>
      </c>
      <c r="B3" s="260" t="s">
        <v>145</v>
      </c>
      <c r="C3" s="261" t="s">
        <v>146</v>
      </c>
      <c r="I3" s="1043"/>
      <c r="J3" s="1043"/>
      <c r="K3" s="1043"/>
      <c r="L3" s="1043"/>
      <c r="M3" s="1043"/>
    </row>
    <row r="4" spans="1:13" x14ac:dyDescent="0.2">
      <c r="A4" s="295" t="s">
        <v>169</v>
      </c>
      <c r="B4" s="244">
        <v>484</v>
      </c>
      <c r="C4" s="301">
        <v>1</v>
      </c>
      <c r="F4" s="54"/>
      <c r="G4" s="272"/>
      <c r="H4" s="286"/>
    </row>
    <row r="5" spans="1:13" x14ac:dyDescent="0.2">
      <c r="A5" s="296" t="s">
        <v>220</v>
      </c>
      <c r="B5" s="244">
        <v>1264</v>
      </c>
      <c r="C5" s="302" t="s">
        <v>223</v>
      </c>
      <c r="F5" s="54"/>
      <c r="G5" s="272"/>
      <c r="H5" s="277"/>
    </row>
    <row r="6" spans="1:13" x14ac:dyDescent="0.2">
      <c r="A6" s="296" t="s">
        <v>221</v>
      </c>
      <c r="B6" s="244">
        <v>1053</v>
      </c>
      <c r="C6" s="302" t="s">
        <v>223</v>
      </c>
      <c r="F6" s="54"/>
      <c r="G6" s="272"/>
      <c r="H6" s="277"/>
    </row>
    <row r="7" spans="1:13" x14ac:dyDescent="0.2">
      <c r="A7" s="296" t="s">
        <v>222</v>
      </c>
      <c r="B7" s="244">
        <v>344</v>
      </c>
      <c r="C7" s="302" t="s">
        <v>223</v>
      </c>
      <c r="G7" s="272"/>
      <c r="H7" s="277"/>
    </row>
    <row r="8" spans="1:13" x14ac:dyDescent="0.2">
      <c r="A8" s="296" t="s">
        <v>254</v>
      </c>
      <c r="B8" s="244">
        <v>2054</v>
      </c>
      <c r="C8" s="302" t="s">
        <v>223</v>
      </c>
      <c r="G8" s="272"/>
      <c r="H8" s="277"/>
    </row>
    <row r="9" spans="1:13" x14ac:dyDescent="0.2">
      <c r="A9" s="297" t="s">
        <v>168</v>
      </c>
      <c r="B9" s="243">
        <v>4545</v>
      </c>
      <c r="C9" s="266">
        <v>1</v>
      </c>
      <c r="G9" s="272"/>
      <c r="H9" s="277"/>
    </row>
    <row r="10" spans="1:13" x14ac:dyDescent="0.2">
      <c r="A10" s="297" t="s">
        <v>167</v>
      </c>
      <c r="B10" s="238">
        <v>5179</v>
      </c>
      <c r="C10" s="266">
        <v>1</v>
      </c>
      <c r="G10" s="272"/>
      <c r="H10" s="277"/>
    </row>
    <row r="11" spans="1:13" x14ac:dyDescent="0.2">
      <c r="A11" s="297" t="s">
        <v>170</v>
      </c>
      <c r="B11" s="238">
        <v>6147</v>
      </c>
      <c r="C11" s="266">
        <v>1</v>
      </c>
      <c r="F11" s="54"/>
      <c r="G11" s="272"/>
      <c r="H11" s="277"/>
      <c r="K11" s="689"/>
    </row>
    <row r="12" spans="1:13" x14ac:dyDescent="0.2">
      <c r="A12" s="297" t="s">
        <v>171</v>
      </c>
      <c r="B12" s="238">
        <v>5964</v>
      </c>
      <c r="C12" s="266">
        <v>1</v>
      </c>
      <c r="F12" s="54"/>
      <c r="G12" s="272"/>
      <c r="H12" s="277"/>
      <c r="K12" s="690"/>
    </row>
    <row r="13" spans="1:13" x14ac:dyDescent="0.2">
      <c r="A13" s="297" t="s">
        <v>184</v>
      </c>
      <c r="B13" s="238">
        <v>5481</v>
      </c>
      <c r="C13" s="266">
        <v>1</v>
      </c>
      <c r="F13" s="54"/>
      <c r="G13" s="272"/>
      <c r="H13" s="277"/>
    </row>
    <row r="14" spans="1:13" x14ac:dyDescent="0.2">
      <c r="A14" s="297" t="s">
        <v>217</v>
      </c>
      <c r="B14" s="238">
        <v>9964</v>
      </c>
      <c r="C14" s="266">
        <v>1</v>
      </c>
      <c r="F14" s="54"/>
      <c r="G14" s="272"/>
      <c r="H14" s="277"/>
    </row>
    <row r="15" spans="1:13" x14ac:dyDescent="0.2">
      <c r="A15" s="797" t="s">
        <v>172</v>
      </c>
      <c r="B15" s="239">
        <v>11420</v>
      </c>
      <c r="C15" s="266">
        <v>2</v>
      </c>
      <c r="F15" s="54"/>
      <c r="G15" s="272"/>
      <c r="H15" s="277"/>
    </row>
    <row r="16" spans="1:13" x14ac:dyDescent="0.2">
      <c r="A16" s="797" t="s">
        <v>218</v>
      </c>
      <c r="B16" s="239">
        <v>10310</v>
      </c>
      <c r="C16" s="266">
        <v>2</v>
      </c>
      <c r="D16" s="262" t="s">
        <v>146</v>
      </c>
      <c r="E16" s="100" t="s">
        <v>147</v>
      </c>
      <c r="F16" s="100" t="s">
        <v>239</v>
      </c>
      <c r="G16" s="272"/>
      <c r="H16" s="277"/>
    </row>
    <row r="17" spans="1:15" x14ac:dyDescent="0.2">
      <c r="A17" s="797" t="s">
        <v>219</v>
      </c>
      <c r="B17" s="239">
        <v>11655</v>
      </c>
      <c r="C17" s="266">
        <v>2</v>
      </c>
      <c r="D17" s="263" t="s">
        <v>240</v>
      </c>
      <c r="E17" s="264">
        <v>11</v>
      </c>
      <c r="F17" s="264">
        <v>1</v>
      </c>
      <c r="G17" s="272"/>
      <c r="H17" s="277"/>
    </row>
    <row r="18" spans="1:15" x14ac:dyDescent="0.2">
      <c r="A18" s="797" t="s">
        <v>200</v>
      </c>
      <c r="B18" s="239">
        <v>11634</v>
      </c>
      <c r="C18" s="266">
        <v>2</v>
      </c>
      <c r="D18" s="267" t="s">
        <v>241</v>
      </c>
      <c r="E18" s="265">
        <v>4</v>
      </c>
      <c r="F18" s="265">
        <v>2</v>
      </c>
      <c r="G18" s="272"/>
      <c r="H18" s="277"/>
    </row>
    <row r="19" spans="1:15" x14ac:dyDescent="0.2">
      <c r="A19" s="797" t="s">
        <v>185</v>
      </c>
      <c r="B19" s="255">
        <v>16848</v>
      </c>
      <c r="C19" s="266">
        <v>3</v>
      </c>
      <c r="D19" s="268" t="s">
        <v>242</v>
      </c>
      <c r="E19" s="265">
        <v>1</v>
      </c>
      <c r="F19" s="265">
        <v>3</v>
      </c>
      <c r="G19" s="272"/>
      <c r="H19" s="277"/>
    </row>
    <row r="20" spans="1:15" x14ac:dyDescent="0.2">
      <c r="A20" s="798" t="s">
        <v>183</v>
      </c>
      <c r="B20" s="171">
        <v>30151</v>
      </c>
      <c r="C20" s="271">
        <v>4</v>
      </c>
      <c r="D20" s="269" t="s">
        <v>243</v>
      </c>
      <c r="E20" s="270">
        <v>1</v>
      </c>
      <c r="F20" s="270">
        <v>4</v>
      </c>
      <c r="G20" s="272"/>
      <c r="H20" s="277"/>
    </row>
    <row r="21" spans="1:15" x14ac:dyDescent="0.2">
      <c r="A21" s="300" t="s">
        <v>3</v>
      </c>
      <c r="B21" s="303">
        <v>134497</v>
      </c>
      <c r="C21" s="299"/>
      <c r="F21" s="273"/>
      <c r="G21" s="273"/>
    </row>
    <row r="22" spans="1:15" x14ac:dyDescent="0.2">
      <c r="A22" s="300"/>
      <c r="B22" s="298"/>
      <c r="C22" s="299"/>
      <c r="F22" s="273"/>
      <c r="G22" s="273"/>
    </row>
    <row r="23" spans="1:15" ht="34.5" customHeight="1" x14ac:dyDescent="0.2">
      <c r="A23" s="1048" t="s">
        <v>336</v>
      </c>
      <c r="B23" s="1049"/>
      <c r="C23" s="1049"/>
      <c r="D23" s="1049"/>
      <c r="E23" s="1049"/>
      <c r="F23" s="1050"/>
      <c r="L23" s="274"/>
      <c r="M23" s="274"/>
    </row>
    <row r="24" spans="1:15" x14ac:dyDescent="0.2">
      <c r="A24" s="275"/>
      <c r="B24" s="275"/>
      <c r="C24" s="275"/>
      <c r="L24" s="274"/>
      <c r="M24" s="274"/>
    </row>
    <row r="25" spans="1:15" x14ac:dyDescent="0.2">
      <c r="A25" s="275"/>
      <c r="B25" s="275"/>
      <c r="C25" s="275"/>
    </row>
    <row r="26" spans="1:15" x14ac:dyDescent="0.2">
      <c r="C26" s="273"/>
      <c r="J26" s="1044"/>
      <c r="K26" s="1044"/>
      <c r="L26" s="1044"/>
      <c r="M26" s="1044"/>
      <c r="N26" s="1044"/>
      <c r="O26" s="1044"/>
    </row>
  </sheetData>
  <mergeCells count="4">
    <mergeCell ref="I3:M3"/>
    <mergeCell ref="J26:O26"/>
    <mergeCell ref="A1:F1"/>
    <mergeCell ref="A23:F23"/>
  </mergeCells>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workbookViewId="0">
      <selection sqref="A1:G1"/>
    </sheetView>
  </sheetViews>
  <sheetFormatPr baseColWidth="10" defaultRowHeight="11.25" x14ac:dyDescent="0.2"/>
  <cols>
    <col min="1" max="1" width="21" style="10" bestFit="1" customWidth="1"/>
    <col min="2" max="2" width="11.85546875" style="10" bestFit="1" customWidth="1"/>
    <col min="3" max="3" width="11" style="10" bestFit="1" customWidth="1"/>
    <col min="4" max="4" width="5.7109375" style="10" bestFit="1" customWidth="1"/>
    <col min="5" max="5" width="12.5703125" style="10" bestFit="1" customWidth="1"/>
    <col min="6" max="6" width="6.28515625" style="10" bestFit="1" customWidth="1"/>
    <col min="7" max="7" width="11" style="10" customWidth="1"/>
    <col min="8" max="16384" width="11.42578125" style="10"/>
  </cols>
  <sheetData>
    <row r="1" spans="1:7" ht="16.5" customHeight="1" x14ac:dyDescent="0.2">
      <c r="A1" s="995" t="s">
        <v>337</v>
      </c>
      <c r="B1" s="996"/>
      <c r="C1" s="996"/>
      <c r="D1" s="996"/>
      <c r="E1" s="996"/>
      <c r="F1" s="996"/>
      <c r="G1" s="997"/>
    </row>
    <row r="2" spans="1:7" x14ac:dyDescent="0.2">
      <c r="A2" s="69"/>
      <c r="B2" s="69"/>
      <c r="C2" s="69"/>
      <c r="D2" s="69"/>
      <c r="E2" s="69"/>
      <c r="F2" s="69"/>
      <c r="G2" s="69"/>
    </row>
    <row r="3" spans="1:7" ht="33.75" customHeight="1" x14ac:dyDescent="0.2">
      <c r="A3" s="1051" t="s">
        <v>148</v>
      </c>
      <c r="B3" s="307" t="s">
        <v>230</v>
      </c>
      <c r="C3" s="307" t="s">
        <v>231</v>
      </c>
      <c r="D3" s="1054" t="s">
        <v>188</v>
      </c>
    </row>
    <row r="4" spans="1:7" x14ac:dyDescent="0.2">
      <c r="A4" s="1052"/>
      <c r="B4" s="325" t="s">
        <v>232</v>
      </c>
      <c r="C4" s="308" t="s">
        <v>233</v>
      </c>
      <c r="D4" s="1055"/>
      <c r="F4" s="21"/>
    </row>
    <row r="5" spans="1:7" x14ac:dyDescent="0.2">
      <c r="A5" s="1053"/>
      <c r="B5" s="326" t="s">
        <v>234</v>
      </c>
      <c r="C5" s="309"/>
      <c r="D5" s="1056"/>
      <c r="F5" s="21"/>
    </row>
    <row r="6" spans="1:7" x14ac:dyDescent="0.2">
      <c r="A6" s="740" t="s">
        <v>222</v>
      </c>
      <c r="B6" s="327">
        <v>0.3808139534883721</v>
      </c>
      <c r="C6" s="310">
        <v>131</v>
      </c>
      <c r="D6" s="319">
        <v>1</v>
      </c>
      <c r="F6" s="21"/>
    </row>
    <row r="7" spans="1:7" x14ac:dyDescent="0.2">
      <c r="A7" s="741" t="s">
        <v>183</v>
      </c>
      <c r="B7" s="328">
        <v>0.44456236940731653</v>
      </c>
      <c r="C7" s="310">
        <v>13404</v>
      </c>
      <c r="D7" s="320">
        <v>1</v>
      </c>
    </row>
    <row r="8" spans="1:7" x14ac:dyDescent="0.2">
      <c r="A8" s="742" t="s">
        <v>220</v>
      </c>
      <c r="B8" s="328">
        <v>0.48101265822784811</v>
      </c>
      <c r="C8" s="310">
        <v>608</v>
      </c>
      <c r="D8" s="320">
        <v>1</v>
      </c>
    </row>
    <row r="9" spans="1:7" x14ac:dyDescent="0.2">
      <c r="A9" s="742" t="s">
        <v>254</v>
      </c>
      <c r="B9" s="670">
        <v>0.47857838364167476</v>
      </c>
      <c r="C9" s="671">
        <v>983</v>
      </c>
      <c r="D9" s="672">
        <v>1</v>
      </c>
    </row>
    <row r="10" spans="1:7" x14ac:dyDescent="0.2">
      <c r="A10" s="741" t="s">
        <v>185</v>
      </c>
      <c r="B10" s="670">
        <v>0.48361823361823364</v>
      </c>
      <c r="C10" s="671">
        <v>8148</v>
      </c>
      <c r="D10" s="672">
        <v>1</v>
      </c>
    </row>
    <row r="11" spans="1:7" x14ac:dyDescent="0.2">
      <c r="A11" s="741" t="s">
        <v>219</v>
      </c>
      <c r="B11" s="304">
        <v>0.5205491205491205</v>
      </c>
      <c r="C11" s="311">
        <v>6067</v>
      </c>
      <c r="D11" s="321">
        <v>2</v>
      </c>
    </row>
    <row r="12" spans="1:7" x14ac:dyDescent="0.2">
      <c r="A12" s="743" t="s">
        <v>172</v>
      </c>
      <c r="B12" s="304">
        <v>0.52408056042031526</v>
      </c>
      <c r="C12" s="311">
        <v>5985</v>
      </c>
      <c r="D12" s="321">
        <v>2</v>
      </c>
      <c r="F12" s="21"/>
    </row>
    <row r="13" spans="1:7" x14ac:dyDescent="0.2">
      <c r="A13" s="743" t="s">
        <v>184</v>
      </c>
      <c r="B13" s="304">
        <v>0.53548622514139754</v>
      </c>
      <c r="C13" s="311">
        <v>2935</v>
      </c>
      <c r="D13" s="321">
        <v>2</v>
      </c>
      <c r="F13" s="21"/>
    </row>
    <row r="14" spans="1:7" x14ac:dyDescent="0.2">
      <c r="A14" s="743" t="s">
        <v>217</v>
      </c>
      <c r="B14" s="305">
        <v>0.55198715375351259</v>
      </c>
      <c r="C14" s="312">
        <v>5500</v>
      </c>
      <c r="D14" s="322">
        <v>3</v>
      </c>
      <c r="F14" s="21"/>
    </row>
    <row r="15" spans="1:7" x14ac:dyDescent="0.2">
      <c r="A15" s="743" t="s">
        <v>200</v>
      </c>
      <c r="B15" s="305">
        <v>0.57486676981261819</v>
      </c>
      <c r="C15" s="312">
        <v>6688</v>
      </c>
      <c r="D15" s="322">
        <v>3</v>
      </c>
      <c r="F15" s="21"/>
    </row>
    <row r="16" spans="1:7" x14ac:dyDescent="0.2">
      <c r="A16" s="744" t="s">
        <v>221</v>
      </c>
      <c r="B16" s="305">
        <v>0.5679012345679012</v>
      </c>
      <c r="C16" s="312">
        <v>598</v>
      </c>
      <c r="D16" s="322">
        <v>3</v>
      </c>
      <c r="F16" s="21"/>
    </row>
    <row r="17" spans="1:7" x14ac:dyDescent="0.2">
      <c r="A17" s="743" t="s">
        <v>168</v>
      </c>
      <c r="B17" s="305">
        <v>0.56831683168316827</v>
      </c>
      <c r="C17" s="312">
        <v>2583</v>
      </c>
      <c r="D17" s="322">
        <v>3</v>
      </c>
      <c r="F17" s="21"/>
    </row>
    <row r="18" spans="1:7" x14ac:dyDescent="0.2">
      <c r="A18" s="743" t="s">
        <v>169</v>
      </c>
      <c r="B18" s="305">
        <v>0.58677685950413228</v>
      </c>
      <c r="C18" s="312">
        <v>284</v>
      </c>
      <c r="D18" s="322">
        <v>3</v>
      </c>
      <c r="E18" s="314" t="s">
        <v>146</v>
      </c>
      <c r="F18" s="86" t="s">
        <v>147</v>
      </c>
      <c r="G18" s="86" t="s">
        <v>239</v>
      </c>
    </row>
    <row r="19" spans="1:7" x14ac:dyDescent="0.2">
      <c r="A19" s="743" t="s">
        <v>218</v>
      </c>
      <c r="B19" s="306">
        <v>0.61794374393792439</v>
      </c>
      <c r="C19" s="313">
        <v>6371</v>
      </c>
      <c r="D19" s="323">
        <v>4</v>
      </c>
      <c r="E19" s="315" t="s">
        <v>238</v>
      </c>
      <c r="F19" s="329">
        <v>5</v>
      </c>
      <c r="G19" s="329">
        <v>1</v>
      </c>
    </row>
    <row r="20" spans="1:7" x14ac:dyDescent="0.2">
      <c r="A20" s="743" t="s">
        <v>170</v>
      </c>
      <c r="B20" s="306">
        <v>0.63494387506100536</v>
      </c>
      <c r="C20" s="313">
        <v>3903</v>
      </c>
      <c r="D20" s="323">
        <v>4</v>
      </c>
      <c r="E20" s="316" t="s">
        <v>237</v>
      </c>
      <c r="F20" s="330">
        <v>3</v>
      </c>
      <c r="G20" s="330">
        <v>2</v>
      </c>
    </row>
    <row r="21" spans="1:7" x14ac:dyDescent="0.2">
      <c r="A21" s="743" t="s">
        <v>167</v>
      </c>
      <c r="B21" s="306">
        <v>0.64491214520177642</v>
      </c>
      <c r="C21" s="313">
        <v>3340</v>
      </c>
      <c r="D21" s="323">
        <v>4</v>
      </c>
      <c r="E21" s="317" t="s">
        <v>236</v>
      </c>
      <c r="F21" s="331">
        <v>5</v>
      </c>
      <c r="G21" s="331">
        <v>3</v>
      </c>
    </row>
    <row r="22" spans="1:7" x14ac:dyDescent="0.2">
      <c r="A22" s="743" t="s">
        <v>171</v>
      </c>
      <c r="B22" s="306">
        <v>0.64</v>
      </c>
      <c r="C22" s="313">
        <v>3823</v>
      </c>
      <c r="D22" s="324">
        <v>4</v>
      </c>
      <c r="E22" s="318" t="s">
        <v>235</v>
      </c>
      <c r="F22" s="332">
        <v>4</v>
      </c>
      <c r="G22" s="332">
        <v>4</v>
      </c>
    </row>
    <row r="23" spans="1:7" x14ac:dyDescent="0.2">
      <c r="A23" s="333" t="s">
        <v>3</v>
      </c>
      <c r="B23" s="334"/>
      <c r="C23" s="335">
        <v>71351</v>
      </c>
      <c r="D23" s="276"/>
      <c r="F23" s="5"/>
      <c r="G23" s="5"/>
    </row>
    <row r="24" spans="1:7" x14ac:dyDescent="0.2">
      <c r="A24" s="333"/>
      <c r="B24" s="334"/>
      <c r="C24" s="336"/>
      <c r="D24" s="276"/>
      <c r="F24" s="5"/>
      <c r="G24" s="5"/>
    </row>
    <row r="25" spans="1:7" ht="36.75" customHeight="1" x14ac:dyDescent="0.2">
      <c r="A25" s="1057" t="s">
        <v>338</v>
      </c>
      <c r="B25" s="1058"/>
      <c r="C25" s="1058"/>
      <c r="D25" s="1058"/>
      <c r="E25" s="1058"/>
      <c r="F25" s="1058"/>
      <c r="G25" s="1059"/>
    </row>
    <row r="42" spans="1:3" x14ac:dyDescent="0.2">
      <c r="A42" s="252"/>
      <c r="B42" s="252"/>
      <c r="C42" s="252"/>
    </row>
    <row r="43" spans="1:3" x14ac:dyDescent="0.2">
      <c r="A43" s="252"/>
      <c r="B43" s="252"/>
      <c r="C43" s="252"/>
    </row>
    <row r="44" spans="1:3" x14ac:dyDescent="0.2">
      <c r="A44" s="252"/>
      <c r="B44" s="252"/>
      <c r="C44" s="252"/>
    </row>
    <row r="45" spans="1:3" x14ac:dyDescent="0.2">
      <c r="C45" s="5"/>
    </row>
    <row r="46" spans="1:3" x14ac:dyDescent="0.2">
      <c r="C46" s="5"/>
    </row>
  </sheetData>
  <mergeCells count="4">
    <mergeCell ref="A3:A5"/>
    <mergeCell ref="D3:D5"/>
    <mergeCell ref="A1:G1"/>
    <mergeCell ref="A25:G25"/>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2"/>
  <sheetViews>
    <sheetView zoomScaleNormal="100" workbookViewId="0">
      <selection sqref="A1:F1"/>
    </sheetView>
  </sheetViews>
  <sheetFormatPr baseColWidth="10" defaultRowHeight="12.75" x14ac:dyDescent="0.2"/>
  <cols>
    <col min="1" max="1" width="34.42578125" bestFit="1" customWidth="1"/>
    <col min="2" max="2" width="16.42578125" customWidth="1"/>
    <col min="4" max="4" width="12" bestFit="1" customWidth="1"/>
    <col min="5" max="5" width="6.28515625" bestFit="1" customWidth="1"/>
    <col min="6" max="6" width="9.7109375" bestFit="1" customWidth="1"/>
    <col min="7" max="7" width="7.140625" customWidth="1"/>
    <col min="8" max="8" width="7.28515625" customWidth="1"/>
    <col min="9" max="40" width="5.7109375" customWidth="1"/>
  </cols>
  <sheetData>
    <row r="1" spans="1:7" ht="16.5" customHeight="1" x14ac:dyDescent="0.2">
      <c r="A1" s="995" t="s">
        <v>339</v>
      </c>
      <c r="B1" s="996"/>
      <c r="C1" s="996"/>
      <c r="D1" s="996"/>
      <c r="E1" s="996"/>
      <c r="F1" s="997"/>
    </row>
    <row r="3" spans="1:7" ht="13.5" thickBot="1" x14ac:dyDescent="0.25">
      <c r="B3" s="10" t="s">
        <v>282</v>
      </c>
    </row>
    <row r="4" spans="1:7" ht="33.75" x14ac:dyDescent="0.2">
      <c r="A4" s="84" t="s">
        <v>148</v>
      </c>
      <c r="B4" s="729" t="s">
        <v>153</v>
      </c>
      <c r="C4" s="83" t="s">
        <v>146</v>
      </c>
    </row>
    <row r="5" spans="1:7" x14ac:dyDescent="0.2">
      <c r="A5" s="723" t="s">
        <v>220</v>
      </c>
      <c r="B5" s="735" t="s">
        <v>44</v>
      </c>
      <c r="C5" s="725">
        <v>1</v>
      </c>
      <c r="F5" s="54"/>
      <c r="G5" s="54"/>
    </row>
    <row r="6" spans="1:7" x14ac:dyDescent="0.2">
      <c r="A6" s="337" t="s">
        <v>221</v>
      </c>
      <c r="B6" s="736" t="s">
        <v>44</v>
      </c>
      <c r="C6" s="344">
        <v>1</v>
      </c>
      <c r="F6" s="54"/>
      <c r="G6" s="54"/>
    </row>
    <row r="7" spans="1:7" x14ac:dyDescent="0.2">
      <c r="A7" s="337" t="s">
        <v>222</v>
      </c>
      <c r="B7" s="736" t="s">
        <v>44</v>
      </c>
      <c r="C7" s="344">
        <v>1</v>
      </c>
      <c r="D7" s="142" t="s">
        <v>146</v>
      </c>
      <c r="E7" s="86" t="s">
        <v>147</v>
      </c>
      <c r="F7" s="86" t="s">
        <v>239</v>
      </c>
      <c r="G7" s="54"/>
    </row>
    <row r="8" spans="1:7" x14ac:dyDescent="0.2">
      <c r="A8" s="338" t="s">
        <v>169</v>
      </c>
      <c r="B8" s="799" t="s">
        <v>341</v>
      </c>
      <c r="C8" s="345">
        <v>1</v>
      </c>
      <c r="D8" s="248" t="s">
        <v>198</v>
      </c>
      <c r="E8" s="248">
        <v>9</v>
      </c>
      <c r="F8" s="248">
        <v>1</v>
      </c>
      <c r="G8" s="54"/>
    </row>
    <row r="9" spans="1:7" x14ac:dyDescent="0.2">
      <c r="A9" s="337" t="s">
        <v>254</v>
      </c>
      <c r="B9" s="731">
        <v>21</v>
      </c>
      <c r="C9" s="344">
        <v>1</v>
      </c>
      <c r="D9" s="249" t="s">
        <v>199</v>
      </c>
      <c r="E9" s="249">
        <v>5</v>
      </c>
      <c r="F9" s="249">
        <v>2</v>
      </c>
      <c r="G9" s="54"/>
    </row>
    <row r="10" spans="1:7" x14ac:dyDescent="0.2">
      <c r="A10" s="337" t="s">
        <v>167</v>
      </c>
      <c r="B10" s="730">
        <v>89</v>
      </c>
      <c r="C10" s="345">
        <v>1</v>
      </c>
      <c r="D10" s="346" t="s">
        <v>201</v>
      </c>
      <c r="E10" s="346">
        <v>2</v>
      </c>
      <c r="F10" s="346">
        <v>3</v>
      </c>
      <c r="G10" s="54"/>
    </row>
    <row r="11" spans="1:7" x14ac:dyDescent="0.2">
      <c r="A11" s="337" t="s">
        <v>171</v>
      </c>
      <c r="B11" s="730">
        <v>99</v>
      </c>
      <c r="C11" s="345">
        <v>1</v>
      </c>
      <c r="D11" s="87" t="s">
        <v>291</v>
      </c>
      <c r="E11" s="87">
        <v>1</v>
      </c>
      <c r="F11" s="87">
        <v>4</v>
      </c>
      <c r="G11" s="54"/>
    </row>
    <row r="12" spans="1:7" x14ac:dyDescent="0.2">
      <c r="A12" s="337" t="s">
        <v>168</v>
      </c>
      <c r="B12" s="730">
        <v>100</v>
      </c>
      <c r="C12" s="345">
        <v>1</v>
      </c>
      <c r="F12" s="54"/>
      <c r="G12" s="54"/>
    </row>
    <row r="13" spans="1:7" x14ac:dyDescent="0.2">
      <c r="A13" s="337" t="s">
        <v>184</v>
      </c>
      <c r="B13" s="730">
        <v>134</v>
      </c>
      <c r="C13" s="345">
        <v>1</v>
      </c>
      <c r="F13" s="54"/>
      <c r="G13" s="54"/>
    </row>
    <row r="14" spans="1:7" x14ac:dyDescent="0.2">
      <c r="A14" s="337" t="s">
        <v>172</v>
      </c>
      <c r="B14" s="732">
        <v>160</v>
      </c>
      <c r="C14" s="726">
        <v>2</v>
      </c>
      <c r="F14" s="54"/>
      <c r="G14" s="54"/>
    </row>
    <row r="15" spans="1:7" x14ac:dyDescent="0.2">
      <c r="A15" s="337" t="s">
        <v>218</v>
      </c>
      <c r="B15" s="732">
        <v>164</v>
      </c>
      <c r="C15" s="726">
        <v>2</v>
      </c>
      <c r="F15" s="54"/>
      <c r="G15" s="54"/>
    </row>
    <row r="16" spans="1:7" x14ac:dyDescent="0.2">
      <c r="A16" s="337" t="s">
        <v>170</v>
      </c>
      <c r="B16" s="732">
        <v>168</v>
      </c>
      <c r="C16" s="726">
        <v>2</v>
      </c>
      <c r="F16" s="54"/>
      <c r="G16" s="54"/>
    </row>
    <row r="17" spans="1:6" ht="13.5" customHeight="1" x14ac:dyDescent="0.2">
      <c r="A17" s="337" t="s">
        <v>219</v>
      </c>
      <c r="B17" s="732">
        <v>185</v>
      </c>
      <c r="C17" s="726">
        <v>2</v>
      </c>
      <c r="D17" s="179"/>
      <c r="E17" s="179"/>
      <c r="F17" s="179"/>
    </row>
    <row r="18" spans="1:6" ht="12.75" customHeight="1" x14ac:dyDescent="0.2">
      <c r="A18" s="337" t="s">
        <v>217</v>
      </c>
      <c r="B18" s="732">
        <v>200</v>
      </c>
      <c r="C18" s="726">
        <v>2</v>
      </c>
      <c r="D18" s="179"/>
      <c r="E18" s="179"/>
      <c r="F18" s="179"/>
    </row>
    <row r="19" spans="1:6" ht="15.75" customHeight="1" x14ac:dyDescent="0.2">
      <c r="A19" s="337" t="s">
        <v>200</v>
      </c>
      <c r="B19" s="733">
        <v>267</v>
      </c>
      <c r="C19" s="727">
        <v>3</v>
      </c>
      <c r="D19" s="179"/>
      <c r="E19" s="179"/>
      <c r="F19" s="179"/>
    </row>
    <row r="20" spans="1:6" x14ac:dyDescent="0.2">
      <c r="A20" s="337" t="s">
        <v>185</v>
      </c>
      <c r="B20" s="733">
        <v>301</v>
      </c>
      <c r="C20" s="727">
        <v>3</v>
      </c>
      <c r="D20" s="179"/>
      <c r="E20" s="179"/>
      <c r="F20" s="179"/>
    </row>
    <row r="21" spans="1:6" x14ac:dyDescent="0.2">
      <c r="A21" s="724" t="s">
        <v>224</v>
      </c>
      <c r="B21" s="734">
        <v>546</v>
      </c>
      <c r="C21" s="728">
        <v>4</v>
      </c>
    </row>
    <row r="22" spans="1:6" s="53" customFormat="1" ht="16.5" customHeight="1" x14ac:dyDescent="0.2">
      <c r="A22" s="339"/>
      <c r="B22" s="340"/>
      <c r="C22" s="341"/>
    </row>
    <row r="23" spans="1:6" ht="63" customHeight="1" x14ac:dyDescent="0.2">
      <c r="A23" s="1060" t="s">
        <v>340</v>
      </c>
      <c r="B23" s="1061"/>
      <c r="C23" s="1061"/>
      <c r="D23" s="1061"/>
      <c r="E23" s="1061"/>
      <c r="F23" s="1062"/>
    </row>
    <row r="24" spans="1:6" ht="14.25" customHeight="1" x14ac:dyDescent="0.2">
      <c r="A24" s="342"/>
      <c r="B24" s="342"/>
      <c r="C24" s="342"/>
      <c r="D24" s="342"/>
      <c r="E24" s="342"/>
      <c r="F24" s="342"/>
    </row>
    <row r="25" spans="1:6" x14ac:dyDescent="0.2">
      <c r="A25" s="343"/>
      <c r="B25" s="343"/>
      <c r="C25" s="343"/>
      <c r="D25" s="343"/>
      <c r="E25" s="343"/>
      <c r="F25" s="343"/>
    </row>
    <row r="26" spans="1:6" x14ac:dyDescent="0.2">
      <c r="A26" s="179"/>
      <c r="B26" s="179"/>
      <c r="C26" s="179"/>
    </row>
    <row r="29" spans="1:6" x14ac:dyDescent="0.2">
      <c r="D29" s="722"/>
      <c r="E29" s="722"/>
    </row>
    <row r="30" spans="1:6" x14ac:dyDescent="0.2">
      <c r="D30" s="722"/>
      <c r="E30" s="722"/>
    </row>
    <row r="31" spans="1:6" x14ac:dyDescent="0.2">
      <c r="D31" s="722"/>
      <c r="E31" s="722"/>
    </row>
    <row r="32" spans="1:6" x14ac:dyDescent="0.2">
      <c r="D32" s="722"/>
      <c r="E32" s="722"/>
    </row>
  </sheetData>
  <sortState ref="A4:C20">
    <sortCondition ref="B4:B20"/>
  </sortState>
  <mergeCells count="2">
    <mergeCell ref="A23:F23"/>
    <mergeCell ref="A1:F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G1"/>
    </sheetView>
  </sheetViews>
  <sheetFormatPr baseColWidth="10" defaultRowHeight="12.75" x14ac:dyDescent="0.2"/>
  <sheetData>
    <row r="1" spans="1:8" ht="12.75" customHeight="1" x14ac:dyDescent="0.2">
      <c r="A1" s="886" t="s">
        <v>311</v>
      </c>
      <c r="B1" s="887"/>
      <c r="C1" s="887"/>
      <c r="D1" s="887"/>
      <c r="E1" s="887"/>
      <c r="F1" s="887"/>
      <c r="G1" s="887"/>
    </row>
    <row r="3" spans="1:8" ht="13.5" thickBot="1" x14ac:dyDescent="0.25">
      <c r="B3" s="10" t="s">
        <v>282</v>
      </c>
    </row>
    <row r="4" spans="1:8" ht="33.75" x14ac:dyDescent="0.2">
      <c r="A4" s="84" t="s">
        <v>148</v>
      </c>
      <c r="B4" s="729" t="s">
        <v>153</v>
      </c>
      <c r="C4" s="83" t="s">
        <v>146</v>
      </c>
    </row>
    <row r="5" spans="1:8" x14ac:dyDescent="0.2">
      <c r="A5" s="723" t="s">
        <v>220</v>
      </c>
      <c r="B5" s="735">
        <v>0</v>
      </c>
      <c r="C5" s="725">
        <v>1</v>
      </c>
      <c r="F5" s="54"/>
      <c r="H5" s="739"/>
    </row>
    <row r="6" spans="1:8" x14ac:dyDescent="0.2">
      <c r="A6" s="337" t="s">
        <v>221</v>
      </c>
      <c r="B6" s="736">
        <v>0</v>
      </c>
      <c r="C6" s="344">
        <v>1</v>
      </c>
      <c r="F6" s="54"/>
      <c r="H6" s="739"/>
    </row>
    <row r="7" spans="1:8" x14ac:dyDescent="0.2">
      <c r="A7" s="337" t="s">
        <v>222</v>
      </c>
      <c r="B7" s="736">
        <v>0</v>
      </c>
      <c r="C7" s="344">
        <v>1</v>
      </c>
      <c r="D7" s="142" t="s">
        <v>146</v>
      </c>
      <c r="E7" s="86" t="s">
        <v>147</v>
      </c>
      <c r="F7" s="86" t="s">
        <v>239</v>
      </c>
      <c r="H7" s="739"/>
    </row>
    <row r="8" spans="1:8" x14ac:dyDescent="0.2">
      <c r="A8" s="338" t="s">
        <v>169</v>
      </c>
      <c r="B8" s="736">
        <v>0</v>
      </c>
      <c r="C8" s="345">
        <v>1</v>
      </c>
      <c r="D8" s="248" t="s">
        <v>306</v>
      </c>
      <c r="E8" s="248">
        <v>12</v>
      </c>
      <c r="F8" s="248">
        <v>1</v>
      </c>
      <c r="H8" s="739"/>
    </row>
    <row r="9" spans="1:8" x14ac:dyDescent="0.2">
      <c r="A9" s="337" t="s">
        <v>254</v>
      </c>
      <c r="B9" s="799" t="s">
        <v>341</v>
      </c>
      <c r="C9" s="344">
        <v>1</v>
      </c>
      <c r="D9" s="249" t="s">
        <v>308</v>
      </c>
      <c r="E9" s="249">
        <v>4</v>
      </c>
      <c r="F9" s="249">
        <v>2</v>
      </c>
      <c r="H9" s="739"/>
    </row>
    <row r="10" spans="1:8" x14ac:dyDescent="0.2">
      <c r="A10" s="337" t="s">
        <v>167</v>
      </c>
      <c r="B10" s="799" t="s">
        <v>341</v>
      </c>
      <c r="C10" s="345">
        <v>1</v>
      </c>
      <c r="D10" s="87" t="s">
        <v>307</v>
      </c>
      <c r="E10" s="87">
        <v>1</v>
      </c>
      <c r="F10" s="87">
        <v>3</v>
      </c>
      <c r="H10" s="739"/>
    </row>
    <row r="11" spans="1:8" x14ac:dyDescent="0.2">
      <c r="A11" s="337" t="s">
        <v>168</v>
      </c>
      <c r="B11" s="799" t="s">
        <v>341</v>
      </c>
      <c r="C11" s="345">
        <v>1</v>
      </c>
      <c r="F11" s="54"/>
      <c r="H11" s="739"/>
    </row>
    <row r="12" spans="1:8" x14ac:dyDescent="0.2">
      <c r="A12" s="337" t="s">
        <v>171</v>
      </c>
      <c r="B12" s="730">
        <v>9</v>
      </c>
      <c r="C12" s="345">
        <v>1</v>
      </c>
      <c r="F12" s="54"/>
      <c r="H12" s="739"/>
    </row>
    <row r="13" spans="1:8" x14ac:dyDescent="0.2">
      <c r="A13" s="337" t="s">
        <v>184</v>
      </c>
      <c r="B13" s="730">
        <v>6</v>
      </c>
      <c r="C13" s="345">
        <v>1</v>
      </c>
      <c r="F13" s="54"/>
      <c r="H13" s="739"/>
    </row>
    <row r="14" spans="1:8" x14ac:dyDescent="0.2">
      <c r="A14" s="337" t="s">
        <v>172</v>
      </c>
      <c r="B14" s="730">
        <v>5</v>
      </c>
      <c r="C14" s="345">
        <v>1</v>
      </c>
      <c r="H14" s="739"/>
    </row>
    <row r="15" spans="1:8" x14ac:dyDescent="0.2">
      <c r="A15" s="337" t="s">
        <v>218</v>
      </c>
      <c r="B15" s="730">
        <v>9</v>
      </c>
      <c r="C15" s="345">
        <v>1</v>
      </c>
      <c r="H15" s="739"/>
    </row>
    <row r="16" spans="1:8" x14ac:dyDescent="0.2">
      <c r="A16" s="337" t="s">
        <v>170</v>
      </c>
      <c r="B16" s="730">
        <v>8</v>
      </c>
      <c r="C16" s="345">
        <v>1</v>
      </c>
      <c r="H16" s="739"/>
    </row>
    <row r="17" spans="1:8" x14ac:dyDescent="0.2">
      <c r="A17" s="337" t="s">
        <v>219</v>
      </c>
      <c r="B17" s="732">
        <v>14</v>
      </c>
      <c r="C17" s="726">
        <v>2</v>
      </c>
      <c r="H17" s="739"/>
    </row>
    <row r="18" spans="1:8" x14ac:dyDescent="0.2">
      <c r="A18" s="337" t="s">
        <v>185</v>
      </c>
      <c r="B18" s="732">
        <v>15</v>
      </c>
      <c r="C18" s="726">
        <v>2</v>
      </c>
      <c r="H18" s="739"/>
    </row>
    <row r="19" spans="1:8" x14ac:dyDescent="0.2">
      <c r="A19" s="337" t="s">
        <v>200</v>
      </c>
      <c r="B19" s="732">
        <v>16</v>
      </c>
      <c r="C19" s="726">
        <v>2</v>
      </c>
      <c r="H19" s="739"/>
    </row>
    <row r="20" spans="1:8" ht="12.75" customHeight="1" x14ac:dyDescent="0.2">
      <c r="A20" s="337" t="s">
        <v>217</v>
      </c>
      <c r="B20" s="732">
        <v>18</v>
      </c>
      <c r="C20" s="726">
        <v>2</v>
      </c>
      <c r="H20" s="739"/>
    </row>
    <row r="21" spans="1:8" x14ac:dyDescent="0.2">
      <c r="A21" s="724" t="s">
        <v>224</v>
      </c>
      <c r="B21" s="734">
        <v>62</v>
      </c>
      <c r="C21" s="728">
        <v>3</v>
      </c>
      <c r="H21" s="739"/>
    </row>
    <row r="22" spans="1:8" x14ac:dyDescent="0.2">
      <c r="B22" s="732">
        <v>172</v>
      </c>
      <c r="H22" s="286"/>
    </row>
    <row r="23" spans="1:8" x14ac:dyDescent="0.2">
      <c r="A23" s="1063" t="s">
        <v>342</v>
      </c>
      <c r="B23" s="1064"/>
      <c r="C23" s="1064"/>
      <c r="D23" s="1064"/>
      <c r="E23" s="1064"/>
      <c r="F23" s="1065"/>
    </row>
    <row r="24" spans="1:8" x14ac:dyDescent="0.2">
      <c r="A24" s="1066"/>
      <c r="B24" s="1067"/>
      <c r="C24" s="1067"/>
      <c r="D24" s="1067"/>
      <c r="E24" s="1067"/>
      <c r="F24" s="1068"/>
    </row>
    <row r="25" spans="1:8" x14ac:dyDescent="0.2">
      <c r="A25" s="1066"/>
      <c r="B25" s="1067"/>
      <c r="C25" s="1067"/>
      <c r="D25" s="1067"/>
      <c r="E25" s="1067"/>
      <c r="F25" s="1068"/>
    </row>
    <row r="26" spans="1:8" x14ac:dyDescent="0.2">
      <c r="A26" s="1066"/>
      <c r="B26" s="1067"/>
      <c r="C26" s="1067"/>
      <c r="D26" s="1067"/>
      <c r="E26" s="1067"/>
      <c r="F26" s="1068"/>
    </row>
    <row r="27" spans="1:8" x14ac:dyDescent="0.2">
      <c r="A27" s="1066"/>
      <c r="B27" s="1067"/>
      <c r="C27" s="1067"/>
      <c r="D27" s="1067"/>
      <c r="E27" s="1067"/>
      <c r="F27" s="1068"/>
    </row>
    <row r="28" spans="1:8" x14ac:dyDescent="0.2">
      <c r="A28" s="1066"/>
      <c r="B28" s="1067"/>
      <c r="C28" s="1067"/>
      <c r="D28" s="1067"/>
      <c r="E28" s="1067"/>
      <c r="F28" s="1068"/>
    </row>
    <row r="29" spans="1:8" x14ac:dyDescent="0.2">
      <c r="A29" s="1069"/>
      <c r="B29" s="1070"/>
      <c r="C29" s="1070"/>
      <c r="D29" s="1070"/>
      <c r="E29" s="1070"/>
      <c r="F29" s="1071"/>
    </row>
  </sheetData>
  <mergeCells count="2">
    <mergeCell ref="A23:F29"/>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8"/>
  <sheetViews>
    <sheetView workbookViewId="0">
      <selection sqref="A1:I1"/>
    </sheetView>
  </sheetViews>
  <sheetFormatPr baseColWidth="10" defaultRowHeight="11.25" x14ac:dyDescent="0.2"/>
  <cols>
    <col min="1" max="1" width="27.7109375" style="512" customWidth="1"/>
    <col min="2" max="2" width="11.28515625" style="512" bestFit="1" customWidth="1"/>
    <col min="3" max="3" width="11.28515625" style="512" customWidth="1"/>
    <col min="4" max="4" width="11.140625" style="512" customWidth="1"/>
    <col min="5" max="5" width="11.140625" style="512" bestFit="1" customWidth="1"/>
    <col min="6" max="6" width="10.42578125" style="512" bestFit="1" customWidth="1"/>
    <col min="7" max="7" width="10.42578125" style="512" customWidth="1"/>
    <col min="8" max="16" width="11.28515625" style="512" customWidth="1"/>
    <col min="17" max="17" width="11.140625" style="512" bestFit="1" customWidth="1"/>
    <col min="18" max="21" width="10.28515625" style="512" bestFit="1" customWidth="1"/>
    <col min="22" max="22" width="11.140625" style="512" bestFit="1" customWidth="1"/>
    <col min="23" max="23" width="10.28515625" style="512" bestFit="1" customWidth="1"/>
    <col min="24" max="25" width="11.140625" style="512" bestFit="1" customWidth="1"/>
    <col min="26" max="26" width="9" style="512" bestFit="1" customWidth="1"/>
    <col min="27" max="27" width="10.42578125" style="512" bestFit="1" customWidth="1"/>
    <col min="28" max="16384" width="11.42578125" style="512"/>
  </cols>
  <sheetData>
    <row r="1" spans="1:16" ht="17.25" customHeight="1" x14ac:dyDescent="0.2">
      <c r="A1" s="874" t="s">
        <v>323</v>
      </c>
      <c r="B1" s="875"/>
      <c r="C1" s="875"/>
      <c r="D1" s="875"/>
      <c r="E1" s="875"/>
      <c r="F1" s="875"/>
      <c r="G1" s="875"/>
      <c r="H1" s="875"/>
      <c r="I1" s="875"/>
    </row>
    <row r="2" spans="1:16" ht="12" thickBot="1" x14ac:dyDescent="0.25">
      <c r="H2" s="513"/>
    </row>
    <row r="3" spans="1:16" s="257" customFormat="1" ht="13.5" customHeight="1" thickBot="1" x14ac:dyDescent="0.25">
      <c r="A3" s="512"/>
      <c r="B3" s="876" t="s">
        <v>64</v>
      </c>
      <c r="C3" s="877"/>
      <c r="D3" s="878"/>
      <c r="E3" s="879"/>
      <c r="F3" s="876" t="s">
        <v>322</v>
      </c>
      <c r="G3" s="878"/>
      <c r="H3" s="878"/>
      <c r="I3" s="879"/>
    </row>
    <row r="4" spans="1:16" s="257" customFormat="1" ht="13.5" thickBot="1" x14ac:dyDescent="0.25">
      <c r="A4" s="512"/>
      <c r="B4" s="783">
        <v>2007</v>
      </c>
      <c r="C4" s="669">
        <v>2015</v>
      </c>
      <c r="D4" s="669">
        <v>2017</v>
      </c>
      <c r="E4" s="515">
        <v>2018</v>
      </c>
      <c r="F4" s="514">
        <v>2007</v>
      </c>
      <c r="G4" s="516">
        <v>2015</v>
      </c>
      <c r="H4" s="516">
        <v>2017</v>
      </c>
      <c r="I4" s="517">
        <v>2018</v>
      </c>
      <c r="J4" s="518"/>
    </row>
    <row r="5" spans="1:16" s="257" customFormat="1" ht="12.75" x14ac:dyDescent="0.2">
      <c r="A5" s="519" t="s">
        <v>8</v>
      </c>
      <c r="B5" s="520"/>
      <c r="C5" s="264"/>
      <c r="D5" s="521"/>
      <c r="E5" s="522"/>
      <c r="F5" s="520"/>
      <c r="G5" s="782"/>
      <c r="H5" s="523"/>
      <c r="I5" s="524"/>
      <c r="J5" s="521"/>
    </row>
    <row r="6" spans="1:16" s="257" customFormat="1" ht="12.75" x14ac:dyDescent="0.2">
      <c r="A6" s="525" t="s">
        <v>4</v>
      </c>
      <c r="B6" s="188">
        <v>0.54</v>
      </c>
      <c r="C6" s="193">
        <v>0.6</v>
      </c>
      <c r="D6" s="192">
        <v>0.56183116991411175</v>
      </c>
      <c r="E6" s="673">
        <v>0.56032990303525654</v>
      </c>
      <c r="F6" s="188">
        <v>0.5</v>
      </c>
      <c r="G6" s="198">
        <v>0.59</v>
      </c>
      <c r="H6" s="190">
        <v>0.54869407809671578</v>
      </c>
      <c r="I6" s="676">
        <v>0.547917367417872</v>
      </c>
      <c r="J6" s="109"/>
    </row>
    <row r="7" spans="1:16" s="257" customFormat="1" ht="12.75" x14ac:dyDescent="0.2">
      <c r="A7" s="526" t="s">
        <v>5</v>
      </c>
      <c r="B7" s="189">
        <v>0.46</v>
      </c>
      <c r="C7" s="194">
        <v>0.4</v>
      </c>
      <c r="D7" s="194">
        <v>0.43816883008588819</v>
      </c>
      <c r="E7" s="674">
        <v>0.43967009696474346</v>
      </c>
      <c r="F7" s="189">
        <v>0.5</v>
      </c>
      <c r="G7" s="201">
        <v>0.41</v>
      </c>
      <c r="H7" s="191">
        <v>0.45130592190328422</v>
      </c>
      <c r="I7" s="674">
        <v>0.45208263258212805</v>
      </c>
      <c r="J7" s="109"/>
    </row>
    <row r="8" spans="1:16" s="257" customFormat="1" ht="12.75" x14ac:dyDescent="0.2">
      <c r="A8" s="527" t="s">
        <v>77</v>
      </c>
      <c r="B8" s="528"/>
      <c r="C8" s="99"/>
      <c r="D8" s="779"/>
      <c r="E8" s="675"/>
      <c r="F8" s="528"/>
      <c r="G8" s="204"/>
      <c r="H8" s="529"/>
      <c r="I8" s="675"/>
      <c r="J8" s="530"/>
    </row>
    <row r="9" spans="1:16" s="257" customFormat="1" ht="12.75" x14ac:dyDescent="0.2">
      <c r="A9" s="525" t="s">
        <v>21</v>
      </c>
      <c r="B9" s="188">
        <v>0.08</v>
      </c>
      <c r="C9" s="193">
        <v>0.06</v>
      </c>
      <c r="D9" s="193">
        <v>6.3762959668677205E-2</v>
      </c>
      <c r="E9" s="676">
        <v>6.6500724449232829E-2</v>
      </c>
      <c r="F9" s="188">
        <v>0.06</v>
      </c>
      <c r="G9" s="198">
        <v>0.06</v>
      </c>
      <c r="H9" s="190">
        <v>4.7220067235583141E-2</v>
      </c>
      <c r="I9" s="676">
        <v>4.7931382441977803E-2</v>
      </c>
      <c r="J9" s="109"/>
    </row>
    <row r="10" spans="1:16" s="257" customFormat="1" ht="12.75" x14ac:dyDescent="0.2">
      <c r="A10" s="525" t="s">
        <v>154</v>
      </c>
      <c r="B10" s="188">
        <v>0.4</v>
      </c>
      <c r="C10" s="193">
        <v>0.37</v>
      </c>
      <c r="D10" s="193">
        <v>0.35953525863746283</v>
      </c>
      <c r="E10" s="676">
        <v>0.35509900806181965</v>
      </c>
      <c r="F10" s="188">
        <v>0.44</v>
      </c>
      <c r="G10" s="198">
        <v>0.39</v>
      </c>
      <c r="H10" s="190">
        <v>0.38205327126971811</v>
      </c>
      <c r="I10" s="676">
        <v>0.37738255409799304</v>
      </c>
      <c r="J10" s="109"/>
    </row>
    <row r="11" spans="1:16" s="257" customFormat="1" ht="12.75" x14ac:dyDescent="0.2">
      <c r="A11" s="531" t="s">
        <v>155</v>
      </c>
      <c r="B11" s="188">
        <v>0.28000000000000003</v>
      </c>
      <c r="C11" s="193">
        <v>0.28000000000000003</v>
      </c>
      <c r="D11" s="193">
        <v>0.26118075437084803</v>
      </c>
      <c r="E11" s="676">
        <v>0.25670765687112235</v>
      </c>
      <c r="F11" s="188">
        <v>0.31</v>
      </c>
      <c r="G11" s="198">
        <v>0.28000000000000003</v>
      </c>
      <c r="H11" s="190">
        <v>0.27499353504008273</v>
      </c>
      <c r="I11" s="676">
        <v>0.27011155959188249</v>
      </c>
      <c r="J11" s="109"/>
    </row>
    <row r="12" spans="1:16" s="257" customFormat="1" ht="12.75" x14ac:dyDescent="0.2">
      <c r="A12" s="525" t="s">
        <v>156</v>
      </c>
      <c r="B12" s="188">
        <v>0.12</v>
      </c>
      <c r="C12" s="193">
        <v>0.13</v>
      </c>
      <c r="D12" s="193">
        <v>0.13658726408538788</v>
      </c>
      <c r="E12" s="801">
        <v>0.13549058215997326</v>
      </c>
      <c r="F12" s="188">
        <v>0.12</v>
      </c>
      <c r="G12" s="198">
        <v>0.14000000000000001</v>
      </c>
      <c r="H12" s="190">
        <v>0.14103956555469357</v>
      </c>
      <c r="I12" s="676">
        <v>0.14415853795268527</v>
      </c>
      <c r="J12" s="109"/>
    </row>
    <row r="13" spans="1:16" s="257" customFormat="1" ht="13.5" thickBot="1" x14ac:dyDescent="0.25">
      <c r="A13" s="526" t="s">
        <v>48</v>
      </c>
      <c r="B13" s="189">
        <v>0.12</v>
      </c>
      <c r="C13" s="194">
        <v>0.16</v>
      </c>
      <c r="D13" s="194">
        <v>0.17893376323762403</v>
      </c>
      <c r="E13" s="802">
        <v>0.18620202845785191</v>
      </c>
      <c r="F13" s="189">
        <v>0.06</v>
      </c>
      <c r="G13" s="201">
        <v>0.14000000000000001</v>
      </c>
      <c r="H13" s="191">
        <v>0.15469356089992242</v>
      </c>
      <c r="I13" s="674">
        <v>0.16041596591546137</v>
      </c>
      <c r="J13" s="109"/>
    </row>
    <row r="14" spans="1:16" s="257" customFormat="1" ht="13.5" thickBot="1" x14ac:dyDescent="0.25">
      <c r="A14" s="533" t="s">
        <v>45</v>
      </c>
      <c r="B14" s="111">
        <v>100</v>
      </c>
      <c r="C14" s="112">
        <v>100</v>
      </c>
      <c r="D14" s="112">
        <v>100</v>
      </c>
      <c r="E14" s="775">
        <v>100</v>
      </c>
      <c r="F14" s="111">
        <v>100</v>
      </c>
      <c r="G14" s="207">
        <v>100</v>
      </c>
      <c r="H14" s="187">
        <v>100</v>
      </c>
      <c r="I14" s="775">
        <v>100</v>
      </c>
      <c r="J14" s="109"/>
    </row>
    <row r="15" spans="1:16" s="438" customFormat="1" ht="13.5" thickBot="1" x14ac:dyDescent="0.25">
      <c r="A15" s="533" t="s">
        <v>62</v>
      </c>
      <c r="B15" s="534">
        <v>170701</v>
      </c>
      <c r="C15" s="405">
        <v>173539</v>
      </c>
      <c r="D15" s="679">
        <v>143908</v>
      </c>
      <c r="E15" s="780">
        <v>134497</v>
      </c>
      <c r="F15" s="535">
        <v>49636</v>
      </c>
      <c r="G15" s="416">
        <v>110066</v>
      </c>
      <c r="H15" s="536">
        <v>77340</v>
      </c>
      <c r="I15" s="781">
        <v>71351</v>
      </c>
      <c r="K15" s="680"/>
      <c r="L15" s="680"/>
      <c r="M15" s="681"/>
      <c r="N15" s="681"/>
      <c r="O15" s="538"/>
      <c r="P15" s="538"/>
    </row>
    <row r="16" spans="1:16" s="257" customFormat="1" ht="12.75" x14ac:dyDescent="0.2">
      <c r="A16" s="539"/>
      <c r="B16" s="540"/>
      <c r="C16" s="540"/>
      <c r="D16" s="800"/>
      <c r="E16" s="800"/>
      <c r="F16" s="537"/>
      <c r="G16" s="537"/>
      <c r="H16" s="537"/>
      <c r="I16" s="537"/>
      <c r="L16" s="532"/>
      <c r="M16" s="532"/>
      <c r="N16" s="532"/>
      <c r="O16" s="532"/>
    </row>
    <row r="17" spans="1:14" ht="36.75" customHeight="1" x14ac:dyDescent="0.2">
      <c r="A17" s="880" t="s">
        <v>354</v>
      </c>
      <c r="B17" s="881"/>
      <c r="C17" s="881"/>
      <c r="D17" s="881"/>
      <c r="E17" s="881"/>
      <c r="F17" s="881"/>
      <c r="G17" s="881"/>
      <c r="H17" s="881"/>
      <c r="I17" s="881"/>
      <c r="K17" s="541"/>
      <c r="L17" s="541"/>
      <c r="M17" s="541"/>
      <c r="N17" s="541"/>
    </row>
    <row r="18" spans="1:14" x14ac:dyDescent="0.2">
      <c r="D18" s="21"/>
      <c r="E18" s="21"/>
      <c r="I18" s="21"/>
      <c r="J18" s="21"/>
    </row>
  </sheetData>
  <mergeCells count="4">
    <mergeCell ref="A1:I1"/>
    <mergeCell ref="B3:E3"/>
    <mergeCell ref="F3:I3"/>
    <mergeCell ref="A17:I17"/>
  </mergeCells>
  <pageMargins left="0.78740157499999996" right="0.78740157499999996" top="0.984251969" bottom="0.984251969" header="0.4921259845" footer="0.4921259845"/>
  <pageSetup paperSize="9" orientation="portrait" horizontalDpi="12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25"/>
  <sheetViews>
    <sheetView topLeftCell="A3" workbookViewId="0">
      <selection activeCell="E20" sqref="E20"/>
    </sheetView>
  </sheetViews>
  <sheetFormatPr baseColWidth="10" defaultRowHeight="11.25" x14ac:dyDescent="0.2"/>
  <cols>
    <col min="1" max="1" width="27.7109375" style="10" customWidth="1"/>
    <col min="2" max="3" width="11.28515625" style="10" bestFit="1" customWidth="1"/>
    <col min="4" max="4" width="11.140625" style="10" bestFit="1" customWidth="1"/>
    <col min="5" max="6" width="11.140625" style="10" customWidth="1"/>
    <col min="7" max="7" width="11.140625" style="10" bestFit="1" customWidth="1"/>
    <col min="8" max="12" width="11.140625" style="10" customWidth="1"/>
    <col min="13" max="13" width="11.140625" style="10" bestFit="1" customWidth="1"/>
    <col min="14" max="14" width="10.42578125" style="10" bestFit="1" customWidth="1"/>
    <col min="15" max="15" width="10.42578125" style="10" customWidth="1"/>
    <col min="16" max="16" width="11.28515625" style="10" bestFit="1" customWidth="1"/>
    <col min="17" max="17" width="11.28515625" style="10" customWidth="1"/>
    <col min="18" max="18" width="10.42578125" style="10" bestFit="1" customWidth="1"/>
    <col min="19" max="21" width="10.42578125" style="10" customWidth="1"/>
    <col min="22" max="31" width="11.28515625" style="10" customWidth="1"/>
    <col min="32" max="32" width="11.140625" style="10" bestFit="1" customWidth="1"/>
    <col min="33" max="36" width="10.28515625" style="10" bestFit="1" customWidth="1"/>
    <col min="37" max="37" width="11.140625" style="10" bestFit="1" customWidth="1"/>
    <col min="38" max="38" width="10.28515625" style="10" bestFit="1" customWidth="1"/>
    <col min="39" max="40" width="11.140625" style="10" bestFit="1" customWidth="1"/>
    <col min="41" max="41" width="9" style="10" bestFit="1" customWidth="1"/>
    <col min="42" max="42" width="10.42578125" style="10" bestFit="1" customWidth="1"/>
    <col min="43" max="16384" width="11.42578125" style="10"/>
  </cols>
  <sheetData>
    <row r="1" spans="1:31" ht="17.25" customHeight="1" x14ac:dyDescent="0.2">
      <c r="A1" s="886" t="s">
        <v>323</v>
      </c>
      <c r="B1" s="887"/>
      <c r="C1" s="887"/>
      <c r="D1" s="887"/>
      <c r="E1" s="887"/>
      <c r="F1" s="887"/>
      <c r="G1" s="887"/>
      <c r="H1" s="887"/>
      <c r="I1" s="887"/>
      <c r="J1" s="887"/>
      <c r="K1" s="887"/>
      <c r="L1" s="887"/>
      <c r="M1" s="887"/>
      <c r="N1" s="887"/>
      <c r="O1" s="887"/>
      <c r="P1" s="887"/>
      <c r="Q1" s="887"/>
      <c r="R1" s="887"/>
      <c r="S1" s="887"/>
      <c r="T1" s="887"/>
      <c r="U1" s="887"/>
      <c r="V1" s="887"/>
      <c r="W1" s="887"/>
      <c r="X1" s="887"/>
      <c r="Y1" s="887"/>
    </row>
    <row r="2" spans="1:31" ht="12" thickBot="1" x14ac:dyDescent="0.25">
      <c r="V2" s="15" t="s">
        <v>248</v>
      </c>
      <c r="W2" s="15"/>
    </row>
    <row r="3" spans="1:31" customFormat="1" ht="13.5" customHeight="1" thickBot="1" x14ac:dyDescent="0.25">
      <c r="A3" s="10"/>
      <c r="B3" s="883" t="s">
        <v>64</v>
      </c>
      <c r="C3" s="884"/>
      <c r="D3" s="884"/>
      <c r="E3" s="884"/>
      <c r="F3" s="884"/>
      <c r="G3" s="884"/>
      <c r="H3" s="884"/>
      <c r="I3" s="884"/>
      <c r="J3" s="884"/>
      <c r="K3" s="884"/>
      <c r="L3" s="884"/>
      <c r="M3" s="885"/>
      <c r="N3" s="883" t="s">
        <v>322</v>
      </c>
      <c r="O3" s="884"/>
      <c r="P3" s="884"/>
      <c r="Q3" s="884"/>
      <c r="R3" s="884"/>
      <c r="S3" s="884"/>
      <c r="T3" s="884"/>
      <c r="U3" s="884"/>
      <c r="V3" s="884"/>
      <c r="W3" s="884"/>
      <c r="X3" s="884"/>
      <c r="Y3" s="885"/>
    </row>
    <row r="4" spans="1:31" customFormat="1" ht="13.5" thickBot="1" x14ac:dyDescent="0.25">
      <c r="A4" s="10"/>
      <c r="B4" s="119">
        <v>2007</v>
      </c>
      <c r="C4" s="120">
        <v>2008</v>
      </c>
      <c r="D4" s="120">
        <v>2009</v>
      </c>
      <c r="E4" s="120">
        <v>2010</v>
      </c>
      <c r="F4" s="120">
        <v>2011</v>
      </c>
      <c r="G4" s="120">
        <v>2012</v>
      </c>
      <c r="H4" s="186">
        <v>2013</v>
      </c>
      <c r="I4" s="186">
        <v>2014</v>
      </c>
      <c r="J4" s="120">
        <v>2015</v>
      </c>
      <c r="K4" s="110">
        <v>2016</v>
      </c>
      <c r="L4" s="403">
        <v>2017</v>
      </c>
      <c r="M4" s="403">
        <v>2018</v>
      </c>
      <c r="N4" s="665">
        <v>2007</v>
      </c>
      <c r="O4" s="184">
        <v>2008</v>
      </c>
      <c r="P4" s="402">
        <v>2009</v>
      </c>
      <c r="Q4" s="666">
        <v>2010</v>
      </c>
      <c r="R4" s="402">
        <v>2011</v>
      </c>
      <c r="S4" s="666">
        <v>2012</v>
      </c>
      <c r="T4" s="184">
        <v>2013</v>
      </c>
      <c r="U4" s="666">
        <v>2014</v>
      </c>
      <c r="V4" s="184">
        <v>2015</v>
      </c>
      <c r="W4" s="668">
        <v>2016</v>
      </c>
      <c r="X4" s="185">
        <v>2017</v>
      </c>
      <c r="Y4" s="185">
        <v>2018</v>
      </c>
      <c r="Z4" s="182"/>
    </row>
    <row r="5" spans="1:31" customFormat="1" ht="12.75" x14ac:dyDescent="0.2">
      <c r="A5" s="113" t="s">
        <v>8</v>
      </c>
      <c r="B5" s="121"/>
      <c r="C5" s="124"/>
      <c r="D5" s="124"/>
      <c r="E5" s="124"/>
      <c r="F5" s="124"/>
      <c r="G5" s="254"/>
      <c r="H5" s="85"/>
      <c r="I5" s="254"/>
      <c r="J5" s="85"/>
      <c r="K5" s="102"/>
      <c r="L5" s="404"/>
      <c r="M5" s="404"/>
      <c r="N5" s="121"/>
      <c r="O5" s="124"/>
      <c r="P5" s="124"/>
      <c r="Q5" s="254"/>
      <c r="R5" s="124"/>
      <c r="S5" s="39"/>
      <c r="T5" s="85"/>
      <c r="U5" s="39"/>
      <c r="V5" s="85"/>
      <c r="W5" s="254"/>
      <c r="X5" s="108"/>
      <c r="Y5" s="108"/>
      <c r="Z5" s="102"/>
    </row>
    <row r="6" spans="1:31" customFormat="1" ht="12.75" x14ac:dyDescent="0.2">
      <c r="A6" s="114" t="s">
        <v>4</v>
      </c>
      <c r="B6" s="188">
        <v>0.54</v>
      </c>
      <c r="C6" s="193">
        <v>0.55000000000000004</v>
      </c>
      <c r="D6" s="193">
        <v>0.61</v>
      </c>
      <c r="E6" s="193">
        <v>0.6</v>
      </c>
      <c r="F6" s="195">
        <v>0.57999999999999996</v>
      </c>
      <c r="G6" s="103">
        <v>0.59</v>
      </c>
      <c r="H6" s="195">
        <v>0.6</v>
      </c>
      <c r="I6" s="103">
        <v>0.6</v>
      </c>
      <c r="J6" s="193">
        <v>0.6</v>
      </c>
      <c r="K6" s="192">
        <v>0.57999999999999996</v>
      </c>
      <c r="L6" s="673">
        <v>0.56183116991411175</v>
      </c>
      <c r="M6" s="673">
        <v>0.56032990303525654</v>
      </c>
      <c r="N6" s="197">
        <v>0.5</v>
      </c>
      <c r="O6" s="198">
        <v>0.52</v>
      </c>
      <c r="P6" s="198">
        <v>0.6</v>
      </c>
      <c r="Q6" s="199">
        <v>0.57999999999999996</v>
      </c>
      <c r="R6" s="198">
        <v>0.56000000000000005</v>
      </c>
      <c r="S6" s="199">
        <v>0.56999999999999995</v>
      </c>
      <c r="T6" s="198">
        <v>0.57999999999999996</v>
      </c>
      <c r="U6" s="199">
        <v>0.57999999999999996</v>
      </c>
      <c r="V6" s="198">
        <v>0.59</v>
      </c>
      <c r="W6" s="199">
        <v>0.56999999999999995</v>
      </c>
      <c r="X6" s="676">
        <v>0.54869407809671578</v>
      </c>
      <c r="Y6" s="676">
        <v>0.547917367417872</v>
      </c>
      <c r="Z6" s="192"/>
    </row>
    <row r="7" spans="1:31" customFormat="1" ht="12.75" x14ac:dyDescent="0.2">
      <c r="A7" s="115" t="s">
        <v>5</v>
      </c>
      <c r="B7" s="189">
        <v>0.46</v>
      </c>
      <c r="C7" s="194">
        <v>0.45</v>
      </c>
      <c r="D7" s="194">
        <v>0.39</v>
      </c>
      <c r="E7" s="194">
        <v>0.4</v>
      </c>
      <c r="F7" s="196">
        <v>0.42</v>
      </c>
      <c r="G7" s="104">
        <v>0.41</v>
      </c>
      <c r="H7" s="196">
        <v>0.4</v>
      </c>
      <c r="I7" s="104">
        <v>0.4</v>
      </c>
      <c r="J7" s="194">
        <v>0.4</v>
      </c>
      <c r="K7" s="191">
        <v>0.42</v>
      </c>
      <c r="L7" s="674">
        <v>0.43816883008588819</v>
      </c>
      <c r="M7" s="674">
        <v>0.43967009696474346</v>
      </c>
      <c r="N7" s="200">
        <v>0.5</v>
      </c>
      <c r="O7" s="201">
        <v>0.48</v>
      </c>
      <c r="P7" s="201">
        <v>0.4</v>
      </c>
      <c r="Q7" s="202">
        <v>0.42</v>
      </c>
      <c r="R7" s="201">
        <v>0.44</v>
      </c>
      <c r="S7" s="202">
        <v>0.43</v>
      </c>
      <c r="T7" s="201">
        <v>0.42</v>
      </c>
      <c r="U7" s="202">
        <v>0.42</v>
      </c>
      <c r="V7" s="201">
        <v>0.41</v>
      </c>
      <c r="W7" s="202">
        <v>0.43</v>
      </c>
      <c r="X7" s="674">
        <v>0.45130592190328422</v>
      </c>
      <c r="Y7" s="674">
        <v>0.45208263258212805</v>
      </c>
      <c r="Z7" s="192"/>
    </row>
    <row r="8" spans="1:31" customFormat="1" ht="12.75" x14ac:dyDescent="0.2">
      <c r="A8" s="116" t="s">
        <v>77</v>
      </c>
      <c r="B8" s="122"/>
      <c r="C8" s="99"/>
      <c r="D8" s="99"/>
      <c r="E8" s="99"/>
      <c r="F8" s="130"/>
      <c r="G8" s="126"/>
      <c r="H8" s="130"/>
      <c r="I8" s="126"/>
      <c r="J8" s="99"/>
      <c r="K8" s="38"/>
      <c r="L8" s="772"/>
      <c r="M8" s="772"/>
      <c r="N8" s="203"/>
      <c r="O8" s="204"/>
      <c r="P8" s="204"/>
      <c r="Q8" s="205"/>
      <c r="R8" s="204"/>
      <c r="S8" s="205"/>
      <c r="T8" s="204"/>
      <c r="U8" s="205"/>
      <c r="V8" s="204"/>
      <c r="W8" s="205"/>
      <c r="X8" s="772"/>
      <c r="Y8" s="772"/>
      <c r="Z8" s="27"/>
    </row>
    <row r="9" spans="1:31" customFormat="1" ht="12.75" x14ac:dyDescent="0.2">
      <c r="A9" s="114" t="s">
        <v>21</v>
      </c>
      <c r="B9" s="188">
        <v>0.08</v>
      </c>
      <c r="C9" s="193">
        <v>0.09</v>
      </c>
      <c r="D9" s="193">
        <v>0.09</v>
      </c>
      <c r="E9" s="193">
        <v>0.08</v>
      </c>
      <c r="F9" s="195">
        <v>0.08</v>
      </c>
      <c r="G9" s="399">
        <v>7.6162445320516275E-2</v>
      </c>
      <c r="H9" s="195">
        <v>7.0000000000000007E-2</v>
      </c>
      <c r="I9" s="399">
        <v>6.7109417769397092E-2</v>
      </c>
      <c r="J9" s="193">
        <v>0.06</v>
      </c>
      <c r="K9" s="190">
        <v>0.06</v>
      </c>
      <c r="L9" s="676">
        <v>6.3762959668677205E-2</v>
      </c>
      <c r="M9" s="676">
        <v>6.6500724449232829E-2</v>
      </c>
      <c r="N9" s="197">
        <v>0.06</v>
      </c>
      <c r="O9" s="198">
        <v>0.08</v>
      </c>
      <c r="P9" s="198">
        <v>0.08</v>
      </c>
      <c r="Q9" s="199">
        <v>7.0000000000000007E-2</v>
      </c>
      <c r="R9" s="198">
        <v>0.06</v>
      </c>
      <c r="S9" s="199">
        <v>0.06</v>
      </c>
      <c r="T9" s="198">
        <v>0.06</v>
      </c>
      <c r="U9" s="199">
        <v>0.06</v>
      </c>
      <c r="V9" s="198">
        <v>0.06</v>
      </c>
      <c r="W9" s="199">
        <v>0.05</v>
      </c>
      <c r="X9" s="676">
        <v>4.7220067235583141E-2</v>
      </c>
      <c r="Y9" s="676">
        <v>4.7931382441977803E-2</v>
      </c>
      <c r="Z9" s="192"/>
    </row>
    <row r="10" spans="1:31" customFormat="1" ht="12.75" x14ac:dyDescent="0.2">
      <c r="A10" s="114" t="s">
        <v>154</v>
      </c>
      <c r="B10" s="188">
        <v>0.4</v>
      </c>
      <c r="C10" s="193">
        <v>0.4</v>
      </c>
      <c r="D10" s="193">
        <v>0.41</v>
      </c>
      <c r="E10" s="193">
        <v>0.39</v>
      </c>
      <c r="F10" s="195">
        <v>0.39</v>
      </c>
      <c r="G10" s="399">
        <v>0.38777339741858835</v>
      </c>
      <c r="H10" s="195">
        <v>0.38</v>
      </c>
      <c r="I10" s="399">
        <v>0.37194410497735553</v>
      </c>
      <c r="J10" s="193">
        <v>0.37</v>
      </c>
      <c r="K10" s="190">
        <v>0.36</v>
      </c>
      <c r="L10" s="676">
        <v>0.35953525863746283</v>
      </c>
      <c r="M10" s="676">
        <v>0.35509900806181965</v>
      </c>
      <c r="N10" s="197">
        <v>0.44</v>
      </c>
      <c r="O10" s="198">
        <v>0.43</v>
      </c>
      <c r="P10" s="198">
        <v>0.43</v>
      </c>
      <c r="Q10" s="199">
        <v>0.42</v>
      </c>
      <c r="R10" s="198">
        <v>0.41</v>
      </c>
      <c r="S10" s="199">
        <v>0.41</v>
      </c>
      <c r="T10" s="198">
        <v>0.41</v>
      </c>
      <c r="U10" s="199">
        <v>0.39</v>
      </c>
      <c r="V10" s="198">
        <v>0.39</v>
      </c>
      <c r="W10" s="199">
        <v>0.39</v>
      </c>
      <c r="X10" s="676">
        <v>0.38205327126971811</v>
      </c>
      <c r="Y10" s="676">
        <v>0.37738255409799304</v>
      </c>
      <c r="Z10" s="192"/>
    </row>
    <row r="11" spans="1:31" customFormat="1" ht="12.75" x14ac:dyDescent="0.2">
      <c r="A11" s="117" t="s">
        <v>155</v>
      </c>
      <c r="B11" s="188">
        <v>0.28000000000000003</v>
      </c>
      <c r="C11" s="193">
        <v>0.27</v>
      </c>
      <c r="D11" s="193">
        <v>0.27</v>
      </c>
      <c r="E11" s="193">
        <v>0.27</v>
      </c>
      <c r="F11" s="195">
        <v>0.27</v>
      </c>
      <c r="G11" s="399">
        <v>0.27751795647243072</v>
      </c>
      <c r="H11" s="195">
        <v>0.28000000000000003</v>
      </c>
      <c r="I11" s="399">
        <v>0.2761627746227307</v>
      </c>
      <c r="J11" s="193">
        <v>0.28000000000000003</v>
      </c>
      <c r="K11" s="190">
        <v>0.26</v>
      </c>
      <c r="L11" s="676">
        <v>0.26118075437084803</v>
      </c>
      <c r="M11" s="676">
        <v>0.25670765687112235</v>
      </c>
      <c r="N11" s="197">
        <v>0.31</v>
      </c>
      <c r="O11" s="198">
        <v>0.3</v>
      </c>
      <c r="P11" s="198">
        <v>0.28999999999999998</v>
      </c>
      <c r="Q11" s="199">
        <v>0.28999999999999998</v>
      </c>
      <c r="R11" s="198">
        <v>0.3</v>
      </c>
      <c r="S11" s="199">
        <v>0.28999999999999998</v>
      </c>
      <c r="T11" s="198">
        <v>0.28999999999999998</v>
      </c>
      <c r="U11" s="199">
        <v>0.28000000000000003</v>
      </c>
      <c r="V11" s="198">
        <v>0.28000000000000003</v>
      </c>
      <c r="W11" s="199">
        <v>0.28000000000000003</v>
      </c>
      <c r="X11" s="676">
        <v>0.27499353504008273</v>
      </c>
      <c r="Y11" s="676">
        <v>0.27011155959188249</v>
      </c>
      <c r="Z11" s="192"/>
    </row>
    <row r="12" spans="1:31" customFormat="1" ht="12.75" x14ac:dyDescent="0.2">
      <c r="A12" s="114" t="s">
        <v>156</v>
      </c>
      <c r="B12" s="188">
        <v>0.12</v>
      </c>
      <c r="C12" s="193">
        <v>0.12</v>
      </c>
      <c r="D12" s="193">
        <v>0.11</v>
      </c>
      <c r="E12" s="193">
        <v>0.12</v>
      </c>
      <c r="F12" s="195">
        <v>0.12</v>
      </c>
      <c r="G12" s="399">
        <v>0.11990063185181185</v>
      </c>
      <c r="H12" s="195">
        <v>0.12</v>
      </c>
      <c r="I12" s="399">
        <v>0.12871117402772633</v>
      </c>
      <c r="J12" s="193">
        <v>0.13</v>
      </c>
      <c r="K12" s="190">
        <v>0.14000000000000001</v>
      </c>
      <c r="L12" s="676">
        <v>0.13658726408538788</v>
      </c>
      <c r="M12" s="676">
        <v>0.13549058215997326</v>
      </c>
      <c r="N12" s="197">
        <v>0.12</v>
      </c>
      <c r="O12" s="198">
        <v>0.12</v>
      </c>
      <c r="P12" s="198">
        <v>0.12</v>
      </c>
      <c r="Q12" s="199">
        <v>0.12</v>
      </c>
      <c r="R12" s="198">
        <v>0.12</v>
      </c>
      <c r="S12" s="199">
        <v>0.12</v>
      </c>
      <c r="T12" s="198">
        <v>0.12</v>
      </c>
      <c r="U12" s="199">
        <v>0.13</v>
      </c>
      <c r="V12" s="198">
        <v>0.14000000000000001</v>
      </c>
      <c r="W12" s="199">
        <v>0.14000000000000001</v>
      </c>
      <c r="X12" s="676">
        <v>0.14103956555469357</v>
      </c>
      <c r="Y12" s="676">
        <v>0.14415853795268527</v>
      </c>
      <c r="Z12" s="192"/>
    </row>
    <row r="13" spans="1:31" customFormat="1" ht="12.75" x14ac:dyDescent="0.2">
      <c r="A13" s="115" t="s">
        <v>48</v>
      </c>
      <c r="B13" s="189">
        <v>0.12</v>
      </c>
      <c r="C13" s="194">
        <v>0.12</v>
      </c>
      <c r="D13" s="194">
        <v>0.12</v>
      </c>
      <c r="E13" s="194">
        <v>0.14000000000000001</v>
      </c>
      <c r="F13" s="196">
        <v>0.14000000000000001</v>
      </c>
      <c r="G13" s="400">
        <v>0.13864556893665281</v>
      </c>
      <c r="H13" s="196">
        <v>0.14000000000000001</v>
      </c>
      <c r="I13" s="400">
        <v>0.15607252860279033</v>
      </c>
      <c r="J13" s="194">
        <v>0.16</v>
      </c>
      <c r="K13" s="191">
        <v>0.17</v>
      </c>
      <c r="L13" s="674">
        <v>0.17893376323762403</v>
      </c>
      <c r="M13" s="674">
        <v>0.18620202845785191</v>
      </c>
      <c r="N13" s="200">
        <v>0.06</v>
      </c>
      <c r="O13" s="201">
        <v>7.0000000000000007E-2</v>
      </c>
      <c r="P13" s="201">
        <v>0.08</v>
      </c>
      <c r="Q13" s="202">
        <v>0.1</v>
      </c>
      <c r="R13" s="201">
        <v>0.11</v>
      </c>
      <c r="S13" s="202">
        <v>0.11</v>
      </c>
      <c r="T13" s="201">
        <v>0.12</v>
      </c>
      <c r="U13" s="202">
        <v>0.13</v>
      </c>
      <c r="V13" s="201">
        <v>0.14000000000000001</v>
      </c>
      <c r="W13" s="202">
        <v>0.15</v>
      </c>
      <c r="X13" s="674">
        <v>0.15469356089992242</v>
      </c>
      <c r="Y13" s="674">
        <v>0.16041596591546137</v>
      </c>
      <c r="Z13" s="192"/>
    </row>
    <row r="14" spans="1:31" customFormat="1" ht="12.75" x14ac:dyDescent="0.2">
      <c r="A14" s="116" t="s">
        <v>157</v>
      </c>
      <c r="B14" s="123"/>
      <c r="C14" s="85"/>
      <c r="D14" s="85"/>
      <c r="E14" s="85"/>
      <c r="F14" s="130"/>
      <c r="G14" s="126"/>
      <c r="H14" s="130"/>
      <c r="I14" s="126"/>
      <c r="J14" s="99"/>
      <c r="K14" s="38"/>
      <c r="L14" s="772"/>
      <c r="M14" s="772"/>
      <c r="N14" s="203"/>
      <c r="O14" s="204"/>
      <c r="P14" s="204"/>
      <c r="Q14" s="205"/>
      <c r="R14" s="204"/>
      <c r="S14" s="205"/>
      <c r="T14" s="204"/>
      <c r="U14" s="205"/>
      <c r="V14" s="204"/>
      <c r="W14" s="205"/>
      <c r="X14" s="772"/>
      <c r="Y14" s="772"/>
      <c r="Z14" s="27"/>
    </row>
    <row r="15" spans="1:31" customFormat="1" ht="12.75" x14ac:dyDescent="0.2">
      <c r="A15" s="114" t="s">
        <v>186</v>
      </c>
      <c r="B15" s="188">
        <v>0.19</v>
      </c>
      <c r="C15" s="193">
        <v>0.18</v>
      </c>
      <c r="D15" s="193">
        <v>0.18</v>
      </c>
      <c r="E15" s="193">
        <v>0.17</v>
      </c>
      <c r="F15" s="195">
        <v>0.16</v>
      </c>
      <c r="G15" s="399">
        <v>0.15474379590594983</v>
      </c>
      <c r="H15" s="195">
        <v>0.14000000000000001</v>
      </c>
      <c r="I15" s="399">
        <v>0.14626244695309684</v>
      </c>
      <c r="J15" s="193">
        <v>0.14000000000000001</v>
      </c>
      <c r="K15" s="190">
        <v>0.15</v>
      </c>
      <c r="L15" s="676">
        <v>0.15836823441855036</v>
      </c>
      <c r="M15" s="888" t="s">
        <v>346</v>
      </c>
      <c r="N15" s="197">
        <v>0.15</v>
      </c>
      <c r="O15" s="198">
        <v>0.15</v>
      </c>
      <c r="P15" s="198">
        <v>0.16</v>
      </c>
      <c r="Q15" s="199">
        <v>0.15</v>
      </c>
      <c r="R15" s="198">
        <v>0.14000000000000001</v>
      </c>
      <c r="S15" s="199">
        <v>0.13</v>
      </c>
      <c r="T15" s="198">
        <v>0.13</v>
      </c>
      <c r="U15" s="199">
        <v>0.13</v>
      </c>
      <c r="V15" s="198">
        <v>0.13</v>
      </c>
      <c r="W15" s="199">
        <v>0.12</v>
      </c>
      <c r="X15" s="676">
        <v>0.11915556229243893</v>
      </c>
      <c r="Y15" s="888" t="s">
        <v>346</v>
      </c>
      <c r="Z15" s="192"/>
      <c r="AC15" s="153"/>
      <c r="AD15" s="153"/>
      <c r="AE15" s="153"/>
    </row>
    <row r="16" spans="1:31" customFormat="1" ht="12.75" x14ac:dyDescent="0.2">
      <c r="A16" s="114" t="s">
        <v>187</v>
      </c>
      <c r="B16" s="188">
        <v>0.56999999999999995</v>
      </c>
      <c r="C16" s="193">
        <v>0.57999999999999996</v>
      </c>
      <c r="D16" s="193">
        <v>0.56999999999999995</v>
      </c>
      <c r="E16" s="193">
        <v>0.57999999999999996</v>
      </c>
      <c r="F16" s="195">
        <v>0.59</v>
      </c>
      <c r="G16" s="399">
        <v>0.60483397800860528</v>
      </c>
      <c r="H16" s="195">
        <v>0.61</v>
      </c>
      <c r="I16" s="399">
        <v>0.60195822816409172</v>
      </c>
      <c r="J16" s="193">
        <v>0.6</v>
      </c>
      <c r="K16" s="190">
        <v>0.59</v>
      </c>
      <c r="L16" s="676">
        <v>0.58179987450202109</v>
      </c>
      <c r="M16" s="889"/>
      <c r="N16" s="197">
        <v>0.56999999999999995</v>
      </c>
      <c r="O16" s="198">
        <v>0.59</v>
      </c>
      <c r="P16" s="198">
        <v>0.56999999999999995</v>
      </c>
      <c r="Q16" s="199">
        <v>0.59</v>
      </c>
      <c r="R16" s="198">
        <v>0.6</v>
      </c>
      <c r="S16" s="199">
        <v>0.61</v>
      </c>
      <c r="T16" s="198">
        <v>0.62</v>
      </c>
      <c r="U16" s="199">
        <v>0.61</v>
      </c>
      <c r="V16" s="198">
        <v>0.61</v>
      </c>
      <c r="W16" s="199">
        <v>0.6</v>
      </c>
      <c r="X16" s="676">
        <v>0.58939767669390508</v>
      </c>
      <c r="Y16" s="889"/>
      <c r="Z16" s="192"/>
    </row>
    <row r="17" spans="1:32" customFormat="1" ht="12.75" x14ac:dyDescent="0.2">
      <c r="A17" s="114" t="s">
        <v>173</v>
      </c>
      <c r="B17" s="188">
        <v>0.12</v>
      </c>
      <c r="C17" s="193">
        <v>0.12</v>
      </c>
      <c r="D17" s="193">
        <v>0.12</v>
      </c>
      <c r="E17" s="193">
        <v>0.12</v>
      </c>
      <c r="F17" s="195">
        <v>0.12</v>
      </c>
      <c r="G17" s="399">
        <v>0.11479747055500021</v>
      </c>
      <c r="H17" s="195">
        <v>0.11</v>
      </c>
      <c r="I17" s="399">
        <v>0.1152636396416387</v>
      </c>
      <c r="J17" s="193">
        <v>0.12</v>
      </c>
      <c r="K17" s="190">
        <v>0.12</v>
      </c>
      <c r="L17" s="676">
        <v>0.10879653275351321</v>
      </c>
      <c r="M17" s="889"/>
      <c r="N17" s="197">
        <v>0.14000000000000001</v>
      </c>
      <c r="O17" s="198">
        <v>0.13</v>
      </c>
      <c r="P17" s="198">
        <v>0.13</v>
      </c>
      <c r="Q17" s="199">
        <v>0.13</v>
      </c>
      <c r="R17" s="198">
        <v>0.13</v>
      </c>
      <c r="S17" s="199">
        <v>0.12</v>
      </c>
      <c r="T17" s="198">
        <v>0.12</v>
      </c>
      <c r="U17" s="199">
        <v>0.12</v>
      </c>
      <c r="V17" s="198">
        <v>0.13</v>
      </c>
      <c r="W17" s="199">
        <v>0.13</v>
      </c>
      <c r="X17" s="676">
        <v>0.12302773911725393</v>
      </c>
      <c r="Y17" s="889"/>
      <c r="Z17" s="192"/>
      <c r="AC17" s="153"/>
      <c r="AD17" s="153"/>
      <c r="AE17" s="153"/>
    </row>
    <row r="18" spans="1:32" customFormat="1" ht="13.5" thickBot="1" x14ac:dyDescent="0.25">
      <c r="A18" s="114" t="s">
        <v>174</v>
      </c>
      <c r="B18" s="188">
        <v>0.12</v>
      </c>
      <c r="C18" s="193">
        <v>0.12</v>
      </c>
      <c r="D18" s="193">
        <v>0.13</v>
      </c>
      <c r="E18" s="193">
        <v>0.13</v>
      </c>
      <c r="F18" s="195">
        <v>0.13</v>
      </c>
      <c r="G18" s="399">
        <v>0.12562475553044461</v>
      </c>
      <c r="H18" s="195">
        <v>0.13</v>
      </c>
      <c r="I18" s="399">
        <v>0.13651568524117272</v>
      </c>
      <c r="J18" s="253">
        <v>0.14000000000000001</v>
      </c>
      <c r="K18" s="190">
        <v>0.14000000000000001</v>
      </c>
      <c r="L18" s="677">
        <v>0.15103535832591533</v>
      </c>
      <c r="M18" s="890"/>
      <c r="N18" s="197">
        <v>0.13</v>
      </c>
      <c r="O18" s="198">
        <v>0.13</v>
      </c>
      <c r="P18" s="198">
        <v>0.13</v>
      </c>
      <c r="Q18" s="199">
        <v>0.14000000000000001</v>
      </c>
      <c r="R18" s="198">
        <v>0.14000000000000001</v>
      </c>
      <c r="S18" s="199">
        <v>0.13</v>
      </c>
      <c r="T18" s="198">
        <v>0.13</v>
      </c>
      <c r="U18" s="199">
        <v>0.13</v>
      </c>
      <c r="V18" s="198">
        <v>0.14000000000000001</v>
      </c>
      <c r="W18" s="199">
        <v>0.15</v>
      </c>
      <c r="X18" s="676">
        <v>0.16841902189640204</v>
      </c>
      <c r="Y18" s="890"/>
      <c r="Z18" s="192"/>
    </row>
    <row r="19" spans="1:32" customFormat="1" ht="13.5" thickBot="1" x14ac:dyDescent="0.25">
      <c r="A19" s="118" t="s">
        <v>45</v>
      </c>
      <c r="B19" s="111">
        <v>100</v>
      </c>
      <c r="C19" s="112">
        <v>100</v>
      </c>
      <c r="D19" s="112">
        <v>100</v>
      </c>
      <c r="E19" s="112">
        <v>100</v>
      </c>
      <c r="F19" s="112">
        <v>100</v>
      </c>
      <c r="G19" s="187">
        <v>100</v>
      </c>
      <c r="H19" s="112">
        <v>100</v>
      </c>
      <c r="I19" s="187">
        <v>100</v>
      </c>
      <c r="J19" s="112">
        <v>100</v>
      </c>
      <c r="K19" s="187">
        <v>100</v>
      </c>
      <c r="L19" s="678">
        <v>100</v>
      </c>
      <c r="M19" s="678">
        <v>100</v>
      </c>
      <c r="N19" s="206">
        <v>100</v>
      </c>
      <c r="O19" s="207">
        <v>100</v>
      </c>
      <c r="P19" s="207">
        <v>100</v>
      </c>
      <c r="Q19" s="208">
        <v>100</v>
      </c>
      <c r="R19" s="207">
        <v>100</v>
      </c>
      <c r="S19" s="208">
        <v>100</v>
      </c>
      <c r="T19" s="207">
        <v>100</v>
      </c>
      <c r="U19" s="208">
        <v>100</v>
      </c>
      <c r="V19" s="207">
        <v>100</v>
      </c>
      <c r="W19" s="208">
        <v>100</v>
      </c>
      <c r="X19" s="775">
        <v>100</v>
      </c>
      <c r="Y19" s="775">
        <v>100</v>
      </c>
      <c r="Z19" s="109"/>
    </row>
    <row r="20" spans="1:32" s="235" customFormat="1" ht="13.5" thickBot="1" x14ac:dyDescent="0.25">
      <c r="A20" s="118" t="s">
        <v>62</v>
      </c>
      <c r="B20" s="398">
        <v>170701</v>
      </c>
      <c r="C20" s="413">
        <v>187645</v>
      </c>
      <c r="D20" s="401">
        <v>303610</v>
      </c>
      <c r="E20" s="413">
        <v>220840</v>
      </c>
      <c r="F20" s="405">
        <v>178051</v>
      </c>
      <c r="G20" s="414">
        <v>185170</v>
      </c>
      <c r="H20" s="405">
        <v>196957</v>
      </c>
      <c r="I20" s="414">
        <v>180839</v>
      </c>
      <c r="J20" s="405">
        <v>173539</v>
      </c>
      <c r="K20" s="406">
        <v>162625</v>
      </c>
      <c r="L20" s="773">
        <v>143908</v>
      </c>
      <c r="M20" s="773">
        <v>134497</v>
      </c>
      <c r="N20" s="415">
        <v>49636</v>
      </c>
      <c r="O20" s="416">
        <v>65727</v>
      </c>
      <c r="P20" s="416">
        <v>141310</v>
      </c>
      <c r="Q20" s="417">
        <v>108739</v>
      </c>
      <c r="R20" s="416">
        <v>94887</v>
      </c>
      <c r="S20" s="417">
        <v>109389</v>
      </c>
      <c r="T20" s="416">
        <v>122964</v>
      </c>
      <c r="U20" s="417">
        <v>115892</v>
      </c>
      <c r="V20" s="416">
        <v>110066</v>
      </c>
      <c r="W20" s="417">
        <v>92305</v>
      </c>
      <c r="X20" s="776">
        <v>77340</v>
      </c>
      <c r="Y20" s="777">
        <v>71351</v>
      </c>
      <c r="Z20" s="183"/>
      <c r="AC20" s="418"/>
      <c r="AD20" s="418"/>
      <c r="AE20" s="418"/>
      <c r="AF20" s="418"/>
    </row>
    <row r="21" spans="1:32" customFormat="1" ht="12.75" x14ac:dyDescent="0.2">
      <c r="A21" s="353"/>
      <c r="B21" s="351"/>
      <c r="C21" s="351"/>
      <c r="D21" s="351"/>
      <c r="E21" s="351"/>
      <c r="F21" s="351"/>
      <c r="G21" s="351"/>
      <c r="H21" s="351"/>
      <c r="I21" s="351"/>
      <c r="J21" s="351"/>
      <c r="K21" s="351"/>
      <c r="L21" s="351"/>
      <c r="M21" s="774"/>
      <c r="N21" s="352"/>
      <c r="O21" s="352"/>
      <c r="P21" s="352"/>
      <c r="Q21" s="352"/>
      <c r="R21" s="352"/>
      <c r="S21" s="352"/>
      <c r="T21" s="352"/>
      <c r="U21" s="352"/>
      <c r="V21" s="352"/>
      <c r="W21" s="352"/>
      <c r="X21" s="183"/>
      <c r="Y21" s="778"/>
      <c r="AA21" s="153"/>
      <c r="AB21" s="153"/>
      <c r="AC21" s="153"/>
      <c r="AD21" s="153"/>
    </row>
    <row r="22" spans="1:32" s="14" customFormat="1" x14ac:dyDescent="0.2">
      <c r="A22" s="803" t="s">
        <v>349</v>
      </c>
      <c r="B22" s="804"/>
      <c r="C22" s="804"/>
      <c r="D22" s="804"/>
      <c r="E22" s="804"/>
      <c r="F22" s="804"/>
      <c r="G22" s="804"/>
      <c r="H22" s="804"/>
      <c r="I22" s="804"/>
      <c r="J22" s="804"/>
      <c r="K22" s="804"/>
      <c r="L22" s="804"/>
      <c r="M22" s="804"/>
      <c r="N22" s="804"/>
      <c r="O22" s="804"/>
      <c r="P22" s="804"/>
      <c r="Q22" s="804"/>
      <c r="R22" s="804"/>
      <c r="S22" s="804"/>
      <c r="T22" s="804"/>
      <c r="U22" s="804"/>
      <c r="V22" s="804"/>
      <c r="W22" s="804"/>
      <c r="X22" s="805"/>
      <c r="Z22" s="806"/>
      <c r="AA22" s="806"/>
      <c r="AB22" s="806"/>
      <c r="AC22" s="806"/>
    </row>
    <row r="23" spans="1:32" ht="38.25" customHeight="1" x14ac:dyDescent="0.2">
      <c r="A23" s="882" t="s">
        <v>350</v>
      </c>
      <c r="B23" s="882"/>
      <c r="C23" s="882"/>
      <c r="D23" s="882"/>
      <c r="E23" s="882"/>
      <c r="F23" s="882"/>
      <c r="G23" s="882"/>
      <c r="H23" s="882"/>
      <c r="I23" s="804"/>
      <c r="J23" s="804"/>
      <c r="K23" s="804"/>
      <c r="L23" s="804"/>
      <c r="M23" s="804"/>
      <c r="N23" s="804"/>
      <c r="O23" s="804"/>
      <c r="P23" s="804"/>
      <c r="Q23" s="804"/>
      <c r="R23" s="804"/>
      <c r="S23" s="804"/>
      <c r="T23" s="804"/>
      <c r="U23" s="804"/>
      <c r="V23" s="804"/>
      <c r="W23" s="804"/>
      <c r="X23" s="106"/>
      <c r="Z23" s="154"/>
      <c r="AA23" s="154"/>
      <c r="AB23" s="154"/>
      <c r="AC23" s="154"/>
    </row>
    <row r="24" spans="1:32" x14ac:dyDescent="0.2">
      <c r="A24" s="10" t="s">
        <v>348</v>
      </c>
    </row>
    <row r="25" spans="1:32" x14ac:dyDescent="0.2">
      <c r="A25" s="26" t="s">
        <v>347</v>
      </c>
    </row>
  </sheetData>
  <mergeCells count="6">
    <mergeCell ref="A23:H23"/>
    <mergeCell ref="B3:M3"/>
    <mergeCell ref="N3:Y3"/>
    <mergeCell ref="A1:Y1"/>
    <mergeCell ref="M15:M18"/>
    <mergeCell ref="Y15:Y18"/>
  </mergeCells>
  <phoneticPr fontId="6" type="noConversion"/>
  <pageMargins left="0.78740157499999996" right="0.78740157499999996" top="0.984251969" bottom="0.984251969" header="0.4921259845" footer="0.4921259845"/>
  <pageSetup paperSize="9" orientation="portrait" horizontalDpi="12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0"/>
  <sheetViews>
    <sheetView workbookViewId="0">
      <selection sqref="A1:G1"/>
    </sheetView>
  </sheetViews>
  <sheetFormatPr baseColWidth="10" defaultRowHeight="11.25" x14ac:dyDescent="0.2"/>
  <cols>
    <col min="1" max="5" width="10.28515625" style="10" customWidth="1"/>
    <col min="6" max="6" width="9.42578125" style="10" customWidth="1"/>
    <col min="7" max="10" width="11.42578125" style="10"/>
    <col min="11" max="11" width="112.140625" style="10" customWidth="1"/>
    <col min="12" max="16384" width="11.42578125" style="10"/>
  </cols>
  <sheetData>
    <row r="1" spans="1:17" ht="15.75" customHeight="1" x14ac:dyDescent="0.35">
      <c r="A1" s="891" t="s">
        <v>81</v>
      </c>
      <c r="B1" s="892"/>
      <c r="C1" s="892"/>
      <c r="D1" s="892"/>
      <c r="E1" s="892"/>
      <c r="F1" s="892"/>
      <c r="G1" s="893"/>
      <c r="I1" s="218"/>
      <c r="J1" s="210"/>
    </row>
    <row r="2" spans="1:17" x14ac:dyDescent="0.2">
      <c r="A2" s="30"/>
      <c r="B2" s="30"/>
      <c r="C2" s="30"/>
      <c r="D2" s="31"/>
      <c r="E2" s="30"/>
      <c r="F2" s="101" t="s">
        <v>246</v>
      </c>
      <c r="G2" s="30"/>
      <c r="H2" s="30"/>
    </row>
    <row r="3" spans="1:17" s="23" customFormat="1" ht="45" x14ac:dyDescent="0.2">
      <c r="A3" s="105" t="s">
        <v>6</v>
      </c>
      <c r="B3" s="32" t="s">
        <v>67</v>
      </c>
      <c r="C3" s="32" t="s">
        <v>304</v>
      </c>
      <c r="D3" s="75" t="s">
        <v>68</v>
      </c>
      <c r="E3" s="32" t="s">
        <v>202</v>
      </c>
      <c r="F3" s="32" t="s">
        <v>47</v>
      </c>
      <c r="G3" s="216" t="s">
        <v>45</v>
      </c>
      <c r="K3" s="219"/>
    </row>
    <row r="4" spans="1:17" ht="10.5" customHeight="1" x14ac:dyDescent="0.2">
      <c r="A4" s="35">
        <v>2005</v>
      </c>
      <c r="B4" s="33">
        <v>1107</v>
      </c>
      <c r="C4" s="33">
        <v>60</v>
      </c>
      <c r="D4" s="57">
        <v>749</v>
      </c>
      <c r="E4" s="33">
        <v>1624</v>
      </c>
      <c r="F4" s="215">
        <v>33</v>
      </c>
      <c r="G4" s="217">
        <v>3573</v>
      </c>
    </row>
    <row r="5" spans="1:17" ht="10.5" customHeight="1" x14ac:dyDescent="0.2">
      <c r="A5" s="35">
        <v>2006</v>
      </c>
      <c r="B5" s="33">
        <v>989</v>
      </c>
      <c r="C5" s="33">
        <v>51</v>
      </c>
      <c r="D5" s="57">
        <v>632</v>
      </c>
      <c r="E5" s="33">
        <v>1453</v>
      </c>
      <c r="F5" s="215">
        <v>17</v>
      </c>
      <c r="G5" s="34">
        <v>3142</v>
      </c>
    </row>
    <row r="6" spans="1:17" ht="10.5" customHeight="1" x14ac:dyDescent="0.2">
      <c r="A6" s="35">
        <v>2007</v>
      </c>
      <c r="B6" s="33">
        <v>898</v>
      </c>
      <c r="C6" s="33">
        <v>70</v>
      </c>
      <c r="D6" s="57">
        <v>546</v>
      </c>
      <c r="E6" s="33">
        <v>1094</v>
      </c>
      <c r="F6" s="215">
        <v>10</v>
      </c>
      <c r="G6" s="34">
        <v>2618</v>
      </c>
    </row>
    <row r="7" spans="1:17" ht="10.5" customHeight="1" x14ac:dyDescent="0.2">
      <c r="A7" s="35">
        <v>2008</v>
      </c>
      <c r="B7" s="33">
        <v>688</v>
      </c>
      <c r="C7" s="33">
        <v>44</v>
      </c>
      <c r="D7" s="57">
        <v>386</v>
      </c>
      <c r="E7" s="33">
        <v>696</v>
      </c>
      <c r="F7" s="215">
        <v>2</v>
      </c>
      <c r="G7" s="34">
        <v>1816</v>
      </c>
    </row>
    <row r="8" spans="1:17" ht="10.5" customHeight="1" x14ac:dyDescent="0.2">
      <c r="A8" s="35">
        <v>2009</v>
      </c>
      <c r="B8" s="33">
        <v>1126</v>
      </c>
      <c r="C8" s="33">
        <v>252</v>
      </c>
      <c r="D8" s="57">
        <v>731</v>
      </c>
      <c r="E8" s="33">
        <v>818</v>
      </c>
      <c r="F8" s="215">
        <v>0</v>
      </c>
      <c r="G8" s="34">
        <v>2927</v>
      </c>
    </row>
    <row r="9" spans="1:17" ht="10.5" customHeight="1" x14ac:dyDescent="0.2">
      <c r="A9" s="35">
        <v>2010</v>
      </c>
      <c r="B9" s="33">
        <v>914</v>
      </c>
      <c r="C9" s="33">
        <v>411</v>
      </c>
      <c r="D9" s="57">
        <v>448</v>
      </c>
      <c r="E9" s="33">
        <v>498</v>
      </c>
      <c r="F9" s="215">
        <v>0</v>
      </c>
      <c r="G9" s="34">
        <v>2271</v>
      </c>
    </row>
    <row r="10" spans="1:17" ht="10.5" customHeight="1" x14ac:dyDescent="0.2">
      <c r="A10" s="35">
        <v>2011</v>
      </c>
      <c r="B10" s="33">
        <v>703</v>
      </c>
      <c r="C10" s="33">
        <v>142</v>
      </c>
      <c r="D10" s="57">
        <v>350</v>
      </c>
      <c r="E10" s="33">
        <v>352</v>
      </c>
      <c r="F10" s="215">
        <v>0</v>
      </c>
      <c r="G10" s="34">
        <v>1547</v>
      </c>
      <c r="I10" s="21"/>
      <c r="K10" s="21"/>
      <c r="N10" s="21"/>
      <c r="P10" s="21"/>
    </row>
    <row r="11" spans="1:17" ht="10.5" customHeight="1" x14ac:dyDescent="0.2">
      <c r="A11" s="35">
        <v>2012</v>
      </c>
      <c r="B11" s="33">
        <v>537</v>
      </c>
      <c r="C11" s="33">
        <v>187</v>
      </c>
      <c r="D11" s="57">
        <v>44</v>
      </c>
      <c r="E11" s="33">
        <v>0</v>
      </c>
      <c r="F11" s="215">
        <v>0</v>
      </c>
      <c r="G11" s="34">
        <v>768</v>
      </c>
      <c r="I11" s="21"/>
      <c r="K11" s="21"/>
      <c r="N11" s="21"/>
      <c r="P11" s="21"/>
    </row>
    <row r="12" spans="1:17" ht="10.5" customHeight="1" x14ac:dyDescent="0.2">
      <c r="A12" s="35">
        <v>2013</v>
      </c>
      <c r="B12" s="33">
        <v>563</v>
      </c>
      <c r="C12" s="33">
        <v>187</v>
      </c>
      <c r="D12" s="57">
        <v>2</v>
      </c>
      <c r="E12" s="33">
        <v>0</v>
      </c>
      <c r="F12" s="215">
        <v>0</v>
      </c>
      <c r="G12" s="34">
        <v>752</v>
      </c>
      <c r="I12" s="21"/>
      <c r="K12" s="21"/>
      <c r="N12" s="21"/>
      <c r="P12" s="21"/>
    </row>
    <row r="13" spans="1:17" ht="10.5" customHeight="1" x14ac:dyDescent="0.2">
      <c r="A13" s="35">
        <v>2014</v>
      </c>
      <c r="B13" s="33">
        <v>575</v>
      </c>
      <c r="C13" s="33">
        <v>160</v>
      </c>
      <c r="D13" s="57">
        <v>5</v>
      </c>
      <c r="E13" s="33">
        <v>0</v>
      </c>
      <c r="F13" s="215">
        <v>0</v>
      </c>
      <c r="G13" s="34">
        <v>740</v>
      </c>
      <c r="I13" s="21"/>
      <c r="K13" s="21"/>
      <c r="N13" s="21"/>
      <c r="P13" s="21"/>
    </row>
    <row r="14" spans="1:17" ht="10.5" customHeight="1" x14ac:dyDescent="0.2">
      <c r="A14" s="35">
        <v>2015</v>
      </c>
      <c r="B14" s="57">
        <v>659</v>
      </c>
      <c r="C14" s="215">
        <v>123</v>
      </c>
      <c r="D14" s="33" t="s">
        <v>249</v>
      </c>
      <c r="E14" s="33">
        <v>0</v>
      </c>
      <c r="F14" s="215">
        <v>0</v>
      </c>
      <c r="G14" s="34">
        <v>782</v>
      </c>
      <c r="I14" s="21"/>
      <c r="K14" s="21"/>
      <c r="N14" s="21"/>
      <c r="P14" s="21"/>
    </row>
    <row r="15" spans="1:17" ht="10.5" customHeight="1" x14ac:dyDescent="0.2">
      <c r="A15" s="395">
        <v>2016</v>
      </c>
      <c r="B15" s="396">
        <v>481</v>
      </c>
      <c r="C15" s="215">
        <v>88</v>
      </c>
      <c r="D15" s="33" t="s">
        <v>249</v>
      </c>
      <c r="E15" s="396">
        <v>0</v>
      </c>
      <c r="F15" s="215">
        <v>0</v>
      </c>
      <c r="G15" s="34">
        <v>569</v>
      </c>
      <c r="H15" s="21"/>
      <c r="I15" s="21"/>
      <c r="K15" s="21"/>
      <c r="N15" s="21"/>
      <c r="P15" s="21"/>
    </row>
    <row r="16" spans="1:17" x14ac:dyDescent="0.2">
      <c r="A16" s="395">
        <v>2017</v>
      </c>
      <c r="B16" s="33">
        <v>413</v>
      </c>
      <c r="C16" s="33">
        <v>51</v>
      </c>
      <c r="D16" s="33" t="s">
        <v>249</v>
      </c>
      <c r="E16" s="396">
        <v>0</v>
      </c>
      <c r="F16" s="215">
        <v>0</v>
      </c>
      <c r="G16" s="34">
        <v>464</v>
      </c>
      <c r="H16" s="397"/>
      <c r="I16" s="21"/>
      <c r="J16" s="21"/>
      <c r="K16" s="21"/>
      <c r="L16" s="21"/>
      <c r="N16" s="21"/>
      <c r="O16" s="21"/>
      <c r="P16" s="21"/>
      <c r="Q16" s="21"/>
    </row>
    <row r="17" spans="1:17" x14ac:dyDescent="0.2">
      <c r="A17" s="209" t="s">
        <v>292</v>
      </c>
      <c r="B17" s="769">
        <v>275</v>
      </c>
      <c r="C17" s="770">
        <v>25</v>
      </c>
      <c r="D17" s="33" t="s">
        <v>249</v>
      </c>
      <c r="E17" s="396">
        <v>0</v>
      </c>
      <c r="F17" s="215">
        <v>0</v>
      </c>
      <c r="G17" s="771">
        <v>300</v>
      </c>
      <c r="H17" s="14"/>
      <c r="I17" s="21"/>
      <c r="J17" s="21"/>
      <c r="K17" s="21"/>
      <c r="L17" s="21"/>
      <c r="N17" s="21"/>
      <c r="O17" s="21"/>
      <c r="P17" s="21"/>
      <c r="Q17" s="21"/>
    </row>
    <row r="18" spans="1:17" ht="65.25" customHeight="1" x14ac:dyDescent="0.2">
      <c r="A18" s="894" t="s">
        <v>353</v>
      </c>
      <c r="B18" s="895"/>
      <c r="C18" s="895"/>
      <c r="D18" s="895"/>
      <c r="E18" s="895"/>
      <c r="F18" s="895"/>
      <c r="G18" s="896"/>
      <c r="I18" s="14"/>
    </row>
    <row r="20" spans="1:17" x14ac:dyDescent="0.2">
      <c r="B20" s="654"/>
    </row>
    <row r="21" spans="1:17" x14ac:dyDescent="0.2">
      <c r="A21" s="14"/>
      <c r="B21" s="14"/>
      <c r="C21" s="14"/>
      <c r="D21" s="14"/>
      <c r="E21" s="14"/>
      <c r="F21" s="14"/>
    </row>
    <row r="22" spans="1:17" ht="12.75" x14ac:dyDescent="0.2">
      <c r="A22" s="14"/>
      <c r="B22" s="56"/>
      <c r="C22" s="125"/>
      <c r="D22" s="125"/>
      <c r="E22" s="125"/>
      <c r="F22" s="14"/>
    </row>
    <row r="23" spans="1:17" ht="12.75" x14ac:dyDescent="0.2">
      <c r="A23" s="14"/>
      <c r="B23" s="56"/>
      <c r="C23" s="125"/>
      <c r="D23" s="125"/>
      <c r="E23" s="125"/>
      <c r="F23" s="14"/>
    </row>
    <row r="24" spans="1:17" ht="12.75" x14ac:dyDescent="0.2">
      <c r="A24" s="14"/>
      <c r="B24" s="56"/>
      <c r="C24" s="125"/>
      <c r="D24" s="125"/>
      <c r="E24" s="125"/>
      <c r="F24" s="14"/>
    </row>
    <row r="25" spans="1:17" ht="14.25" customHeight="1" x14ac:dyDescent="0.2">
      <c r="A25" s="14"/>
      <c r="B25" s="56"/>
      <c r="C25" s="721"/>
      <c r="D25" s="717"/>
      <c r="E25" s="717"/>
      <c r="F25" s="14"/>
    </row>
    <row r="26" spans="1:17" ht="14.25" customHeight="1" x14ac:dyDescent="0.2">
      <c r="A26" s="14"/>
      <c r="B26" s="56"/>
      <c r="C26" s="721"/>
      <c r="D26" s="717"/>
      <c r="E26" s="717"/>
      <c r="F26" s="14"/>
    </row>
    <row r="27" spans="1:17" ht="12.75" x14ac:dyDescent="0.2">
      <c r="A27" s="14"/>
      <c r="B27" s="56"/>
      <c r="C27" s="721"/>
      <c r="D27" s="717"/>
      <c r="E27" s="717"/>
      <c r="F27" s="14"/>
    </row>
    <row r="28" spans="1:17" ht="12.75" x14ac:dyDescent="0.2">
      <c r="A28" s="14"/>
      <c r="B28" s="56"/>
      <c r="C28" s="125"/>
      <c r="D28" s="125"/>
      <c r="E28" s="125"/>
      <c r="F28" s="14"/>
    </row>
    <row r="29" spans="1:17" ht="12.75" x14ac:dyDescent="0.2">
      <c r="A29" s="14"/>
      <c r="B29" s="56"/>
      <c r="C29" s="125"/>
      <c r="D29" s="125"/>
      <c r="E29" s="125"/>
      <c r="F29" s="14"/>
    </row>
    <row r="30" spans="1:17" ht="12.75" x14ac:dyDescent="0.2">
      <c r="A30" s="14"/>
      <c r="B30" s="56"/>
      <c r="C30" s="125"/>
      <c r="D30" s="125"/>
      <c r="E30" s="125"/>
      <c r="F30" s="14"/>
    </row>
    <row r="31" spans="1:17" ht="12.75" x14ac:dyDescent="0.2">
      <c r="A31" s="14"/>
      <c r="B31" s="56"/>
      <c r="C31" s="125"/>
      <c r="D31" s="125"/>
      <c r="E31" s="125"/>
      <c r="F31" s="14"/>
    </row>
    <row r="32" spans="1:17" ht="12.75" x14ac:dyDescent="0.2">
      <c r="A32" s="14"/>
      <c r="B32" s="56"/>
      <c r="C32" s="125"/>
      <c r="D32" s="125"/>
      <c r="E32" s="125"/>
      <c r="F32" s="14"/>
    </row>
    <row r="33" spans="1:6" ht="12.75" x14ac:dyDescent="0.2">
      <c r="A33" s="14"/>
      <c r="B33" s="56"/>
      <c r="C33" s="125"/>
      <c r="D33" s="125"/>
      <c r="E33" s="125"/>
      <c r="F33" s="14"/>
    </row>
    <row r="34" spans="1:6" ht="12.75" x14ac:dyDescent="0.2">
      <c r="A34" s="14"/>
      <c r="B34" s="56"/>
      <c r="C34" s="125"/>
      <c r="D34" s="125"/>
      <c r="E34" s="125"/>
      <c r="F34" s="14"/>
    </row>
    <row r="35" spans="1:6" x14ac:dyDescent="0.2">
      <c r="A35" s="14"/>
      <c r="B35" s="14"/>
      <c r="C35" s="14"/>
      <c r="D35" s="14"/>
      <c r="E35" s="14"/>
      <c r="F35" s="14"/>
    </row>
    <row r="36" spans="1:6" x14ac:dyDescent="0.2">
      <c r="A36" s="14"/>
      <c r="B36" s="14"/>
      <c r="C36" s="14"/>
      <c r="D36" s="14"/>
      <c r="E36" s="14"/>
      <c r="F36" s="14"/>
    </row>
    <row r="37" spans="1:6" x14ac:dyDescent="0.2">
      <c r="A37" s="14"/>
      <c r="B37" s="14"/>
      <c r="C37" s="14"/>
      <c r="D37" s="14"/>
      <c r="E37" s="14"/>
      <c r="F37" s="14"/>
    </row>
    <row r="38" spans="1:6" x14ac:dyDescent="0.2">
      <c r="A38" s="14"/>
      <c r="B38" s="14"/>
      <c r="C38" s="14"/>
      <c r="D38" s="14"/>
      <c r="E38" s="14"/>
      <c r="F38" s="14"/>
    </row>
    <row r="39" spans="1:6" x14ac:dyDescent="0.2">
      <c r="A39" s="14"/>
      <c r="B39" s="14"/>
      <c r="C39" s="14"/>
      <c r="D39" s="14"/>
      <c r="E39" s="14"/>
      <c r="F39" s="14"/>
    </row>
    <row r="40" spans="1:6" x14ac:dyDescent="0.2">
      <c r="A40" s="14"/>
      <c r="B40" s="14"/>
      <c r="C40" s="14"/>
      <c r="D40" s="14"/>
      <c r="E40" s="14"/>
      <c r="F40" s="14"/>
    </row>
    <row r="41" spans="1:6" x14ac:dyDescent="0.2">
      <c r="A41" s="14"/>
      <c r="B41" s="14"/>
      <c r="C41" s="14"/>
      <c r="D41" s="14"/>
      <c r="E41" s="14"/>
      <c r="F41" s="14"/>
    </row>
    <row r="42" spans="1:6" x14ac:dyDescent="0.2">
      <c r="A42" s="14"/>
      <c r="B42" s="14"/>
      <c r="C42" s="14"/>
      <c r="D42" s="14"/>
      <c r="E42" s="14"/>
      <c r="F42" s="14"/>
    </row>
    <row r="43" spans="1:6" x14ac:dyDescent="0.2">
      <c r="A43" s="14"/>
      <c r="B43" s="14"/>
      <c r="C43" s="14"/>
      <c r="D43" s="14"/>
      <c r="E43" s="14"/>
      <c r="F43" s="14"/>
    </row>
    <row r="44" spans="1:6" x14ac:dyDescent="0.2">
      <c r="A44" s="14"/>
      <c r="B44" s="14"/>
      <c r="C44" s="14"/>
      <c r="D44" s="14"/>
      <c r="E44" s="14"/>
      <c r="F44" s="14"/>
    </row>
    <row r="45" spans="1:6" x14ac:dyDescent="0.2">
      <c r="A45" s="14"/>
      <c r="B45" s="14"/>
      <c r="C45" s="14"/>
      <c r="D45" s="14"/>
      <c r="E45" s="14"/>
      <c r="F45" s="14"/>
    </row>
    <row r="46" spans="1:6" x14ac:dyDescent="0.2">
      <c r="A46" s="14"/>
      <c r="B46" s="14"/>
      <c r="C46" s="14"/>
      <c r="D46" s="14"/>
      <c r="E46" s="14"/>
      <c r="F46" s="14"/>
    </row>
    <row r="47" spans="1:6" x14ac:dyDescent="0.2">
      <c r="A47" s="14"/>
      <c r="B47" s="14"/>
      <c r="C47" s="14"/>
      <c r="D47" s="14"/>
      <c r="E47" s="14"/>
      <c r="F47" s="14"/>
    </row>
    <row r="48" spans="1:6" x14ac:dyDescent="0.2">
      <c r="A48" s="14"/>
      <c r="B48" s="14"/>
      <c r="C48" s="14"/>
      <c r="D48" s="14"/>
      <c r="E48" s="14"/>
      <c r="F48" s="14"/>
    </row>
    <row r="49" spans="1:6" x14ac:dyDescent="0.2">
      <c r="A49" s="14"/>
      <c r="B49" s="14"/>
      <c r="C49" s="14"/>
      <c r="D49" s="14"/>
      <c r="E49" s="14"/>
      <c r="F49" s="14"/>
    </row>
    <row r="50" spans="1:6" x14ac:dyDescent="0.2">
      <c r="A50" s="14"/>
      <c r="B50" s="14"/>
      <c r="C50" s="14"/>
      <c r="D50" s="14"/>
      <c r="E50" s="14"/>
      <c r="F50" s="14"/>
    </row>
  </sheetData>
  <mergeCells count="2">
    <mergeCell ref="A1:G1"/>
    <mergeCell ref="A18:G18"/>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sqref="A1:D1"/>
    </sheetView>
  </sheetViews>
  <sheetFormatPr baseColWidth="10" defaultRowHeight="11.25" x14ac:dyDescent="0.2"/>
  <cols>
    <col min="1" max="1" width="30.5703125" style="512" customWidth="1"/>
    <col min="2" max="2" width="7.85546875" style="512" customWidth="1"/>
    <col min="3" max="4" width="7.42578125" style="512" customWidth="1"/>
    <col min="5" max="5" width="43.7109375" style="512" customWidth="1"/>
    <col min="6" max="16384" width="11.42578125" style="512"/>
  </cols>
  <sheetData>
    <row r="1" spans="1:6" ht="35.25" customHeight="1" x14ac:dyDescent="0.2">
      <c r="A1" s="897" t="s">
        <v>324</v>
      </c>
      <c r="B1" s="898"/>
      <c r="C1" s="898"/>
      <c r="D1" s="899"/>
    </row>
    <row r="2" spans="1:6" x14ac:dyDescent="0.2">
      <c r="B2" s="542"/>
      <c r="C2" s="647"/>
      <c r="D2" s="543"/>
    </row>
    <row r="3" spans="1:6" ht="13.5" customHeight="1" x14ac:dyDescent="0.2">
      <c r="A3" s="544"/>
      <c r="B3" s="545">
        <v>2009</v>
      </c>
      <c r="C3" s="546">
        <v>2017</v>
      </c>
      <c r="D3" s="546" t="s">
        <v>293</v>
      </c>
      <c r="F3" s="547"/>
    </row>
    <row r="4" spans="1:6" x14ac:dyDescent="0.2">
      <c r="A4" s="548" t="s">
        <v>256</v>
      </c>
      <c r="B4" s="648">
        <v>1053</v>
      </c>
      <c r="C4" s="648">
        <v>409</v>
      </c>
      <c r="D4" s="648">
        <v>310</v>
      </c>
      <c r="F4" s="549"/>
    </row>
    <row r="5" spans="1:6" ht="12.75" x14ac:dyDescent="0.2">
      <c r="A5" s="784" t="s">
        <v>205</v>
      </c>
      <c r="B5" s="785"/>
      <c r="C5" s="785"/>
      <c r="D5" s="786"/>
      <c r="F5" s="547"/>
    </row>
    <row r="6" spans="1:6" ht="12.75" x14ac:dyDescent="0.2">
      <c r="A6" s="551" t="s">
        <v>206</v>
      </c>
      <c r="B6" s="554">
        <v>177904</v>
      </c>
      <c r="C6" s="554">
        <v>84882</v>
      </c>
      <c r="D6" s="554">
        <v>45444</v>
      </c>
      <c r="F6" s="552"/>
    </row>
    <row r="7" spans="1:6" ht="12.75" x14ac:dyDescent="0.2">
      <c r="A7" s="553" t="s">
        <v>207</v>
      </c>
      <c r="B7" s="554">
        <v>46608</v>
      </c>
      <c r="C7" s="554">
        <v>14201</v>
      </c>
      <c r="D7" s="554">
        <v>10527</v>
      </c>
      <c r="F7" s="552"/>
    </row>
    <row r="8" spans="1:6" ht="22.5" x14ac:dyDescent="0.2">
      <c r="A8" s="555" t="s">
        <v>250</v>
      </c>
      <c r="B8" s="556">
        <v>41</v>
      </c>
      <c r="C8" s="556">
        <v>51.07</v>
      </c>
      <c r="D8" s="556">
        <v>54.92</v>
      </c>
      <c r="F8" s="557"/>
    </row>
    <row r="9" spans="1:6" ht="12.75" x14ac:dyDescent="0.2">
      <c r="A9" s="558" t="s">
        <v>208</v>
      </c>
      <c r="B9" s="649">
        <v>64</v>
      </c>
      <c r="C9" s="559">
        <v>67.979200000000006</v>
      </c>
      <c r="D9" s="559">
        <v>71.1006</v>
      </c>
      <c r="F9" s="560"/>
    </row>
    <row r="10" spans="1:6" ht="12.75" x14ac:dyDescent="0.2">
      <c r="A10" s="561" t="s">
        <v>251</v>
      </c>
      <c r="B10" s="559"/>
      <c r="C10" s="559"/>
      <c r="D10" s="559"/>
      <c r="F10" s="557"/>
    </row>
    <row r="11" spans="1:6" ht="12.75" x14ac:dyDescent="0.2">
      <c r="A11" s="562" t="s">
        <v>46</v>
      </c>
      <c r="B11" s="563">
        <v>0</v>
      </c>
      <c r="C11" s="529">
        <v>1</v>
      </c>
      <c r="D11" s="563">
        <v>2</v>
      </c>
      <c r="E11" s="541"/>
      <c r="F11" s="557"/>
    </row>
    <row r="12" spans="1:6" ht="12.75" x14ac:dyDescent="0.2">
      <c r="A12" s="562" t="s">
        <v>30</v>
      </c>
      <c r="B12" s="563">
        <v>58</v>
      </c>
      <c r="C12" s="693">
        <v>38</v>
      </c>
      <c r="D12" s="563">
        <v>36</v>
      </c>
      <c r="F12" s="557"/>
    </row>
    <row r="13" spans="1:6" ht="12.75" x14ac:dyDescent="0.2">
      <c r="A13" s="562" t="s">
        <v>7</v>
      </c>
      <c r="B13" s="563">
        <v>10</v>
      </c>
      <c r="C13" s="693">
        <v>15</v>
      </c>
      <c r="D13" s="563">
        <v>17</v>
      </c>
      <c r="F13" s="557"/>
    </row>
    <row r="14" spans="1:6" ht="12.75" x14ac:dyDescent="0.2">
      <c r="A14" s="562" t="s">
        <v>31</v>
      </c>
      <c r="B14" s="564">
        <v>32</v>
      </c>
      <c r="C14" s="692">
        <v>46</v>
      </c>
      <c r="D14" s="564">
        <v>44</v>
      </c>
      <c r="F14" s="557"/>
    </row>
    <row r="15" spans="1:6" ht="12.75" x14ac:dyDescent="0.2">
      <c r="A15" s="72" t="s">
        <v>315</v>
      </c>
      <c r="B15" s="565">
        <v>1093</v>
      </c>
      <c r="C15" s="565">
        <v>420</v>
      </c>
      <c r="D15" s="565">
        <v>317</v>
      </c>
      <c r="F15" s="557"/>
    </row>
    <row r="16" spans="1:6" ht="12.75" x14ac:dyDescent="0.2">
      <c r="A16" s="787" t="s">
        <v>78</v>
      </c>
      <c r="B16" s="788"/>
      <c r="C16" s="788"/>
      <c r="D16" s="789"/>
      <c r="F16" s="568"/>
    </row>
    <row r="17" spans="1:9" ht="12.75" x14ac:dyDescent="0.2">
      <c r="A17" s="569" t="s">
        <v>34</v>
      </c>
      <c r="B17" s="570"/>
      <c r="C17" s="571"/>
      <c r="D17" s="571"/>
      <c r="E17" s="541"/>
      <c r="F17" s="572"/>
      <c r="G17" s="650"/>
      <c r="H17" s="650"/>
      <c r="I17" s="650"/>
    </row>
    <row r="18" spans="1:9" ht="12.75" x14ac:dyDescent="0.2">
      <c r="A18" s="573" t="s">
        <v>39</v>
      </c>
      <c r="B18" s="574">
        <v>6.5339233999999999</v>
      </c>
      <c r="C18" s="644">
        <v>8.0459907000000008</v>
      </c>
      <c r="D18" s="900" t="s">
        <v>280</v>
      </c>
      <c r="F18" s="575"/>
      <c r="G18" s="541"/>
      <c r="H18" s="541"/>
      <c r="I18" s="541"/>
    </row>
    <row r="19" spans="1:9" ht="12.75" x14ac:dyDescent="0.2">
      <c r="A19" s="553" t="s">
        <v>69</v>
      </c>
      <c r="B19" s="576">
        <v>13.01</v>
      </c>
      <c r="C19" s="651">
        <v>8.0299999999999994</v>
      </c>
      <c r="D19" s="900"/>
      <c r="F19" s="557"/>
      <c r="G19" s="691"/>
      <c r="H19" s="691"/>
      <c r="I19" s="691"/>
    </row>
    <row r="20" spans="1:9" ht="12.75" x14ac:dyDescent="0.2">
      <c r="A20" s="553" t="s">
        <v>70</v>
      </c>
      <c r="B20" s="576">
        <v>12.16</v>
      </c>
      <c r="C20" s="651">
        <v>6.33</v>
      </c>
      <c r="D20" s="900"/>
      <c r="F20" s="557"/>
      <c r="G20" s="691"/>
      <c r="H20" s="691"/>
      <c r="I20" s="691"/>
    </row>
    <row r="21" spans="1:9" ht="12.75" x14ac:dyDescent="0.2">
      <c r="A21" s="577" t="s">
        <v>71</v>
      </c>
      <c r="B21" s="578">
        <v>28.77</v>
      </c>
      <c r="C21" s="652">
        <v>51.34</v>
      </c>
      <c r="D21" s="901"/>
      <c r="F21" s="557"/>
      <c r="G21" s="650"/>
      <c r="H21" s="650"/>
      <c r="I21" s="650"/>
    </row>
    <row r="22" spans="1:9" ht="12.75" x14ac:dyDescent="0.2">
      <c r="A22" s="561" t="s">
        <v>32</v>
      </c>
      <c r="B22" s="579">
        <v>3.6</v>
      </c>
      <c r="C22" s="579">
        <v>3.3634146</v>
      </c>
      <c r="D22" s="579">
        <v>3.4</v>
      </c>
      <c r="F22" s="557"/>
      <c r="G22" s="541"/>
      <c r="H22" s="541"/>
      <c r="I22" s="541"/>
    </row>
    <row r="23" spans="1:9" ht="12.75" x14ac:dyDescent="0.2">
      <c r="A23" s="566" t="s">
        <v>52</v>
      </c>
      <c r="B23" s="578">
        <v>6.9469541000000001</v>
      </c>
      <c r="C23" s="580">
        <v>9.6</v>
      </c>
      <c r="D23" s="580">
        <v>9.3000000000000007</v>
      </c>
      <c r="F23" s="557"/>
    </row>
    <row r="24" spans="1:9" ht="58.5" customHeight="1" x14ac:dyDescent="0.2">
      <c r="A24" s="902" t="s">
        <v>352</v>
      </c>
      <c r="B24" s="903"/>
      <c r="C24" s="903"/>
      <c r="D24" s="904"/>
      <c r="F24" s="557"/>
    </row>
    <row r="25" spans="1:9" x14ac:dyDescent="0.2">
      <c r="A25" s="905"/>
      <c r="B25" s="906"/>
      <c r="C25" s="906"/>
      <c r="D25" s="907"/>
    </row>
    <row r="26" spans="1:9" x14ac:dyDescent="0.2">
      <c r="A26" s="905"/>
      <c r="B26" s="906"/>
      <c r="C26" s="906"/>
      <c r="D26" s="907"/>
    </row>
    <row r="27" spans="1:9" x14ac:dyDescent="0.2">
      <c r="A27" s="905"/>
      <c r="B27" s="906"/>
      <c r="C27" s="906"/>
      <c r="D27" s="907"/>
    </row>
    <row r="28" spans="1:9" x14ac:dyDescent="0.2">
      <c r="A28" s="905"/>
      <c r="B28" s="906"/>
      <c r="C28" s="906"/>
      <c r="D28" s="907"/>
    </row>
    <row r="29" spans="1:9" x14ac:dyDescent="0.2">
      <c r="A29" s="905"/>
      <c r="B29" s="906"/>
      <c r="C29" s="906"/>
      <c r="D29" s="907"/>
    </row>
    <row r="30" spans="1:9" x14ac:dyDescent="0.2">
      <c r="A30" s="905"/>
      <c r="B30" s="906"/>
      <c r="C30" s="906"/>
      <c r="D30" s="907"/>
    </row>
    <row r="31" spans="1:9" x14ac:dyDescent="0.2">
      <c r="A31" s="905"/>
      <c r="B31" s="906"/>
      <c r="C31" s="906"/>
      <c r="D31" s="907"/>
    </row>
    <row r="32" spans="1:9" x14ac:dyDescent="0.2">
      <c r="A32" s="905"/>
      <c r="B32" s="906"/>
      <c r="C32" s="906"/>
      <c r="D32" s="907"/>
    </row>
    <row r="33" spans="1:4" x14ac:dyDescent="0.2">
      <c r="A33" s="908"/>
      <c r="B33" s="909"/>
      <c r="C33" s="909"/>
      <c r="D33" s="910"/>
    </row>
  </sheetData>
  <mergeCells count="3">
    <mergeCell ref="A1:D1"/>
    <mergeCell ref="D18:D21"/>
    <mergeCell ref="A24:D33"/>
  </mergeCell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
  <sheetViews>
    <sheetView topLeftCell="A12" workbookViewId="0">
      <selection activeCell="A36" sqref="A36:A37"/>
    </sheetView>
  </sheetViews>
  <sheetFormatPr baseColWidth="10" defaultRowHeight="11.25" x14ac:dyDescent="0.2"/>
  <cols>
    <col min="1" max="1" width="54.7109375" style="10" customWidth="1"/>
    <col min="2" max="2" width="7.42578125" style="10" customWidth="1"/>
    <col min="3" max="3" width="7.5703125" style="10" customWidth="1"/>
    <col min="4" max="5" width="7.85546875" style="10" customWidth="1"/>
    <col min="6" max="6" width="8.5703125" style="10" customWidth="1"/>
    <col min="7" max="7" width="7.140625" style="10" customWidth="1"/>
    <col min="8" max="8" width="6.85546875" style="10" customWidth="1"/>
    <col min="9" max="10" width="7.85546875" style="10" customWidth="1"/>
    <col min="11" max="13" width="7.42578125" style="10" customWidth="1"/>
    <col min="14" max="14" width="43.7109375" style="10" customWidth="1"/>
    <col min="15" max="16384" width="11.42578125" style="10"/>
  </cols>
  <sheetData>
    <row r="1" spans="1:15" ht="15.75" customHeight="1" x14ac:dyDescent="0.2">
      <c r="A1" s="891" t="s">
        <v>325</v>
      </c>
      <c r="B1" s="911"/>
      <c r="C1" s="911"/>
      <c r="D1" s="892"/>
      <c r="E1" s="911"/>
      <c r="F1" s="892"/>
      <c r="G1" s="892"/>
      <c r="H1" s="892"/>
      <c r="I1" s="892"/>
      <c r="J1" s="892"/>
      <c r="K1" s="892"/>
      <c r="L1" s="911"/>
      <c r="M1" s="893"/>
    </row>
    <row r="2" spans="1:15" ht="12.75" customHeight="1" x14ac:dyDescent="0.2">
      <c r="C2" s="623" t="s">
        <v>248</v>
      </c>
      <c r="D2" s="623"/>
      <c r="E2" s="623"/>
      <c r="F2" s="623"/>
      <c r="G2" s="623"/>
      <c r="H2" s="623"/>
      <c r="I2" s="623"/>
      <c r="J2" s="623"/>
      <c r="K2" s="623"/>
      <c r="L2" s="623"/>
      <c r="M2" s="624"/>
    </row>
    <row r="3" spans="1:15" ht="13.5" customHeight="1" x14ac:dyDescent="0.2">
      <c r="A3" s="11"/>
      <c r="B3" s="137">
        <v>2007</v>
      </c>
      <c r="C3" s="490">
        <v>2008</v>
      </c>
      <c r="D3" s="137">
        <v>2009</v>
      </c>
      <c r="E3" s="490">
        <v>2010</v>
      </c>
      <c r="F3" s="137">
        <v>2011</v>
      </c>
      <c r="G3" s="137">
        <v>2012</v>
      </c>
      <c r="H3" s="137">
        <v>2013</v>
      </c>
      <c r="I3" s="137">
        <v>2014</v>
      </c>
      <c r="J3" s="137">
        <v>2015</v>
      </c>
      <c r="K3" s="138">
        <v>2016</v>
      </c>
      <c r="L3" s="95" t="s">
        <v>290</v>
      </c>
      <c r="M3" s="95" t="s">
        <v>293</v>
      </c>
      <c r="O3" s="172"/>
    </row>
    <row r="4" spans="1:15" x14ac:dyDescent="0.2">
      <c r="A4" s="72" t="s">
        <v>256</v>
      </c>
      <c r="B4" s="762">
        <v>830</v>
      </c>
      <c r="C4" s="762">
        <v>623</v>
      </c>
      <c r="D4" s="763">
        <v>1053</v>
      </c>
      <c r="E4" s="763">
        <v>852</v>
      </c>
      <c r="F4" s="763">
        <v>681</v>
      </c>
      <c r="G4" s="763">
        <v>532</v>
      </c>
      <c r="H4" s="763">
        <v>549</v>
      </c>
      <c r="I4" s="764">
        <v>552</v>
      </c>
      <c r="J4" s="764">
        <v>621</v>
      </c>
      <c r="K4" s="765">
        <v>476</v>
      </c>
      <c r="L4" s="763">
        <v>408</v>
      </c>
      <c r="M4" s="766">
        <v>308</v>
      </c>
      <c r="O4" s="14"/>
    </row>
    <row r="5" spans="1:15" ht="12.75" x14ac:dyDescent="0.2">
      <c r="A5" s="93" t="s">
        <v>205</v>
      </c>
      <c r="B5" s="625"/>
      <c r="C5" s="625"/>
      <c r="D5" s="738"/>
      <c r="E5" s="491"/>
      <c r="F5" s="131"/>
      <c r="G5" s="131"/>
      <c r="H5" s="131"/>
      <c r="I5" s="141"/>
      <c r="J5" s="141"/>
      <c r="K5" s="357"/>
      <c r="L5" s="419"/>
      <c r="M5" s="419"/>
      <c r="O5" s="172"/>
    </row>
    <row r="6" spans="1:15" ht="12.75" x14ac:dyDescent="0.2">
      <c r="A6" s="619" t="s">
        <v>206</v>
      </c>
      <c r="B6" s="394">
        <v>143105.00000940001</v>
      </c>
      <c r="C6" s="394">
        <v>247392.99998840003</v>
      </c>
      <c r="D6" s="394">
        <v>177904</v>
      </c>
      <c r="E6" s="394">
        <v>375111</v>
      </c>
      <c r="F6" s="368">
        <v>121625</v>
      </c>
      <c r="G6" s="368">
        <v>94717</v>
      </c>
      <c r="H6" s="394">
        <v>72879</v>
      </c>
      <c r="I6" s="640">
        <v>291813</v>
      </c>
      <c r="J6" s="394">
        <v>231112</v>
      </c>
      <c r="K6" s="631">
        <v>173854</v>
      </c>
      <c r="L6" s="394">
        <v>84882</v>
      </c>
      <c r="M6" s="394">
        <v>45444</v>
      </c>
      <c r="O6" s="246"/>
    </row>
    <row r="7" spans="1:15" ht="12.75" x14ac:dyDescent="0.2">
      <c r="A7" s="136" t="s">
        <v>207</v>
      </c>
      <c r="B7" s="637">
        <v>41239</v>
      </c>
      <c r="C7" s="637">
        <v>28870</v>
      </c>
      <c r="D7" s="394">
        <v>46608</v>
      </c>
      <c r="E7" s="394">
        <v>48595.0000239</v>
      </c>
      <c r="F7" s="394">
        <v>28672</v>
      </c>
      <c r="G7" s="394">
        <v>29309</v>
      </c>
      <c r="H7" s="394">
        <v>22206</v>
      </c>
      <c r="I7" s="394">
        <v>44583</v>
      </c>
      <c r="J7" s="394">
        <v>29115</v>
      </c>
      <c r="K7" s="631">
        <v>19016</v>
      </c>
      <c r="L7" s="394">
        <v>14201</v>
      </c>
      <c r="M7" s="394">
        <v>10527</v>
      </c>
      <c r="O7" s="246"/>
    </row>
    <row r="8" spans="1:15" ht="12.75" x14ac:dyDescent="0.2">
      <c r="A8" s="156" t="s">
        <v>250</v>
      </c>
      <c r="B8" s="632">
        <v>41</v>
      </c>
      <c r="C8" s="632">
        <v>45</v>
      </c>
      <c r="D8" s="633">
        <v>41</v>
      </c>
      <c r="E8" s="633">
        <v>37</v>
      </c>
      <c r="F8" s="634">
        <v>50</v>
      </c>
      <c r="G8" s="634">
        <v>52</v>
      </c>
      <c r="H8" s="634">
        <v>49</v>
      </c>
      <c r="I8" s="635">
        <v>45</v>
      </c>
      <c r="J8" s="635">
        <v>47</v>
      </c>
      <c r="K8" s="636">
        <v>47.66</v>
      </c>
      <c r="L8" s="420">
        <v>51.07</v>
      </c>
      <c r="M8" s="420">
        <v>54.92</v>
      </c>
      <c r="O8" s="176"/>
    </row>
    <row r="9" spans="1:15" ht="12.75" x14ac:dyDescent="0.2">
      <c r="A9" s="178" t="s">
        <v>208</v>
      </c>
      <c r="B9" s="632">
        <v>63</v>
      </c>
      <c r="C9" s="632">
        <v>65</v>
      </c>
      <c r="D9" s="361">
        <v>64</v>
      </c>
      <c r="E9" s="361">
        <v>58</v>
      </c>
      <c r="F9" s="358">
        <v>67</v>
      </c>
      <c r="G9" s="358">
        <v>69</v>
      </c>
      <c r="H9" s="358">
        <v>67</v>
      </c>
      <c r="I9" s="359">
        <v>64</v>
      </c>
      <c r="J9" s="359">
        <v>68</v>
      </c>
      <c r="K9" s="360">
        <v>65.787800000000004</v>
      </c>
      <c r="L9" s="358">
        <v>67.979200000000006</v>
      </c>
      <c r="M9" s="358">
        <v>71.1006</v>
      </c>
      <c r="O9" s="175"/>
    </row>
    <row r="10" spans="1:15" ht="12.75" x14ac:dyDescent="0.2">
      <c r="A10" s="71" t="s">
        <v>251</v>
      </c>
      <c r="B10" s="481"/>
      <c r="C10" s="481"/>
      <c r="D10" s="280"/>
      <c r="E10" s="492"/>
      <c r="F10" s="280"/>
      <c r="G10" s="280"/>
      <c r="H10" s="280"/>
      <c r="I10" s="280"/>
      <c r="J10" s="280"/>
      <c r="K10" s="280"/>
      <c r="L10" s="280"/>
      <c r="M10" s="280"/>
      <c r="O10" s="176"/>
    </row>
    <row r="11" spans="1:15" ht="12.75" x14ac:dyDescent="0.2">
      <c r="A11" s="281" t="s">
        <v>46</v>
      </c>
      <c r="B11" s="62">
        <v>1</v>
      </c>
      <c r="C11" s="62">
        <v>0</v>
      </c>
      <c r="D11" s="282">
        <v>0</v>
      </c>
      <c r="E11" s="638">
        <v>2</v>
      </c>
      <c r="F11" s="282">
        <v>1</v>
      </c>
      <c r="G11" s="282">
        <v>1</v>
      </c>
      <c r="H11" s="282">
        <v>1</v>
      </c>
      <c r="I11" s="284">
        <v>1</v>
      </c>
      <c r="J11" s="282">
        <v>1</v>
      </c>
      <c r="K11" s="563">
        <v>1</v>
      </c>
      <c r="L11" s="529">
        <v>1</v>
      </c>
      <c r="M11" s="563">
        <v>2</v>
      </c>
      <c r="N11" s="154"/>
      <c r="O11" s="176"/>
    </row>
    <row r="12" spans="1:15" ht="12.75" x14ac:dyDescent="0.2">
      <c r="A12" s="281" t="s">
        <v>30</v>
      </c>
      <c r="B12" s="62">
        <v>58</v>
      </c>
      <c r="C12" s="62">
        <v>55</v>
      </c>
      <c r="D12" s="282">
        <v>58</v>
      </c>
      <c r="E12" s="638">
        <v>54</v>
      </c>
      <c r="F12" s="282">
        <v>45</v>
      </c>
      <c r="G12" s="282">
        <v>38</v>
      </c>
      <c r="H12" s="282">
        <v>39</v>
      </c>
      <c r="I12" s="284">
        <v>34</v>
      </c>
      <c r="J12" s="282">
        <v>42</v>
      </c>
      <c r="K12" s="563">
        <v>36</v>
      </c>
      <c r="L12" s="693">
        <v>38</v>
      </c>
      <c r="M12" s="563">
        <v>36</v>
      </c>
      <c r="O12" s="176"/>
    </row>
    <row r="13" spans="1:15" ht="12.75" x14ac:dyDescent="0.2">
      <c r="A13" s="281" t="s">
        <v>7</v>
      </c>
      <c r="B13" s="62">
        <v>8</v>
      </c>
      <c r="C13" s="62">
        <v>11</v>
      </c>
      <c r="D13" s="282">
        <v>10</v>
      </c>
      <c r="E13" s="638">
        <v>7</v>
      </c>
      <c r="F13" s="282">
        <v>12</v>
      </c>
      <c r="G13" s="282">
        <v>18</v>
      </c>
      <c r="H13" s="282">
        <v>16</v>
      </c>
      <c r="I13" s="284">
        <v>19</v>
      </c>
      <c r="J13" s="282">
        <v>18</v>
      </c>
      <c r="K13" s="563">
        <v>20</v>
      </c>
      <c r="L13" s="693">
        <v>15</v>
      </c>
      <c r="M13" s="563">
        <v>17</v>
      </c>
      <c r="O13" s="176"/>
    </row>
    <row r="14" spans="1:15" ht="12.75" x14ac:dyDescent="0.2">
      <c r="A14" s="281" t="s">
        <v>31</v>
      </c>
      <c r="B14" s="62">
        <v>33</v>
      </c>
      <c r="C14" s="62">
        <v>34</v>
      </c>
      <c r="D14" s="283">
        <v>32</v>
      </c>
      <c r="E14" s="639">
        <v>37</v>
      </c>
      <c r="F14" s="283">
        <v>42</v>
      </c>
      <c r="G14" s="283">
        <v>42</v>
      </c>
      <c r="H14" s="283">
        <v>44</v>
      </c>
      <c r="I14" s="285">
        <v>46</v>
      </c>
      <c r="J14" s="283">
        <v>39</v>
      </c>
      <c r="K14" s="564">
        <v>43</v>
      </c>
      <c r="L14" s="692">
        <v>46</v>
      </c>
      <c r="M14" s="564">
        <v>44</v>
      </c>
      <c r="O14" s="176"/>
    </row>
    <row r="15" spans="1:15" ht="12.75" x14ac:dyDescent="0.2">
      <c r="A15" s="72" t="s">
        <v>315</v>
      </c>
      <c r="B15" s="767">
        <v>858</v>
      </c>
      <c r="C15" s="767">
        <v>644</v>
      </c>
      <c r="D15" s="767">
        <v>1093</v>
      </c>
      <c r="E15" s="767">
        <v>890</v>
      </c>
      <c r="F15" s="767">
        <v>705</v>
      </c>
      <c r="G15" s="767">
        <v>572</v>
      </c>
      <c r="H15" s="767">
        <v>559</v>
      </c>
      <c r="I15" s="767">
        <v>623</v>
      </c>
      <c r="J15" s="767">
        <v>673</v>
      </c>
      <c r="K15" s="767">
        <v>491</v>
      </c>
      <c r="L15" s="767">
        <v>419</v>
      </c>
      <c r="M15" s="767">
        <v>315</v>
      </c>
      <c r="O15" s="176"/>
    </row>
    <row r="16" spans="1:15" ht="12.75" x14ac:dyDescent="0.2">
      <c r="A16" s="621" t="s">
        <v>78</v>
      </c>
      <c r="B16" s="626"/>
      <c r="C16" s="626"/>
      <c r="D16" s="627"/>
      <c r="E16" s="14"/>
      <c r="F16" s="14"/>
      <c r="G16" s="14"/>
      <c r="H16" s="14"/>
      <c r="I16" s="14"/>
      <c r="J16" s="14"/>
      <c r="K16" s="14"/>
      <c r="L16" s="146"/>
      <c r="M16" s="146"/>
      <c r="O16" s="173"/>
    </row>
    <row r="17" spans="1:15" ht="12.75" x14ac:dyDescent="0.2">
      <c r="A17" s="618" t="s">
        <v>34</v>
      </c>
      <c r="B17" s="622"/>
      <c r="C17" s="622"/>
      <c r="D17" s="493"/>
      <c r="E17" s="493"/>
      <c r="F17" s="493"/>
      <c r="G17" s="628"/>
      <c r="H17" s="493"/>
      <c r="I17" s="629"/>
      <c r="J17" s="627"/>
      <c r="K17" s="630"/>
      <c r="L17" s="630"/>
      <c r="M17" s="630"/>
      <c r="N17" s="154"/>
      <c r="O17" s="174"/>
    </row>
    <row r="18" spans="1:15" ht="12.75" x14ac:dyDescent="0.2">
      <c r="A18" s="423" t="s">
        <v>39</v>
      </c>
      <c r="B18" s="641">
        <v>6.8258555000000003</v>
      </c>
      <c r="C18" s="641">
        <v>7.1491866999999996</v>
      </c>
      <c r="D18" s="737">
        <v>6.5339233999999999</v>
      </c>
      <c r="E18" s="737">
        <v>7.1027782999999998</v>
      </c>
      <c r="F18" s="737">
        <v>7.0554204</v>
      </c>
      <c r="G18" s="737">
        <v>6.8756399000000004</v>
      </c>
      <c r="H18" s="737">
        <v>7.0628289000000004</v>
      </c>
      <c r="I18" s="737">
        <v>7.8345276999999998</v>
      </c>
      <c r="J18" s="768">
        <v>7.4895325000000001</v>
      </c>
      <c r="K18" s="737">
        <v>7.5663847000000004</v>
      </c>
      <c r="L18" s="737">
        <v>8.0459907000000008</v>
      </c>
      <c r="M18" s="912" t="s">
        <v>280</v>
      </c>
      <c r="O18" s="177"/>
    </row>
    <row r="19" spans="1:15" ht="12.75" x14ac:dyDescent="0.2">
      <c r="A19" s="136" t="s">
        <v>69</v>
      </c>
      <c r="B19" s="126">
        <v>10.62</v>
      </c>
      <c r="C19" s="126">
        <v>12.48</v>
      </c>
      <c r="D19" s="358">
        <v>13.01</v>
      </c>
      <c r="E19" s="358">
        <v>9.44</v>
      </c>
      <c r="F19" s="358">
        <v>10.14</v>
      </c>
      <c r="G19" s="358">
        <v>8.6199999999999992</v>
      </c>
      <c r="H19" s="358">
        <v>11.54</v>
      </c>
      <c r="I19" s="359">
        <v>7.11</v>
      </c>
      <c r="J19" s="360">
        <v>12.04</v>
      </c>
      <c r="K19" s="358">
        <v>9.01</v>
      </c>
      <c r="L19" s="653">
        <v>8.0299999999999994</v>
      </c>
      <c r="M19" s="912"/>
      <c r="O19" s="176"/>
    </row>
    <row r="20" spans="1:15" ht="12.75" x14ac:dyDescent="0.2">
      <c r="A20" s="136" t="s">
        <v>70</v>
      </c>
      <c r="B20" s="126">
        <v>8.93</v>
      </c>
      <c r="C20" s="126">
        <v>9.16</v>
      </c>
      <c r="D20" s="358">
        <v>12.16</v>
      </c>
      <c r="E20" s="358">
        <v>8.98</v>
      </c>
      <c r="F20" s="358">
        <v>12.46</v>
      </c>
      <c r="G20" s="361">
        <v>10.46</v>
      </c>
      <c r="H20" s="358">
        <v>9.34</v>
      </c>
      <c r="I20" s="359">
        <v>7.77</v>
      </c>
      <c r="J20" s="360">
        <v>5.18</v>
      </c>
      <c r="K20" s="358">
        <v>7.76</v>
      </c>
      <c r="L20" s="653">
        <v>6.33</v>
      </c>
      <c r="M20" s="912"/>
      <c r="O20" s="176"/>
    </row>
    <row r="21" spans="1:15" ht="12.75" x14ac:dyDescent="0.2">
      <c r="A21" s="407" t="s">
        <v>71</v>
      </c>
      <c r="B21" s="128">
        <v>33.53</v>
      </c>
      <c r="C21" s="128">
        <v>36.97</v>
      </c>
      <c r="D21" s="362">
        <v>28.77</v>
      </c>
      <c r="E21" s="362">
        <v>35.44</v>
      </c>
      <c r="F21" s="362">
        <v>36.380000000000003</v>
      </c>
      <c r="G21" s="363">
        <v>37.43</v>
      </c>
      <c r="H21" s="362">
        <v>37.729999999999997</v>
      </c>
      <c r="I21" s="364">
        <v>45.79</v>
      </c>
      <c r="J21" s="365">
        <v>42.38</v>
      </c>
      <c r="K21" s="362">
        <v>46.75</v>
      </c>
      <c r="L21" s="634">
        <v>51.34</v>
      </c>
      <c r="M21" s="913"/>
      <c r="O21" s="176"/>
    </row>
    <row r="22" spans="1:15" ht="12.75" x14ac:dyDescent="0.2">
      <c r="A22" s="71" t="s">
        <v>32</v>
      </c>
      <c r="B22" s="642">
        <v>4.4151625000000001</v>
      </c>
      <c r="C22" s="642">
        <v>3.7864078000000001</v>
      </c>
      <c r="D22" s="366">
        <v>3.6</v>
      </c>
      <c r="E22" s="494">
        <v>3.5613826</v>
      </c>
      <c r="F22" s="366">
        <v>2.9</v>
      </c>
      <c r="G22" s="366">
        <v>3.1</v>
      </c>
      <c r="H22" s="366">
        <v>2.7</v>
      </c>
      <c r="I22" s="366">
        <v>3.8</v>
      </c>
      <c r="J22" s="367">
        <v>3.5</v>
      </c>
      <c r="K22" s="366">
        <v>3.2</v>
      </c>
      <c r="L22" s="366">
        <v>3.3634146</v>
      </c>
      <c r="M22" s="579">
        <v>3.0238908000000002</v>
      </c>
      <c r="O22" s="176"/>
    </row>
    <row r="23" spans="1:15" ht="12.75" x14ac:dyDescent="0.2">
      <c r="A23" s="148" t="s">
        <v>52</v>
      </c>
      <c r="B23" s="409">
        <v>8.5357091999999994</v>
      </c>
      <c r="C23" s="409">
        <v>7.9995165000000004</v>
      </c>
      <c r="D23" s="362">
        <v>6.9469541000000001</v>
      </c>
      <c r="E23" s="362">
        <v>6.8342276999999996</v>
      </c>
      <c r="F23" s="362">
        <v>7.3014675999999996</v>
      </c>
      <c r="G23" s="362">
        <v>5.8778860000000002</v>
      </c>
      <c r="H23" s="362">
        <v>6.0042343000000002</v>
      </c>
      <c r="I23" s="362">
        <v>6.5874668999999999</v>
      </c>
      <c r="J23" s="278">
        <v>7.6288062999999999</v>
      </c>
      <c r="K23" s="128">
        <v>9.3726444000000004</v>
      </c>
      <c r="L23" s="128">
        <v>9.5586088999999994</v>
      </c>
      <c r="M23" s="580">
        <v>8.4269026</v>
      </c>
      <c r="O23" s="176"/>
    </row>
    <row r="24" spans="1:15" ht="35.25" customHeight="1" x14ac:dyDescent="0.2">
      <c r="A24" s="914" t="s">
        <v>366</v>
      </c>
      <c r="B24" s="915"/>
      <c r="C24" s="915"/>
      <c r="D24" s="915"/>
      <c r="E24" s="915"/>
      <c r="F24" s="915"/>
      <c r="G24" s="915"/>
      <c r="H24" s="915"/>
      <c r="I24" s="915"/>
      <c r="J24" s="915"/>
      <c r="K24" s="915"/>
      <c r="L24" s="915"/>
      <c r="M24" s="916"/>
      <c r="O24" s="176"/>
    </row>
    <row r="25" spans="1:15" x14ac:dyDescent="0.2">
      <c r="A25" s="917"/>
      <c r="B25" s="918"/>
      <c r="C25" s="918"/>
      <c r="D25" s="918"/>
      <c r="E25" s="918"/>
      <c r="F25" s="918"/>
      <c r="G25" s="918"/>
      <c r="H25" s="918"/>
      <c r="I25" s="918"/>
      <c r="J25" s="918"/>
      <c r="K25" s="918"/>
      <c r="L25" s="918"/>
      <c r="M25" s="919"/>
    </row>
    <row r="26" spans="1:15" x14ac:dyDescent="0.2">
      <c r="A26" s="917"/>
      <c r="B26" s="918"/>
      <c r="C26" s="918"/>
      <c r="D26" s="918"/>
      <c r="E26" s="918"/>
      <c r="F26" s="918"/>
      <c r="G26" s="918"/>
      <c r="H26" s="918"/>
      <c r="I26" s="918"/>
      <c r="J26" s="918"/>
      <c r="K26" s="918"/>
      <c r="L26" s="918"/>
      <c r="M26" s="919"/>
    </row>
    <row r="27" spans="1:15" x14ac:dyDescent="0.2">
      <c r="A27" s="917"/>
      <c r="B27" s="918"/>
      <c r="C27" s="918"/>
      <c r="D27" s="918"/>
      <c r="E27" s="918"/>
      <c r="F27" s="918"/>
      <c r="G27" s="918"/>
      <c r="H27" s="918"/>
      <c r="I27" s="918"/>
      <c r="J27" s="918"/>
      <c r="K27" s="918"/>
      <c r="L27" s="918"/>
      <c r="M27" s="919"/>
    </row>
    <row r="28" spans="1:15" x14ac:dyDescent="0.2">
      <c r="A28" s="917"/>
      <c r="B28" s="918"/>
      <c r="C28" s="918"/>
      <c r="D28" s="918"/>
      <c r="E28" s="918"/>
      <c r="F28" s="918"/>
      <c r="G28" s="918"/>
      <c r="H28" s="918"/>
      <c r="I28" s="918"/>
      <c r="J28" s="918"/>
      <c r="K28" s="918"/>
      <c r="L28" s="918"/>
      <c r="M28" s="919"/>
    </row>
    <row r="29" spans="1:15" x14ac:dyDescent="0.2">
      <c r="A29" s="917"/>
      <c r="B29" s="918"/>
      <c r="C29" s="918"/>
      <c r="D29" s="918"/>
      <c r="E29" s="918"/>
      <c r="F29" s="918"/>
      <c r="G29" s="918"/>
      <c r="H29" s="918"/>
      <c r="I29" s="918"/>
      <c r="J29" s="918"/>
      <c r="K29" s="918"/>
      <c r="L29" s="918"/>
      <c r="M29" s="919"/>
      <c r="N29" s="154"/>
    </row>
    <row r="30" spans="1:15" x14ac:dyDescent="0.2">
      <c r="A30" s="920"/>
      <c r="B30" s="921"/>
      <c r="C30" s="921"/>
      <c r="D30" s="921"/>
      <c r="E30" s="921"/>
      <c r="F30" s="921"/>
      <c r="G30" s="921"/>
      <c r="H30" s="921"/>
      <c r="I30" s="921"/>
      <c r="J30" s="921"/>
      <c r="K30" s="921"/>
      <c r="L30" s="921"/>
      <c r="M30" s="922"/>
    </row>
  </sheetData>
  <mergeCells count="3">
    <mergeCell ref="A1:M1"/>
    <mergeCell ref="M18:M21"/>
    <mergeCell ref="A24:M30"/>
  </mergeCells>
  <phoneticPr fontId="6"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workbookViewId="0">
      <selection sqref="A1:D1"/>
    </sheetView>
  </sheetViews>
  <sheetFormatPr baseColWidth="10" defaultRowHeight="11.25" x14ac:dyDescent="0.2"/>
  <cols>
    <col min="1" max="1" width="40.85546875" style="512" customWidth="1"/>
    <col min="2" max="2" width="7.5703125" style="512" customWidth="1"/>
    <col min="3" max="3" width="8.140625" style="512" customWidth="1"/>
    <col min="4" max="5" width="11" style="512" customWidth="1"/>
    <col min="6" max="16384" width="11.42578125" style="512"/>
  </cols>
  <sheetData>
    <row r="1" spans="1:12" ht="15.75" customHeight="1" x14ac:dyDescent="0.2">
      <c r="A1" s="923" t="s">
        <v>82</v>
      </c>
      <c r="B1" s="924"/>
      <c r="C1" s="924"/>
      <c r="D1" s="924"/>
    </row>
    <row r="2" spans="1:12" ht="27.75" customHeight="1" x14ac:dyDescent="0.2">
      <c r="A2" s="925" t="s">
        <v>247</v>
      </c>
      <c r="B2" s="925"/>
      <c r="C2" s="645"/>
      <c r="H2" s="926"/>
      <c r="I2" s="926"/>
      <c r="J2" s="926"/>
      <c r="K2" s="926"/>
      <c r="L2" s="926"/>
    </row>
    <row r="3" spans="1:12" ht="15.75" customHeight="1" x14ac:dyDescent="0.2">
      <c r="A3" s="711"/>
      <c r="B3" s="937" t="s">
        <v>6</v>
      </c>
      <c r="C3" s="938"/>
      <c r="D3" s="939"/>
      <c r="H3" s="712"/>
      <c r="I3" s="712"/>
      <c r="J3" s="712"/>
      <c r="K3" s="712"/>
      <c r="L3" s="712"/>
    </row>
    <row r="4" spans="1:12" x14ac:dyDescent="0.2">
      <c r="A4" s="544"/>
      <c r="B4" s="545">
        <v>2009</v>
      </c>
      <c r="C4" s="581">
        <v>2017</v>
      </c>
      <c r="D4" s="581" t="s">
        <v>293</v>
      </c>
    </row>
    <row r="5" spans="1:12" ht="12.75" x14ac:dyDescent="0.2">
      <c r="A5" s="582" t="s">
        <v>8</v>
      </c>
      <c r="B5" s="583"/>
      <c r="C5" s="584"/>
      <c r="D5" s="584"/>
    </row>
    <row r="6" spans="1:12" x14ac:dyDescent="0.2">
      <c r="A6" s="553" t="s">
        <v>4</v>
      </c>
      <c r="B6" s="585">
        <v>71.239999999999995</v>
      </c>
      <c r="C6" s="585">
        <v>68.06</v>
      </c>
      <c r="D6" s="585">
        <v>65.13</v>
      </c>
      <c r="F6" s="541"/>
      <c r="G6" s="541"/>
      <c r="H6" s="541"/>
    </row>
    <row r="7" spans="1:12" x14ac:dyDescent="0.2">
      <c r="A7" s="577" t="s">
        <v>5</v>
      </c>
      <c r="B7" s="580">
        <v>28.76</v>
      </c>
      <c r="C7" s="580">
        <v>31.94</v>
      </c>
      <c r="D7" s="580">
        <v>34.869999999999997</v>
      </c>
      <c r="F7" s="541"/>
      <c r="G7" s="541"/>
      <c r="H7" s="541"/>
    </row>
    <row r="8" spans="1:12" ht="12.75" x14ac:dyDescent="0.2">
      <c r="A8" s="569" t="s">
        <v>72</v>
      </c>
      <c r="B8" s="586"/>
      <c r="C8" s="682"/>
      <c r="D8" s="682"/>
    </row>
    <row r="9" spans="1:12" x14ac:dyDescent="0.2">
      <c r="A9" s="553" t="s">
        <v>21</v>
      </c>
      <c r="B9" s="585">
        <v>1.05</v>
      </c>
      <c r="C9" s="585">
        <v>1.36</v>
      </c>
      <c r="D9" s="585">
        <v>1.46</v>
      </c>
      <c r="F9" s="541"/>
      <c r="G9" s="541"/>
      <c r="H9" s="541"/>
    </row>
    <row r="10" spans="1:12" x14ac:dyDescent="0.2">
      <c r="A10" s="553" t="s">
        <v>154</v>
      </c>
      <c r="B10" s="585">
        <v>35.19</v>
      </c>
      <c r="C10" s="585">
        <v>24.42</v>
      </c>
      <c r="D10" s="585">
        <v>21.56</v>
      </c>
      <c r="F10" s="541"/>
      <c r="G10" s="541"/>
      <c r="H10" s="541"/>
    </row>
    <row r="11" spans="1:12" x14ac:dyDescent="0.2">
      <c r="A11" s="553" t="s">
        <v>155</v>
      </c>
      <c r="B11" s="585">
        <v>41.14</v>
      </c>
      <c r="C11" s="585">
        <v>37.99</v>
      </c>
      <c r="D11" s="585">
        <v>21.56</v>
      </c>
      <c r="F11" s="541"/>
      <c r="G11" s="541"/>
      <c r="H11" s="541"/>
    </row>
    <row r="12" spans="1:12" ht="11.25" customHeight="1" x14ac:dyDescent="0.2">
      <c r="A12" s="553" t="s">
        <v>156</v>
      </c>
      <c r="B12" s="585">
        <v>17.579999999999998</v>
      </c>
      <c r="C12" s="585">
        <v>23.22</v>
      </c>
      <c r="D12" s="585">
        <v>34.26</v>
      </c>
      <c r="F12" s="541"/>
      <c r="G12" s="541"/>
      <c r="H12" s="541"/>
    </row>
    <row r="13" spans="1:12" x14ac:dyDescent="0.2">
      <c r="A13" s="553" t="s">
        <v>48</v>
      </c>
      <c r="B13" s="585">
        <v>5.04</v>
      </c>
      <c r="C13" s="585">
        <v>13.01</v>
      </c>
      <c r="D13" s="585">
        <v>25.26</v>
      </c>
      <c r="F13" s="541"/>
      <c r="G13" s="541"/>
      <c r="H13" s="541"/>
    </row>
    <row r="14" spans="1:12" ht="11.25" customHeight="1" x14ac:dyDescent="0.2">
      <c r="A14" s="587" t="s">
        <v>73</v>
      </c>
      <c r="B14" s="588">
        <v>5.5990121999999998</v>
      </c>
      <c r="C14" s="588">
        <v>4.4545187999999998</v>
      </c>
      <c r="D14" s="588">
        <v>4.3</v>
      </c>
      <c r="F14" s="650"/>
      <c r="G14" s="650"/>
      <c r="H14" s="650"/>
    </row>
    <row r="15" spans="1:12" ht="14.25" customHeight="1" x14ac:dyDescent="0.2">
      <c r="A15" s="550" t="s">
        <v>35</v>
      </c>
      <c r="B15" s="589"/>
      <c r="C15" s="590"/>
      <c r="D15" s="590"/>
    </row>
    <row r="16" spans="1:12" x14ac:dyDescent="0.2">
      <c r="A16" s="582" t="s">
        <v>29</v>
      </c>
      <c r="B16" s="591"/>
      <c r="C16" s="571"/>
      <c r="D16" s="571"/>
    </row>
    <row r="17" spans="1:4" x14ac:dyDescent="0.2">
      <c r="A17" s="553" t="s">
        <v>46</v>
      </c>
      <c r="B17" s="592">
        <v>1.3090495162208309</v>
      </c>
      <c r="C17" s="592">
        <v>0.72933549432739064</v>
      </c>
      <c r="D17" s="592">
        <v>0.82987551867219922</v>
      </c>
    </row>
    <row r="18" spans="1:4" x14ac:dyDescent="0.2">
      <c r="A18" s="553" t="s">
        <v>30</v>
      </c>
      <c r="B18" s="592">
        <v>29.795105293113259</v>
      </c>
      <c r="C18" s="592">
        <v>32.82009724473258</v>
      </c>
      <c r="D18" s="592">
        <v>27.939142461964039</v>
      </c>
    </row>
    <row r="19" spans="1:4" x14ac:dyDescent="0.2">
      <c r="A19" s="553" t="s">
        <v>7</v>
      </c>
      <c r="B19" s="592">
        <v>4.8377916903813318</v>
      </c>
      <c r="C19" s="592">
        <v>7.7795786061588341</v>
      </c>
      <c r="D19" s="592">
        <v>4.9792531120331951</v>
      </c>
    </row>
    <row r="20" spans="1:4" x14ac:dyDescent="0.2">
      <c r="A20" s="577" t="s">
        <v>31</v>
      </c>
      <c r="B20" s="593">
        <v>64.058053500284572</v>
      </c>
      <c r="C20" s="592">
        <v>58.670988654781198</v>
      </c>
      <c r="D20" s="592">
        <v>66.251728907330559</v>
      </c>
    </row>
    <row r="21" spans="1:4" x14ac:dyDescent="0.2">
      <c r="A21" s="582" t="s">
        <v>33</v>
      </c>
      <c r="B21" s="594"/>
      <c r="C21" s="594"/>
      <c r="D21" s="594"/>
    </row>
    <row r="22" spans="1:4" x14ac:dyDescent="0.2">
      <c r="A22" s="553" t="s">
        <v>158</v>
      </c>
      <c r="B22" s="585">
        <v>9.15</v>
      </c>
      <c r="C22" s="585">
        <v>7.75</v>
      </c>
      <c r="D22" s="585">
        <v>15</v>
      </c>
    </row>
    <row r="23" spans="1:4" x14ac:dyDescent="0.2">
      <c r="A23" s="553" t="s">
        <v>159</v>
      </c>
      <c r="B23" s="585">
        <v>33.22</v>
      </c>
      <c r="C23" s="585">
        <v>28.7</v>
      </c>
      <c r="D23" s="585">
        <v>26.18</v>
      </c>
    </row>
    <row r="24" spans="1:4" x14ac:dyDescent="0.2">
      <c r="A24" s="553" t="s">
        <v>160</v>
      </c>
      <c r="B24" s="585">
        <v>27.86</v>
      </c>
      <c r="C24" s="585">
        <v>21.42</v>
      </c>
      <c r="D24" s="585">
        <v>25.130000000000003</v>
      </c>
    </row>
    <row r="25" spans="1:4" ht="14.25" customHeight="1" x14ac:dyDescent="0.2">
      <c r="A25" s="655" t="s">
        <v>161</v>
      </c>
      <c r="B25" s="585">
        <v>20.23</v>
      </c>
      <c r="C25" s="585">
        <v>24.74</v>
      </c>
      <c r="D25" s="585">
        <v>18.95</v>
      </c>
    </row>
    <row r="26" spans="1:4" x14ac:dyDescent="0.2">
      <c r="A26" s="577" t="s">
        <v>162</v>
      </c>
      <c r="B26" s="580">
        <v>9.5399999999999991</v>
      </c>
      <c r="C26" s="580">
        <v>17.39</v>
      </c>
      <c r="D26" s="580">
        <v>14.74</v>
      </c>
    </row>
    <row r="27" spans="1:4" x14ac:dyDescent="0.2">
      <c r="A27" s="582" t="s">
        <v>36</v>
      </c>
      <c r="B27" s="594"/>
      <c r="C27" s="760"/>
      <c r="D27" s="760"/>
    </row>
    <row r="28" spans="1:4" x14ac:dyDescent="0.2">
      <c r="A28" s="553" t="s">
        <v>22</v>
      </c>
      <c r="B28" s="585">
        <v>68.069999999999993</v>
      </c>
      <c r="C28" s="683">
        <v>74.94</v>
      </c>
      <c r="D28" s="683">
        <v>74.94</v>
      </c>
    </row>
    <row r="29" spans="1:4" x14ac:dyDescent="0.2">
      <c r="A29" s="577" t="s">
        <v>53</v>
      </c>
      <c r="B29" s="580">
        <v>31.93</v>
      </c>
      <c r="C29" s="684">
        <v>25.06</v>
      </c>
      <c r="D29" s="684">
        <v>25.06</v>
      </c>
    </row>
    <row r="30" spans="1:4" x14ac:dyDescent="0.2">
      <c r="A30" s="569" t="s">
        <v>37</v>
      </c>
      <c r="B30" s="595"/>
      <c r="C30" s="571"/>
      <c r="D30" s="571"/>
    </row>
    <row r="31" spans="1:4" x14ac:dyDescent="0.2">
      <c r="A31" s="553" t="s">
        <v>42</v>
      </c>
      <c r="B31" s="585">
        <v>90.66</v>
      </c>
      <c r="C31" s="585">
        <v>97.23</v>
      </c>
      <c r="D31" s="585">
        <v>95.39</v>
      </c>
    </row>
    <row r="32" spans="1:4" x14ac:dyDescent="0.2">
      <c r="A32" s="577" t="s">
        <v>43</v>
      </c>
      <c r="B32" s="580">
        <v>9.34</v>
      </c>
      <c r="C32" s="580">
        <v>2.77</v>
      </c>
      <c r="D32" s="580">
        <v>4.6100000000000003</v>
      </c>
    </row>
    <row r="33" spans="1:4" x14ac:dyDescent="0.2">
      <c r="A33" s="550" t="s">
        <v>252</v>
      </c>
      <c r="B33" s="596">
        <v>3593</v>
      </c>
      <c r="C33" s="759">
        <v>1274</v>
      </c>
      <c r="D33" s="758">
        <v>926</v>
      </c>
    </row>
    <row r="34" spans="1:4" x14ac:dyDescent="0.2">
      <c r="A34" s="582"/>
      <c r="B34" s="597"/>
      <c r="C34" s="598"/>
      <c r="D34" s="761"/>
    </row>
    <row r="35" spans="1:4" ht="11.25" customHeight="1" x14ac:dyDescent="0.2">
      <c r="A35" s="927" t="s">
        <v>355</v>
      </c>
      <c r="B35" s="928"/>
      <c r="C35" s="929"/>
      <c r="D35" s="930"/>
    </row>
    <row r="36" spans="1:4" ht="11.25" customHeight="1" x14ac:dyDescent="0.2">
      <c r="A36" s="931"/>
      <c r="B36" s="932"/>
      <c r="C36" s="932"/>
      <c r="D36" s="933"/>
    </row>
    <row r="37" spans="1:4" ht="57.75" customHeight="1" x14ac:dyDescent="0.2">
      <c r="A37" s="934"/>
      <c r="B37" s="935"/>
      <c r="C37" s="935"/>
      <c r="D37" s="936"/>
    </row>
    <row r="38" spans="1:4" ht="18.75" customHeight="1" x14ac:dyDescent="0.2"/>
  </sheetData>
  <mergeCells count="5">
    <mergeCell ref="A1:D1"/>
    <mergeCell ref="A2:B2"/>
    <mergeCell ref="H2:L2"/>
    <mergeCell ref="A35:D37"/>
    <mergeCell ref="B3:D3"/>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6"/>
  <sheetViews>
    <sheetView topLeftCell="A11" workbookViewId="0">
      <selection activeCell="O34" sqref="O34"/>
    </sheetView>
  </sheetViews>
  <sheetFormatPr baseColWidth="10" defaultRowHeight="11.25" x14ac:dyDescent="0.2"/>
  <cols>
    <col min="1" max="1" width="40.85546875" style="10" customWidth="1"/>
    <col min="2" max="3" width="7.5703125" style="10" customWidth="1"/>
    <col min="4" max="8" width="7.42578125" style="10" customWidth="1"/>
    <col min="9" max="9" width="8.140625" style="10" customWidth="1"/>
    <col min="10" max="12" width="11" style="10" customWidth="1"/>
    <col min="13" max="16384" width="11.42578125" style="10"/>
  </cols>
  <sheetData>
    <row r="1" spans="1:19" ht="15.75" customHeight="1" x14ac:dyDescent="0.2">
      <c r="A1" s="940" t="s">
        <v>82</v>
      </c>
      <c r="B1" s="941"/>
      <c r="C1" s="941"/>
      <c r="D1" s="941"/>
      <c r="E1" s="941"/>
      <c r="F1" s="941"/>
      <c r="G1" s="941"/>
      <c r="H1" s="941"/>
      <c r="I1" s="941"/>
      <c r="J1" s="941"/>
      <c r="K1" s="941"/>
      <c r="L1" s="941"/>
      <c r="M1" s="941"/>
    </row>
    <row r="2" spans="1:19" ht="21.75" customHeight="1" x14ac:dyDescent="0.2">
      <c r="A2" s="947" t="s">
        <v>247</v>
      </c>
      <c r="B2" s="947"/>
      <c r="C2" s="947"/>
      <c r="D2" s="947"/>
      <c r="E2" s="947"/>
      <c r="F2" s="947"/>
      <c r="G2" s="947"/>
      <c r="H2" s="947"/>
      <c r="I2" s="947"/>
      <c r="J2" s="947"/>
      <c r="K2" s="947"/>
      <c r="L2" s="947"/>
      <c r="M2" s="947"/>
      <c r="O2" s="945"/>
      <c r="P2" s="945"/>
      <c r="Q2" s="945"/>
      <c r="R2" s="945"/>
      <c r="S2" s="945"/>
    </row>
    <row r="3" spans="1:19" ht="19.5" customHeight="1" x14ac:dyDescent="0.2">
      <c r="A3" s="714"/>
      <c r="B3" s="942" t="s">
        <v>6</v>
      </c>
      <c r="C3" s="943"/>
      <c r="D3" s="943"/>
      <c r="E3" s="943"/>
      <c r="F3" s="943"/>
      <c r="G3" s="943"/>
      <c r="H3" s="943"/>
      <c r="I3" s="943"/>
      <c r="J3" s="943"/>
      <c r="K3" s="943"/>
      <c r="L3" s="943"/>
      <c r="M3" s="944"/>
      <c r="O3" s="713"/>
      <c r="P3" s="713"/>
      <c r="Q3" s="713"/>
      <c r="R3" s="713"/>
      <c r="S3" s="713"/>
    </row>
    <row r="4" spans="1:19" x14ac:dyDescent="0.2">
      <c r="A4" s="11"/>
      <c r="B4" s="95">
        <v>2007</v>
      </c>
      <c r="C4" s="510">
        <v>2008</v>
      </c>
      <c r="D4" s="137">
        <v>2009</v>
      </c>
      <c r="E4" s="495">
        <v>2010</v>
      </c>
      <c r="F4" s="138">
        <v>2011</v>
      </c>
      <c r="G4" s="95">
        <v>2012</v>
      </c>
      <c r="H4" s="139">
        <v>2013</v>
      </c>
      <c r="I4" s="139">
        <v>2014</v>
      </c>
      <c r="J4" s="139">
        <v>2015</v>
      </c>
      <c r="K4" s="139">
        <v>2016</v>
      </c>
      <c r="L4" s="139">
        <v>2017</v>
      </c>
      <c r="M4" s="139" t="s">
        <v>293</v>
      </c>
    </row>
    <row r="5" spans="1:19" ht="12.75" x14ac:dyDescent="0.2">
      <c r="A5" s="349" t="s">
        <v>8</v>
      </c>
      <c r="B5" s="511"/>
      <c r="C5" s="509"/>
      <c r="D5" s="96"/>
      <c r="E5" s="496"/>
      <c r="F5" s="96"/>
      <c r="G5" s="11"/>
      <c r="H5" s="140"/>
      <c r="I5" s="140"/>
      <c r="J5" s="140"/>
      <c r="K5" s="245"/>
      <c r="L5" s="245"/>
      <c r="M5" s="245"/>
    </row>
    <row r="6" spans="1:19" x14ac:dyDescent="0.2">
      <c r="A6" s="136" t="s">
        <v>4</v>
      </c>
      <c r="B6" s="126">
        <f>[2]Sexe_age!U6</f>
        <v>0</v>
      </c>
      <c r="C6" s="130">
        <f>[2]Sexe_age!U24</f>
        <v>0</v>
      </c>
      <c r="D6" s="126">
        <v>71.239999999999995</v>
      </c>
      <c r="E6" s="126">
        <v>70.73</v>
      </c>
      <c r="F6" s="126">
        <v>67.31</v>
      </c>
      <c r="G6" s="127">
        <v>68.290000000000006</v>
      </c>
      <c r="H6" s="126">
        <v>69.77</v>
      </c>
      <c r="I6" s="126">
        <v>76.38</v>
      </c>
      <c r="J6" s="126">
        <v>71.38</v>
      </c>
      <c r="K6" s="126">
        <v>65.09</v>
      </c>
      <c r="L6" s="126">
        <v>68.06</v>
      </c>
      <c r="M6" s="126">
        <v>65.13</v>
      </c>
    </row>
    <row r="7" spans="1:19" x14ac:dyDescent="0.2">
      <c r="A7" s="407" t="s">
        <v>5</v>
      </c>
      <c r="B7" s="128">
        <f>[2]Sexe_age!U7</f>
        <v>70.42</v>
      </c>
      <c r="C7" s="144">
        <f>[2]Sexe_age!U25</f>
        <v>63.22</v>
      </c>
      <c r="D7" s="128">
        <v>28.76</v>
      </c>
      <c r="E7" s="128">
        <v>29.27</v>
      </c>
      <c r="F7" s="128">
        <v>32.69</v>
      </c>
      <c r="G7" s="129">
        <v>31.71</v>
      </c>
      <c r="H7" s="128">
        <v>30.23</v>
      </c>
      <c r="I7" s="128">
        <v>23.62</v>
      </c>
      <c r="J7" s="128">
        <v>28.62</v>
      </c>
      <c r="K7" s="128">
        <v>34.909999999999997</v>
      </c>
      <c r="L7" s="128">
        <v>31.94</v>
      </c>
      <c r="M7" s="128">
        <v>34.869999999999997</v>
      </c>
    </row>
    <row r="8" spans="1:19" ht="12.75" x14ac:dyDescent="0.2">
      <c r="A8" s="97" t="s">
        <v>72</v>
      </c>
      <c r="B8" s="421"/>
      <c r="C8" s="508"/>
      <c r="D8" s="421"/>
      <c r="E8" s="421"/>
      <c r="F8" s="59"/>
      <c r="G8" s="98"/>
      <c r="H8" s="107"/>
      <c r="I8" s="107"/>
      <c r="J8" s="107"/>
      <c r="K8" s="790"/>
      <c r="L8" s="790"/>
      <c r="M8" s="790"/>
      <c r="O8" s="433"/>
    </row>
    <row r="9" spans="1:19" x14ac:dyDescent="0.2">
      <c r="A9" s="136" t="s">
        <v>21</v>
      </c>
      <c r="B9" s="126">
        <v>0.61</v>
      </c>
      <c r="C9" s="130">
        <v>0.69</v>
      </c>
      <c r="D9" s="126">
        <v>1.05</v>
      </c>
      <c r="E9" s="126">
        <v>0.84</v>
      </c>
      <c r="F9" s="126">
        <v>1.2</v>
      </c>
      <c r="G9" s="130">
        <v>0.9</v>
      </c>
      <c r="H9" s="126">
        <v>1.2</v>
      </c>
      <c r="I9" s="126">
        <v>0.95</v>
      </c>
      <c r="J9" s="126">
        <v>0.94</v>
      </c>
      <c r="K9" s="126">
        <v>0.64</v>
      </c>
      <c r="L9" s="126">
        <v>1.36</v>
      </c>
      <c r="M9" s="126">
        <v>1.46</v>
      </c>
    </row>
    <row r="10" spans="1:19" x14ac:dyDescent="0.2">
      <c r="A10" s="136" t="s">
        <v>154</v>
      </c>
      <c r="B10" s="126">
        <v>33.979999999999997</v>
      </c>
      <c r="C10" s="130">
        <v>34.71</v>
      </c>
      <c r="D10" s="126">
        <v>35.19</v>
      </c>
      <c r="E10" s="126">
        <v>33.25</v>
      </c>
      <c r="F10" s="126">
        <v>30.51</v>
      </c>
      <c r="G10" s="130">
        <v>28.68</v>
      </c>
      <c r="H10" s="126">
        <v>28.78</v>
      </c>
      <c r="I10" s="126">
        <v>25.41</v>
      </c>
      <c r="J10" s="126">
        <v>25.95</v>
      </c>
      <c r="K10" s="126">
        <v>28.74</v>
      </c>
      <c r="L10" s="126">
        <v>24.42</v>
      </c>
      <c r="M10" s="126">
        <v>21.56</v>
      </c>
    </row>
    <row r="11" spans="1:19" x14ac:dyDescent="0.2">
      <c r="A11" s="136" t="s">
        <v>155</v>
      </c>
      <c r="B11" s="126">
        <v>44.78</v>
      </c>
      <c r="C11" s="130">
        <v>43.53</v>
      </c>
      <c r="D11" s="126">
        <v>41.14</v>
      </c>
      <c r="E11" s="126">
        <v>41.48</v>
      </c>
      <c r="F11" s="126">
        <v>43.5</v>
      </c>
      <c r="G11" s="130">
        <v>45.28</v>
      </c>
      <c r="H11" s="126">
        <v>42.7</v>
      </c>
      <c r="I11" s="126">
        <v>45.76</v>
      </c>
      <c r="J11" s="126">
        <v>42.17</v>
      </c>
      <c r="K11" s="126">
        <v>39.200000000000003</v>
      </c>
      <c r="L11" s="126">
        <v>37.99</v>
      </c>
      <c r="M11" s="126">
        <v>21.56</v>
      </c>
    </row>
    <row r="12" spans="1:19" ht="11.25" customHeight="1" x14ac:dyDescent="0.2">
      <c r="A12" s="136" t="s">
        <v>156</v>
      </c>
      <c r="B12" s="126">
        <v>17.79</v>
      </c>
      <c r="C12" s="130">
        <v>16.48</v>
      </c>
      <c r="D12" s="126">
        <v>17.579999999999998</v>
      </c>
      <c r="E12" s="126">
        <v>16.5</v>
      </c>
      <c r="F12" s="126">
        <v>17.399999999999999</v>
      </c>
      <c r="G12" s="130">
        <v>18.350000000000001</v>
      </c>
      <c r="H12" s="126">
        <v>16.75</v>
      </c>
      <c r="I12" s="126">
        <v>20.86</v>
      </c>
      <c r="J12" s="126">
        <v>20.55</v>
      </c>
      <c r="K12" s="126">
        <v>21.1</v>
      </c>
      <c r="L12" s="126">
        <v>23.22</v>
      </c>
      <c r="M12" s="126">
        <v>34.26</v>
      </c>
    </row>
    <row r="13" spans="1:19" x14ac:dyDescent="0.2">
      <c r="A13" s="136" t="s">
        <v>48</v>
      </c>
      <c r="B13" s="126">
        <v>2.83</v>
      </c>
      <c r="C13" s="130">
        <v>4.59</v>
      </c>
      <c r="D13" s="126">
        <v>5.04</v>
      </c>
      <c r="E13" s="126">
        <v>7.94</v>
      </c>
      <c r="F13" s="126">
        <v>7.38</v>
      </c>
      <c r="G13" s="130">
        <v>6.78</v>
      </c>
      <c r="H13" s="126">
        <v>10.57</v>
      </c>
      <c r="I13" s="126">
        <v>7.02</v>
      </c>
      <c r="J13" s="126">
        <v>10.39</v>
      </c>
      <c r="K13" s="126">
        <v>10.33</v>
      </c>
      <c r="L13" s="126">
        <v>13.01</v>
      </c>
      <c r="M13" s="126">
        <v>25.26</v>
      </c>
    </row>
    <row r="14" spans="1:19" ht="11.25" customHeight="1" x14ac:dyDescent="0.2">
      <c r="A14" s="408" t="s">
        <v>73</v>
      </c>
      <c r="B14" s="501">
        <v>4.5856265</v>
      </c>
      <c r="C14" s="503">
        <v>4.4559224000000004</v>
      </c>
      <c r="D14" s="135">
        <v>5.5990121999999998</v>
      </c>
      <c r="E14" s="135">
        <v>5.5881609000000001</v>
      </c>
      <c r="F14" s="135">
        <v>4.9014277999999996</v>
      </c>
      <c r="G14" s="135">
        <v>4.6832418000000002</v>
      </c>
      <c r="H14" s="135">
        <v>4.8679842000000004</v>
      </c>
      <c r="I14" s="135">
        <v>5.9262281999999997</v>
      </c>
      <c r="J14" s="135">
        <v>5.1066796999999999</v>
      </c>
      <c r="K14" s="135">
        <v>4.3555443</v>
      </c>
      <c r="L14" s="135">
        <v>4.4545187999999998</v>
      </c>
      <c r="M14" s="135">
        <v>3.7429454999999998</v>
      </c>
    </row>
    <row r="15" spans="1:19" ht="14.25" customHeight="1" x14ac:dyDescent="0.2">
      <c r="A15" s="93" t="s">
        <v>35</v>
      </c>
      <c r="B15" s="506"/>
      <c r="C15" s="503"/>
      <c r="D15" s="422"/>
      <c r="E15" s="497"/>
      <c r="F15" s="58"/>
      <c r="G15" s="58"/>
      <c r="H15" s="142"/>
      <c r="I15" s="142"/>
      <c r="J15" s="142"/>
      <c r="K15" s="142"/>
      <c r="L15" s="142"/>
      <c r="M15" s="142"/>
    </row>
    <row r="16" spans="1:19" x14ac:dyDescent="0.2">
      <c r="A16" s="349" t="s">
        <v>29</v>
      </c>
      <c r="B16" s="504"/>
      <c r="C16" s="505"/>
      <c r="D16" s="60"/>
      <c r="E16" s="498"/>
      <c r="F16" s="60"/>
      <c r="G16" s="132"/>
      <c r="H16" s="16"/>
      <c r="I16" s="16"/>
      <c r="J16" s="16"/>
      <c r="K16" s="16"/>
      <c r="L16" s="16"/>
      <c r="M16" s="16"/>
    </row>
    <row r="17" spans="1:13" x14ac:dyDescent="0.2">
      <c r="A17" s="136" t="s">
        <v>46</v>
      </c>
      <c r="B17" s="912" t="s">
        <v>280</v>
      </c>
      <c r="C17" s="485">
        <v>0.92123445416858585</v>
      </c>
      <c r="D17" s="62">
        <v>1.3090495162208309</v>
      </c>
      <c r="E17" s="62">
        <v>1.3308687615526802</v>
      </c>
      <c r="F17" s="62">
        <v>0.85616438356164382</v>
      </c>
      <c r="G17" s="61">
        <v>0.19292604501607716</v>
      </c>
      <c r="H17" s="62">
        <v>1.2100259291270528</v>
      </c>
      <c r="I17" s="62">
        <v>0.95969289827255266</v>
      </c>
      <c r="J17" s="62">
        <v>0.52696838189708617</v>
      </c>
      <c r="K17" s="62">
        <v>0.6531678641410843</v>
      </c>
      <c r="L17" s="62">
        <v>0.72933549432739064</v>
      </c>
      <c r="M17" s="62">
        <v>0.82987551867219922</v>
      </c>
    </row>
    <row r="18" spans="1:13" x14ac:dyDescent="0.2">
      <c r="A18" s="136" t="s">
        <v>30</v>
      </c>
      <c r="B18" s="912"/>
      <c r="C18" s="485">
        <v>35.605711653615849</v>
      </c>
      <c r="D18" s="62">
        <v>29.795105293113259</v>
      </c>
      <c r="E18" s="62">
        <v>30.683918669131238</v>
      </c>
      <c r="F18" s="62">
        <v>35.331050228310502</v>
      </c>
      <c r="G18" s="61">
        <v>25.916398713826368</v>
      </c>
      <c r="H18" s="62">
        <v>42.005185825410543</v>
      </c>
      <c r="I18" s="62">
        <v>30.422264875239925</v>
      </c>
      <c r="J18" s="62">
        <v>29.138251704897705</v>
      </c>
      <c r="K18" s="62">
        <v>31.548007838014371</v>
      </c>
      <c r="L18" s="62">
        <v>32.82009724473258</v>
      </c>
      <c r="M18" s="62">
        <v>27.939142461964039</v>
      </c>
    </row>
    <row r="19" spans="1:13" x14ac:dyDescent="0.2">
      <c r="A19" s="136" t="s">
        <v>7</v>
      </c>
      <c r="B19" s="912"/>
      <c r="C19" s="485">
        <v>5.5734684477199448</v>
      </c>
      <c r="D19" s="62">
        <v>4.8377916903813318</v>
      </c>
      <c r="E19" s="62">
        <v>4.621072088724584</v>
      </c>
      <c r="F19" s="62">
        <v>5.8789954337899539</v>
      </c>
      <c r="G19" s="61">
        <v>3.3440514469453375</v>
      </c>
      <c r="H19" s="62">
        <v>5.3586862575626624</v>
      </c>
      <c r="I19" s="62">
        <v>4.1266794625719774</v>
      </c>
      <c r="J19" s="62">
        <v>5.0630295515602404</v>
      </c>
      <c r="K19" s="62">
        <v>5.7478772044415409</v>
      </c>
      <c r="L19" s="62">
        <v>7.7795786061588341</v>
      </c>
      <c r="M19" s="62">
        <v>4.9792531120331951</v>
      </c>
    </row>
    <row r="20" spans="1:13" x14ac:dyDescent="0.2">
      <c r="A20" s="407" t="s">
        <v>31</v>
      </c>
      <c r="B20" s="913"/>
      <c r="C20" s="485">
        <v>57.899585444495628</v>
      </c>
      <c r="D20" s="63">
        <v>64.058053500284572</v>
      </c>
      <c r="E20" s="63">
        <v>63.364140480591502</v>
      </c>
      <c r="F20" s="63">
        <v>57.933789954337897</v>
      </c>
      <c r="G20" s="61">
        <v>70.546623794212209</v>
      </c>
      <c r="H20" s="63">
        <v>51.426101987899742</v>
      </c>
      <c r="I20" s="63">
        <v>64.491362763915546</v>
      </c>
      <c r="J20" s="63">
        <v>65.271750361644962</v>
      </c>
      <c r="K20" s="62">
        <v>62.050947093403011</v>
      </c>
      <c r="L20" s="62">
        <v>58.670988654781198</v>
      </c>
      <c r="M20" s="62">
        <v>66.251728907330559</v>
      </c>
    </row>
    <row r="21" spans="1:13" x14ac:dyDescent="0.2">
      <c r="A21" s="349" t="s">
        <v>33</v>
      </c>
      <c r="B21" s="483"/>
      <c r="C21" s="507"/>
      <c r="D21" s="134"/>
      <c r="E21" s="483"/>
      <c r="F21" s="134"/>
      <c r="G21" s="133"/>
      <c r="H21" s="134"/>
      <c r="I21" s="134"/>
      <c r="J21" s="134"/>
      <c r="K21" s="134"/>
      <c r="L21" s="134"/>
      <c r="M21" s="134"/>
    </row>
    <row r="22" spans="1:13" x14ac:dyDescent="0.2">
      <c r="A22" s="136" t="s">
        <v>158</v>
      </c>
      <c r="B22" s="126">
        <v>9.26</v>
      </c>
      <c r="C22" s="130">
        <v>7.5</v>
      </c>
      <c r="D22" s="126">
        <v>9.15</v>
      </c>
      <c r="E22" s="126">
        <v>10.46</v>
      </c>
      <c r="F22" s="126">
        <v>8.8800000000000008</v>
      </c>
      <c r="G22" s="127">
        <v>4.8</v>
      </c>
      <c r="H22" s="126">
        <v>5.64</v>
      </c>
      <c r="I22" s="126">
        <v>8.17</v>
      </c>
      <c r="J22" s="126">
        <v>9.1</v>
      </c>
      <c r="K22" s="126">
        <v>8.1</v>
      </c>
      <c r="L22" s="126">
        <v>7.75</v>
      </c>
      <c r="M22" s="126">
        <v>15</v>
      </c>
    </row>
    <row r="23" spans="1:13" x14ac:dyDescent="0.2">
      <c r="A23" s="136" t="s">
        <v>159</v>
      </c>
      <c r="B23" s="126">
        <v>35.01</v>
      </c>
      <c r="C23" s="130">
        <v>26.53</v>
      </c>
      <c r="D23" s="126">
        <v>33.22</v>
      </c>
      <c r="E23" s="126">
        <v>28.03</v>
      </c>
      <c r="F23" s="126">
        <v>27.55</v>
      </c>
      <c r="G23" s="127">
        <v>26.85</v>
      </c>
      <c r="H23" s="126">
        <v>33.479999999999997</v>
      </c>
      <c r="I23" s="126">
        <v>29.05</v>
      </c>
      <c r="J23" s="126">
        <v>26.8</v>
      </c>
      <c r="K23" s="126">
        <v>24.98</v>
      </c>
      <c r="L23" s="126">
        <v>28.7</v>
      </c>
      <c r="M23" s="126">
        <v>26.18</v>
      </c>
    </row>
    <row r="24" spans="1:13" x14ac:dyDescent="0.2">
      <c r="A24" s="136" t="s">
        <v>160</v>
      </c>
      <c r="B24" s="126">
        <v>28.46</v>
      </c>
      <c r="C24" s="130">
        <v>30.3</v>
      </c>
      <c r="D24" s="126">
        <v>27.86</v>
      </c>
      <c r="E24" s="126">
        <v>26.29</v>
      </c>
      <c r="F24" s="126">
        <v>28.67</v>
      </c>
      <c r="G24" s="127">
        <v>33.06</v>
      </c>
      <c r="H24" s="126">
        <v>23.049999999999997</v>
      </c>
      <c r="I24" s="126">
        <v>24.18</v>
      </c>
      <c r="J24" s="126">
        <v>28.34</v>
      </c>
      <c r="K24" s="126">
        <v>26.31</v>
      </c>
      <c r="L24" s="126">
        <v>21.42</v>
      </c>
      <c r="M24" s="126">
        <v>25.130000000000003</v>
      </c>
    </row>
    <row r="25" spans="1:13" x14ac:dyDescent="0.2">
      <c r="A25" s="136" t="s">
        <v>161</v>
      </c>
      <c r="B25" s="126">
        <v>18.86</v>
      </c>
      <c r="C25" s="130">
        <v>22.94</v>
      </c>
      <c r="D25" s="126">
        <v>20.23</v>
      </c>
      <c r="E25" s="126">
        <v>20.190000000000001</v>
      </c>
      <c r="F25" s="126">
        <v>21.38</v>
      </c>
      <c r="G25" s="127">
        <v>19.82</v>
      </c>
      <c r="H25" s="126">
        <v>22.03</v>
      </c>
      <c r="I25" s="126">
        <v>24.19</v>
      </c>
      <c r="J25" s="126">
        <v>20.170000000000002</v>
      </c>
      <c r="K25" s="126">
        <v>20.49</v>
      </c>
      <c r="L25" s="126">
        <v>24.74</v>
      </c>
      <c r="M25" s="126">
        <v>18.95</v>
      </c>
    </row>
    <row r="26" spans="1:13" x14ac:dyDescent="0.2">
      <c r="A26" s="407" t="s">
        <v>162</v>
      </c>
      <c r="B26" s="126">
        <v>8.42</v>
      </c>
      <c r="C26" s="130">
        <v>12.72</v>
      </c>
      <c r="D26" s="128">
        <v>9.5399999999999991</v>
      </c>
      <c r="E26" s="128">
        <v>15.03</v>
      </c>
      <c r="F26" s="128">
        <v>13.52</v>
      </c>
      <c r="G26" s="127">
        <v>15.47</v>
      </c>
      <c r="H26" s="128">
        <v>15.8</v>
      </c>
      <c r="I26" s="128">
        <v>14.41</v>
      </c>
      <c r="J26" s="128">
        <v>15.59</v>
      </c>
      <c r="K26" s="128">
        <v>20.11</v>
      </c>
      <c r="L26" s="128">
        <v>17.39</v>
      </c>
      <c r="M26" s="128">
        <v>14.74</v>
      </c>
    </row>
    <row r="27" spans="1:13" x14ac:dyDescent="0.2">
      <c r="A27" s="349" t="s">
        <v>36</v>
      </c>
      <c r="B27" s="483"/>
      <c r="C27" s="507"/>
      <c r="D27" s="134"/>
      <c r="E27" s="483"/>
      <c r="F27" s="499"/>
      <c r="G27" s="134"/>
      <c r="H27" s="143"/>
      <c r="I27" s="143"/>
      <c r="J27" s="143"/>
      <c r="K27" s="143"/>
      <c r="L27" s="143"/>
      <c r="M27" s="143"/>
    </row>
    <row r="28" spans="1:13" x14ac:dyDescent="0.2">
      <c r="A28" s="136" t="s">
        <v>22</v>
      </c>
      <c r="B28" s="126">
        <v>77.94</v>
      </c>
      <c r="C28" s="130">
        <v>74.099999999999994</v>
      </c>
      <c r="D28" s="126">
        <v>68.069999999999993</v>
      </c>
      <c r="E28" s="126">
        <v>72.62</v>
      </c>
      <c r="F28" s="127">
        <v>75.28</v>
      </c>
      <c r="G28" s="126">
        <v>77.75</v>
      </c>
      <c r="H28" s="130">
        <v>75.150000000000006</v>
      </c>
      <c r="I28" s="130">
        <v>71.42</v>
      </c>
      <c r="J28" s="130">
        <v>75.12</v>
      </c>
      <c r="K28" s="130">
        <v>77.040000000000006</v>
      </c>
      <c r="L28" s="130">
        <v>74.94</v>
      </c>
      <c r="M28" s="130">
        <v>74.94</v>
      </c>
    </row>
    <row r="29" spans="1:13" x14ac:dyDescent="0.2">
      <c r="A29" s="407" t="s">
        <v>53</v>
      </c>
      <c r="B29" s="128">
        <v>22.05</v>
      </c>
      <c r="C29" s="144">
        <v>25.9</v>
      </c>
      <c r="D29" s="128">
        <v>31.93</v>
      </c>
      <c r="E29" s="128">
        <v>27.38</v>
      </c>
      <c r="F29" s="129">
        <v>24.72</v>
      </c>
      <c r="G29" s="128">
        <v>22.25</v>
      </c>
      <c r="H29" s="144">
        <v>25.25</v>
      </c>
      <c r="I29" s="144">
        <v>28.58</v>
      </c>
      <c r="J29" s="144">
        <v>24.880000000000003</v>
      </c>
      <c r="K29" s="144">
        <v>22.96</v>
      </c>
      <c r="L29" s="144">
        <v>25.06</v>
      </c>
      <c r="M29" s="144">
        <v>25.06</v>
      </c>
    </row>
    <row r="30" spans="1:13" x14ac:dyDescent="0.2">
      <c r="A30" s="97" t="s">
        <v>37</v>
      </c>
      <c r="B30" s="421"/>
      <c r="C30" s="508"/>
      <c r="D30" s="59"/>
      <c r="E30" s="500"/>
      <c r="F30" s="502"/>
      <c r="G30" s="64"/>
      <c r="H30" s="16"/>
      <c r="I30" s="16"/>
      <c r="J30" s="16"/>
      <c r="K30" s="16"/>
      <c r="L30" s="16"/>
      <c r="M30" s="16"/>
    </row>
    <row r="31" spans="1:13" x14ac:dyDescent="0.2">
      <c r="A31" s="136" t="s">
        <v>42</v>
      </c>
      <c r="B31" s="126">
        <v>93.63</v>
      </c>
      <c r="C31" s="130">
        <v>92.19</v>
      </c>
      <c r="D31" s="126">
        <v>90.66</v>
      </c>
      <c r="E31" s="126">
        <v>91.1</v>
      </c>
      <c r="F31" s="130">
        <v>92.7</v>
      </c>
      <c r="G31" s="127">
        <v>94.88</v>
      </c>
      <c r="H31" s="126">
        <v>94.79</v>
      </c>
      <c r="I31" s="126">
        <v>94.76</v>
      </c>
      <c r="J31" s="126">
        <v>95.66</v>
      </c>
      <c r="K31" s="126">
        <v>95.51</v>
      </c>
      <c r="L31" s="126">
        <v>97.23</v>
      </c>
      <c r="M31" s="126">
        <v>95.39</v>
      </c>
    </row>
    <row r="32" spans="1:13" x14ac:dyDescent="0.2">
      <c r="A32" s="407" t="s">
        <v>43</v>
      </c>
      <c r="B32" s="128">
        <v>6.37</v>
      </c>
      <c r="C32" s="144">
        <v>7.81</v>
      </c>
      <c r="D32" s="128">
        <v>9.34</v>
      </c>
      <c r="E32" s="128">
        <v>8.9</v>
      </c>
      <c r="F32" s="144">
        <v>7.3</v>
      </c>
      <c r="G32" s="127">
        <v>5.12</v>
      </c>
      <c r="H32" s="128">
        <v>5.21</v>
      </c>
      <c r="I32" s="128">
        <v>5.24</v>
      </c>
      <c r="J32" s="128">
        <v>4.34</v>
      </c>
      <c r="K32" s="128">
        <v>4.49</v>
      </c>
      <c r="L32" s="128">
        <v>2.77</v>
      </c>
      <c r="M32" s="128">
        <v>4.6100000000000003</v>
      </c>
    </row>
    <row r="33" spans="1:13" x14ac:dyDescent="0.2">
      <c r="A33" s="93" t="s">
        <v>252</v>
      </c>
      <c r="B33" s="94">
        <v>3494</v>
      </c>
      <c r="C33" s="94">
        <v>2201</v>
      </c>
      <c r="D33" s="94">
        <v>3593</v>
      </c>
      <c r="E33" s="94">
        <v>2754</v>
      </c>
      <c r="F33" s="94">
        <v>1768</v>
      </c>
      <c r="G33" s="94">
        <v>1564</v>
      </c>
      <c r="H33" s="791">
        <v>1294</v>
      </c>
      <c r="I33" s="791">
        <v>2124</v>
      </c>
      <c r="J33" s="791">
        <v>2148</v>
      </c>
      <c r="K33" s="792">
        <v>1581</v>
      </c>
      <c r="L33" s="759">
        <v>1274</v>
      </c>
      <c r="M33" s="90">
        <v>926</v>
      </c>
    </row>
    <row r="34" spans="1:13" ht="11.25" customHeight="1" x14ac:dyDescent="0.2">
      <c r="A34" s="946" t="s">
        <v>365</v>
      </c>
      <c r="B34" s="946"/>
      <c r="C34" s="946"/>
      <c r="D34" s="946"/>
      <c r="E34" s="946"/>
      <c r="F34" s="946"/>
      <c r="G34" s="946"/>
      <c r="H34" s="946"/>
      <c r="I34" s="946"/>
      <c r="J34" s="946"/>
      <c r="K34" s="946"/>
      <c r="L34" s="946"/>
      <c r="M34" s="946"/>
    </row>
    <row r="35" spans="1:13" ht="11.25" customHeight="1" x14ac:dyDescent="0.2">
      <c r="A35" s="946"/>
      <c r="B35" s="946"/>
      <c r="C35" s="946"/>
      <c r="D35" s="946"/>
      <c r="E35" s="946"/>
      <c r="F35" s="946"/>
      <c r="G35" s="946"/>
      <c r="H35" s="946"/>
      <c r="I35" s="946"/>
      <c r="J35" s="946"/>
      <c r="K35" s="946"/>
      <c r="L35" s="946"/>
      <c r="M35" s="946"/>
    </row>
    <row r="36" spans="1:13" ht="43.5" customHeight="1" x14ac:dyDescent="0.2">
      <c r="A36" s="946"/>
      <c r="B36" s="946"/>
      <c r="C36" s="946"/>
      <c r="D36" s="946"/>
      <c r="E36" s="946"/>
      <c r="F36" s="946"/>
      <c r="G36" s="946"/>
      <c r="H36" s="946"/>
      <c r="I36" s="946"/>
      <c r="J36" s="946"/>
      <c r="K36" s="946"/>
      <c r="L36" s="946"/>
      <c r="M36" s="946"/>
    </row>
  </sheetData>
  <mergeCells count="6">
    <mergeCell ref="A1:M1"/>
    <mergeCell ref="B3:M3"/>
    <mergeCell ref="O2:S2"/>
    <mergeCell ref="B17:B20"/>
    <mergeCell ref="A34:M36"/>
    <mergeCell ref="A2:M2"/>
  </mergeCells>
  <phoneticPr fontId="6"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1</vt:i4>
      </vt:variant>
    </vt:vector>
  </HeadingPairs>
  <TitlesOfParts>
    <vt:vector size="26" baseType="lpstr">
      <vt:lpstr>Lisez-moi</vt:lpstr>
      <vt:lpstr>TAB1</vt:lpstr>
      <vt:lpstr>TAB2</vt:lpstr>
      <vt:lpstr>TAB complémentaire A</vt:lpstr>
      <vt:lpstr>TAB3</vt:lpstr>
      <vt:lpstr>TAB4</vt:lpstr>
      <vt:lpstr>TAB complémentaire B</vt:lpstr>
      <vt:lpstr>TAB5</vt:lpstr>
      <vt:lpstr>TAB complémentaire C</vt:lpstr>
      <vt:lpstr>TAB6</vt:lpstr>
      <vt:lpstr>TAB complémentaire D</vt:lpstr>
      <vt:lpstr>TAB7</vt:lpstr>
      <vt:lpstr>TAB_E3</vt:lpstr>
      <vt:lpstr>GRAPH1</vt:lpstr>
      <vt:lpstr>Données1</vt:lpstr>
      <vt:lpstr>GRAPH2</vt:lpstr>
      <vt:lpstr>Données2</vt:lpstr>
      <vt:lpstr>GRAPH3</vt:lpstr>
      <vt:lpstr>Données3</vt:lpstr>
      <vt:lpstr>Graphiques4</vt:lpstr>
      <vt:lpstr>Donées4</vt:lpstr>
      <vt:lpstr>Carte1</vt:lpstr>
      <vt:lpstr>Carte2</vt:lpstr>
      <vt:lpstr>Carte3</vt:lpstr>
      <vt:lpstr>Carte4</vt:lpstr>
      <vt:lpstr>'Lisez-moi'!Zone_d_impression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dispositifs publics accompagnant les ruptures collectives de contrat de travail en 2018. Poursuite de la baisse du nombre de salariés licenciés économiques</dc:title>
  <dc:creator>DARES – Service statistique du ministère du travail; de l’emploi et de l’insertion</dc:creator>
  <cp:keywords>Dares résultats; restructurations des entreprises; accompagnent par l’Etat; accompagnement des licenciements économiques : ruptures collectives de contrat de travail; RCC; contrat de sécurisation professionnelle; CSP; plan de sauvegarde de l’emploi; PSE; allocation temporaire dégressive; ATD; fonds national de l’emploi; FNE formation; Selma Mahfouz; Jihène Ghrairi</cp:keywords>
  <cp:lastModifiedBy>CAYET, Thomas (DARES)</cp:lastModifiedBy>
  <cp:lastPrinted>2019-06-26T16:15:42Z</cp:lastPrinted>
  <dcterms:created xsi:type="dcterms:W3CDTF">2009-04-06T11:54:13Z</dcterms:created>
  <dcterms:modified xsi:type="dcterms:W3CDTF">2020-12-21T19:29:01Z</dcterms:modified>
</cp:coreProperties>
</file>