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  DF PSE\"/>
    </mc:Choice>
  </mc:AlternateContent>
  <bookViews>
    <workbookView xWindow="0" yWindow="0" windowWidth="20490" windowHeight="7020"/>
  </bookViews>
  <sheets>
    <sheet name="Lisez-moi" sheetId="16" r:id="rId1"/>
    <sheet name="Graphique 1" sheetId="14" r:id="rId2"/>
    <sheet name="Graphique 1bis" sheetId="23" r:id="rId3"/>
    <sheet name="Graphique 2" sheetId="8" r:id="rId4"/>
    <sheet name="Donnée complémentaire_1" sheetId="3" r:id="rId5"/>
    <sheet name="Donnée complémentaire_2" sheetId="4" r:id="rId6"/>
    <sheet name="Donnée complémentaire_3" sheetId="10" r:id="rId7"/>
    <sheet name="Donnée complémentaire_4" sheetId="6" r:id="rId8"/>
    <sheet name="Données complémentaires_5" sheetId="21" r:id="rId9"/>
    <sheet name="Données complémentaires_6" sheetId="22" r:id="rId10"/>
    <sheet name="Carte" sheetId="24" r:id="rId11"/>
    <sheet name="Carte complémentaire" sheetId="19" r:id="rId12"/>
  </sheets>
  <definedNames>
    <definedName name="_xlnm._FilterDatabase" localSheetId="7" hidden="1">'Donnée complémentaire_4'!$A$3:$E$17</definedName>
    <definedName name="_xlnm._FilterDatabase" localSheetId="1" hidden="1">'Graphique 1'!$M$3:$T$3</definedName>
    <definedName name="_xlnm._FilterDatabase" localSheetId="2" hidden="1">'Graphique 1bis'!$M$3:$T$3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4" l="1"/>
  <c r="G11" i="6" l="1"/>
  <c r="G10" i="6"/>
  <c r="G9" i="6"/>
  <c r="G8" i="6"/>
  <c r="S26" i="23" l="1"/>
  <c r="T26" i="23"/>
  <c r="R26" i="23"/>
  <c r="S18" i="14"/>
  <c r="R18" i="14"/>
  <c r="Q18" i="14"/>
  <c r="P19" i="21"/>
  <c r="C19" i="21"/>
  <c r="D19" i="21"/>
  <c r="E19" i="21"/>
  <c r="F19" i="21"/>
  <c r="G19" i="21"/>
  <c r="H19" i="21"/>
  <c r="I19" i="21"/>
  <c r="J19" i="21"/>
  <c r="K19" i="21"/>
  <c r="L19" i="21"/>
  <c r="M19" i="21"/>
  <c r="B19" i="21"/>
  <c r="P6" i="22"/>
  <c r="P7" i="22"/>
  <c r="P8" i="22"/>
  <c r="P9" i="22"/>
  <c r="P10" i="22"/>
  <c r="P11" i="22"/>
  <c r="P12" i="22"/>
  <c r="P13" i="22"/>
  <c r="P14" i="22"/>
  <c r="P15" i="22"/>
  <c r="P16" i="22"/>
  <c r="P17" i="22"/>
  <c r="P18" i="22"/>
  <c r="P5" i="22"/>
  <c r="P18" i="19" l="1"/>
  <c r="E18" i="19"/>
  <c r="E19" i="19" s="1"/>
  <c r="F18" i="19"/>
  <c r="G18" i="19"/>
  <c r="H18" i="19"/>
  <c r="H19" i="19" s="1"/>
  <c r="I18" i="19"/>
  <c r="I19" i="19" s="1"/>
  <c r="J18" i="19"/>
  <c r="J19" i="19" s="1"/>
  <c r="K18" i="19"/>
  <c r="K19" i="19" s="1"/>
  <c r="L18" i="19"/>
  <c r="L19" i="19" s="1"/>
  <c r="M18" i="19"/>
  <c r="M19" i="19" s="1"/>
  <c r="D18" i="19"/>
  <c r="B18" i="19"/>
  <c r="B19" i="19" s="1"/>
  <c r="C18" i="19"/>
  <c r="C19" i="19" s="1"/>
  <c r="P5" i="19"/>
  <c r="D19" i="19"/>
  <c r="F19" i="19"/>
  <c r="G19" i="19"/>
</calcChain>
</file>

<file path=xl/sharedStrings.xml><?xml version="1.0" encoding="utf-8"?>
<sst xmlns="http://schemas.openxmlformats.org/spreadsheetml/2006/main" count="514" uniqueCount="242">
  <si>
    <t>A MÉTALLURGIE ET SIDÉRURGIE</t>
  </si>
  <si>
    <t>B BÂTIMENT ET TRAVAUX PUBLICS</t>
  </si>
  <si>
    <t>C CHIMIE ET PHARMACIE</t>
  </si>
  <si>
    <t>D PLASTIQUES, CAOUTCHOUC ET COMBUSTIBLES</t>
  </si>
  <si>
    <t>E VERRE ET MATÉRIAUX DE CONSTRUCTION</t>
  </si>
  <si>
    <t>F BOIS ET DÉRIVÉS</t>
  </si>
  <si>
    <t>G HABILLEMENT, CUIR, TEXTILE</t>
  </si>
  <si>
    <t>H CULTURE ET COMMUNICATION</t>
  </si>
  <si>
    <t>I AGRO-ALIMENTAIRE.</t>
  </si>
  <si>
    <t>J COMMERCE DE GROS ET IMPORT-EXPORT</t>
  </si>
  <si>
    <t>K COMMERCE PRINCIPALEMENT ALIMENTAIRE</t>
  </si>
  <si>
    <t>L COMMERCE DE DÉTAIL PRINCIPALEMENT NON ALIMENTAIRE</t>
  </si>
  <si>
    <t>M SERVICES DE L’AUTOMOBILE ET DES MATÉRIELS ROULANTS.</t>
  </si>
  <si>
    <t>N HÔTELLERIE, RESTAURATION ET TOURISME.</t>
  </si>
  <si>
    <t>O TRANSPORTS (HORS STATUTS).</t>
  </si>
  <si>
    <t>P SECTEUR SANITAIRE ET SOCIAL</t>
  </si>
  <si>
    <t>Q BANQUES, ÉTABLISSEMENTS FINANCIERS ET ASSURANCES</t>
  </si>
  <si>
    <t>R IMMOBILIER ET ACTIVITÉS TERTIAIRES LIÉES AU BÂTIMENT.</t>
  </si>
  <si>
    <t>S BUREAUX D’ÉTUDES ET PRESTATIONS DE SERVICES AUX ENTREPRISES</t>
  </si>
  <si>
    <t>T PROFESSIONS JURIDIQUES ET COMPTABLES</t>
  </si>
  <si>
    <t>U NETTOYAGE, MANUTENTION, RÉCUPÉRATION ET SÉCURITÉ</t>
  </si>
  <si>
    <t>V BRANCHES NON AGRICOLES DIVERSES</t>
  </si>
  <si>
    <t>Homologation</t>
  </si>
  <si>
    <t>Homologation/Validation</t>
  </si>
  <si>
    <t>Validation</t>
  </si>
  <si>
    <t>Nombre de PSE initiés (en %)</t>
  </si>
  <si>
    <t>Ensemble des conventions collectives de branche</t>
  </si>
  <si>
    <t>A –MÉTALLURGIE ET SIDÉRURGIE</t>
  </si>
  <si>
    <t>B –BÂTIMENT ET TRAVAUX PUBLICS</t>
  </si>
  <si>
    <t>C –CHIMIE ET PHARMACIE</t>
  </si>
  <si>
    <t>D –PLASTIQUES, CAOUTCHOUC ET COMBUSTIBLES</t>
  </si>
  <si>
    <t>E –VERRE ET MATÉRIAUX DE CONSTRUCTION</t>
  </si>
  <si>
    <t>F –BOIS ET DÉRIVÉS</t>
  </si>
  <si>
    <t>G –HABILLEMENT, CUIR, TEXTILE</t>
  </si>
  <si>
    <t>H –CULTURE ET COMMUNICATION</t>
  </si>
  <si>
    <t>I –AGRO-ALIMENTAIRE.</t>
  </si>
  <si>
    <t>J –COMMERCE DE GROS ET IMPORT-EXPORT</t>
  </si>
  <si>
    <t>K –COMMERCE PRINCIPALEMENT ALIMENTAIRE</t>
  </si>
  <si>
    <t>L –COMMERCE DE DÉTAIL PRINCIPALEMENT NON ALIMENTAIRE</t>
  </si>
  <si>
    <t>M –SERVICES DE L’AUTOMOBILE ET DES MATÉRIELS ROULANTS.</t>
  </si>
  <si>
    <t>N –HÔTELLERIE, RESTAURATION ET TOURISME.</t>
  </si>
  <si>
    <t>O –TRANSPORTS (HORS STATUTS).</t>
  </si>
  <si>
    <t>P –SECTEUR SANITAIRE ET SOCIAL</t>
  </si>
  <si>
    <t>Q –BANQUES, ÉTABLISSEMENTS FINANCIERS ET ASSURANCES</t>
  </si>
  <si>
    <t>R –IMMOBILIER ET ACTIVITÉS TERTIAIRES LIÉES AU BÂTIMENT.</t>
  </si>
  <si>
    <t>S –BUREAUX D’ÉTUDES ET PRESTATIONS DE SERVICES AUX ENTREPRISES</t>
  </si>
  <si>
    <t>T –PROFESSIONS JURIDIQUES ET COMPTABLES</t>
  </si>
  <si>
    <t>U –NETTOYAGE, MANUTENTION, RÉCUPÉRATION ET SÉCURITÉ</t>
  </si>
  <si>
    <t>V –BRANCHES NON AGRICOLES DIVERSES</t>
  </si>
  <si>
    <r>
      <t>Champ</t>
    </r>
    <r>
      <rPr>
        <i/>
        <sz val="10"/>
        <color rgb="FF000000"/>
        <rFont val="Calibri"/>
        <family val="2"/>
        <scheme val="minor"/>
      </rPr>
      <t> :</t>
    </r>
    <r>
      <rPr>
        <sz val="10"/>
        <color rgb="FF000000"/>
        <rFont val="Calibri"/>
        <family val="2"/>
        <scheme val="minor"/>
      </rPr>
      <t xml:space="preserve"> Ensemble des PSE validés et/ou homologués parmi les PSE initiés depuis le 1</t>
    </r>
    <r>
      <rPr>
        <vertAlign val="superscript"/>
        <sz val="10"/>
        <color rgb="FF000000"/>
        <rFont val="Calibri"/>
        <family val="2"/>
        <scheme val="minor"/>
      </rPr>
      <t>er</t>
    </r>
    <r>
      <rPr>
        <sz val="10"/>
        <color rgb="FF000000"/>
        <rFont val="Calibri"/>
        <family val="2"/>
        <scheme val="minor"/>
      </rPr>
      <t xml:space="preserve"> mars 2020, France entière. </t>
    </r>
  </si>
  <si>
    <t>** IDCC : Identifiant de la convention collective. Il s’agit d’un code unique attribué par le ministère chargé du travail, afin de repérer chaque convention collective.</t>
  </si>
  <si>
    <t>** IDCC : Identifiant de la convention collective. Il s’agit d’un code unique attribué par le ministère chargé du travail, afin de repérer chaque convention collective.</t>
  </si>
  <si>
    <t>Convention collective** (** IDCC agrégés)</t>
  </si>
  <si>
    <t>Moins de 250 salariés</t>
  </si>
  <si>
    <t>De 250 à 449 salariés</t>
  </si>
  <si>
    <t>De 500 à 999 salariés</t>
  </si>
  <si>
    <t>De 1 000 salariés ou plus</t>
  </si>
  <si>
    <r>
      <t>Sources</t>
    </r>
    <r>
      <rPr>
        <i/>
        <sz val="10"/>
        <color rgb="FF000000"/>
        <rFont val="Calibri"/>
        <family val="2"/>
        <scheme val="minor"/>
      </rPr>
      <t> :</t>
    </r>
    <r>
      <rPr>
        <sz val="10"/>
        <color rgb="FF000000"/>
        <rFont val="Calibri"/>
        <family val="2"/>
        <scheme val="minor"/>
      </rPr>
      <t xml:space="preserve"> Dares – SI RupCo (données de décembre 2019-avril 2021) ; SI PSE-RCC (données de mars 2019- novembre 2019) &amp; Dares – DSN (liste des conventions collectives déclarées par entreprise (SIRET), mise à jour août 2020).  </t>
    </r>
  </si>
  <si>
    <t>Auvergne-Rhône-Alpes</t>
  </si>
  <si>
    <t>Nombre d'établissements concernés</t>
  </si>
  <si>
    <t>Bretagne</t>
  </si>
  <si>
    <t>Pays de la Loire</t>
  </si>
  <si>
    <t>Centre-Val de Loire</t>
  </si>
  <si>
    <t>Bourgogne-Franche-Comté</t>
  </si>
  <si>
    <t>Provence-Alpes-Côte d'Azur</t>
  </si>
  <si>
    <t>Nouvelle Aquitaine</t>
  </si>
  <si>
    <t>Normandie</t>
  </si>
  <si>
    <t>Grand Est</t>
  </si>
  <si>
    <t>Occitanie</t>
  </si>
  <si>
    <t>Hauts-de-France</t>
  </si>
  <si>
    <t>Ile-de-France</t>
  </si>
  <si>
    <t>Régions</t>
  </si>
  <si>
    <t>Données brutes cumulées depuis le 1er mars 2020</t>
  </si>
  <si>
    <t>Total</t>
  </si>
  <si>
    <t>-</t>
  </si>
  <si>
    <t>Nombre d'établissements concernés en %)</t>
  </si>
  <si>
    <t xml:space="preserve">Nombre de ruptures envisagées** (en %) </t>
  </si>
  <si>
    <t>** Il s'agit du nombre de ruptures demandé par l'entreprise à la date de son dépôt de demande de décision auprès de l'administration. Ce nombre peut s'écarter du nombre "effectif" de ruptures au moment de la mise en œuvre du PSE en cas de décision favorable de la part de l'administration.</t>
  </si>
  <si>
    <t>1 à 49 salariés</t>
  </si>
  <si>
    <t>A</t>
  </si>
  <si>
    <t>B</t>
  </si>
  <si>
    <t>C</t>
  </si>
  <si>
    <t>D</t>
  </si>
  <si>
    <t>E</t>
  </si>
  <si>
    <t>F</t>
  </si>
  <si>
    <t>G</t>
  </si>
  <si>
    <t>H</t>
  </si>
  <si>
    <t>I</t>
  </si>
  <si>
    <t>J</t>
  </si>
  <si>
    <t>K</t>
  </si>
  <si>
    <t>L</t>
  </si>
  <si>
    <t>M</t>
  </si>
  <si>
    <t>N</t>
  </si>
  <si>
    <t>O</t>
  </si>
  <si>
    <t>P</t>
  </si>
  <si>
    <t>Q</t>
  </si>
  <si>
    <t>R</t>
  </si>
  <si>
    <t>S</t>
  </si>
  <si>
    <t>T</t>
  </si>
  <si>
    <t>U</t>
  </si>
  <si>
    <t>V</t>
  </si>
  <si>
    <t>De 50 à 249 salariés</t>
  </si>
  <si>
    <t>1 000 salariés ou plus</t>
  </si>
  <si>
    <t>Taille</t>
  </si>
  <si>
    <t xml:space="preserve">Total </t>
  </si>
  <si>
    <t xml:space="preserve">Données brutes en cumul depuis le 1er mars 2020 </t>
  </si>
  <si>
    <t>Ruptures envisagées* (en %)</t>
  </si>
  <si>
    <t>Ruptures envisagées* en %</t>
  </si>
  <si>
    <t>Métallurgie et sidérurgie</t>
  </si>
  <si>
    <t xml:space="preserve">Bureaux d'études et prestations de services aux entreprises </t>
  </si>
  <si>
    <t xml:space="preserve">Hôtellerie, restauration et tourisme </t>
  </si>
  <si>
    <t xml:space="preserve">Transports (hors statuts) </t>
  </si>
  <si>
    <t xml:space="preserve">Chimie et pharmacie </t>
  </si>
  <si>
    <t>Culture et communication</t>
  </si>
  <si>
    <t xml:space="preserve">Habillement, cuir, textile </t>
  </si>
  <si>
    <t>Commerc de gros et import-export</t>
  </si>
  <si>
    <t>Agro-alimentaire</t>
  </si>
  <si>
    <t>Bâtiment et travaux publics</t>
  </si>
  <si>
    <t>Branches non agricoles diverses</t>
  </si>
  <si>
    <t>Plastiques, caoutchouc et combustibles</t>
  </si>
  <si>
    <t>Verre et matériaux de construction</t>
  </si>
  <si>
    <t>Commerce de détail principalement non alimentaire</t>
  </si>
  <si>
    <t>Bois et dérivés</t>
  </si>
  <si>
    <t>Banques, établissements financiers et assurances</t>
  </si>
  <si>
    <t>Nettoyage, manutention, récupération et sécurité</t>
  </si>
  <si>
    <t>secteur sanitaire et social</t>
  </si>
  <si>
    <t>Services de l'automobile et des matériels roulants</t>
  </si>
  <si>
    <t>Commerce principalement alimentaire</t>
  </si>
  <si>
    <t>Immobilier et activités tertiaires liées au bâtiment</t>
  </si>
  <si>
    <t xml:space="preserve">Professions juridiques et comptables </t>
  </si>
  <si>
    <t xml:space="preserve">Données </t>
  </si>
  <si>
    <t xml:space="preserve">Sources </t>
  </si>
  <si>
    <t>Champ</t>
  </si>
  <si>
    <t>Contenu des onglets</t>
  </si>
  <si>
    <t xml:space="preserve">Notes </t>
  </si>
  <si>
    <t xml:space="preserve">Contact </t>
  </si>
  <si>
    <t>Pour tout renseignement concernant nos statistiques, vous pouvez nous contacter par courriel à l'adresse suivante :  dares.communication@travail.gouv.fr</t>
  </si>
  <si>
    <t xml:space="preserve">Focus : Quelles sont les conventions collectives et les territoires les plus concernées par les PSE ?
</t>
  </si>
  <si>
    <t>Source : Dares – SI RupCo (données de mars 2020-avril 2021) – DSN/DADS (2018). France entière</t>
  </si>
  <si>
    <t xml:space="preserve">Pour plus de détail sur les définitions juridiques et statistiques des conventions collectives, voir le Dares Résultats : Dominique Tallec-Santoni (2020), « Portrait statistique des principales conventions collectives de branche en 2017 », Dares résultats n°037, novembre. </t>
  </si>
  <si>
    <t>https://dares.travail-emploi.gouv.fr/sites/default/files/pdf/dares_conventions-collectives-de-branche_portait_statistique_2017.pdf</t>
  </si>
  <si>
    <t xml:space="preserve">Pour consulter les publications Dares liées au suivi de la situation du marché du travail depuis la crise sanitaire de la Covid-19 : </t>
  </si>
  <si>
    <t xml:space="preserve">https://dares.travail-emploi.gouv.fr/dossier/le-marche-du-travail-pendant-la-crise-sanitaire </t>
  </si>
  <si>
    <t>Graphique 2 – Ruptures de contrat de travail envisagées par les PSE initiés  depuis le 1er mars 2020, par taille de l'entreprise</t>
  </si>
  <si>
    <t xml:space="preserve">Toute entreprise d’au moins 50 salariés qui procède au licenciement pour motif économique d’au moins 10 salariés sur 30 jours doit élaborer un plan de sauvegarde de l’emploi (PSE) pour limiter le nombre des licenciements et faciliter le reclassement des salariés dont le licenciement est inévitable. Il doit prévoir des actions de reclassement interne ou externe, des formations ou encore des aides à la création d’entreprise. Le financement de ces mesures est assuré par les entreprises. Lorsqu’elles ne peuvent pas en assurer la charge, elles peuvent bénéficier de l’aide financière de l’État. La loi relative à la sécurisation de l’emploi de juin 2013 (loi n° 2013-504) a défini deux modalités d’élaboration d’un PSE qui doit désormais être validé ou homologué par les Dreets selon la modalité choisie : 
- une voie négociée entre l’employeur et les organisations syndicales, donnant lieu à un accord majoritaire qui porte sur l’ensemble du plan (validation),
- une voie unilatérale – proche de la procédure précédemment en place – où l’employeur établit le plan (homologation).  </t>
  </si>
  <si>
    <t xml:space="preserve">Les données présentées dans cette publication sont issues du système d’information (RUPCO) mis en place et géré par la DGEFP. Ce portail propose un suivi dématérialisé des procédures qu'une entreprise engage, de l'initiation jusqu'à l'attribution d'une décision par les Dreets. Il permet également à l’employeur de déclarer un nombre de ruptures de contrats envisagées dans le cadre de la procédure PSE impactant un ou plusieurs établissements de son entreprise. Il est possible que ce nombre de ruptures envisagées puisse s'écarter du nombre "effectif" de ruptures de contrats au moment de la mise en œuvre du PSE. Les informations dans RUPCO sont saisies au fil de l'eau selon l'avancée de la procédure et peuvent être modifiées en continu. Elles sont susceptibles d'être révisées à chaque mise à jour. 
 </t>
  </si>
  <si>
    <t xml:space="preserve">AUTRES </t>
  </si>
  <si>
    <t>TOTAL</t>
  </si>
  <si>
    <t>MÉTALLURGIE ET SIDÉRURGIE</t>
  </si>
  <si>
    <t>BÂTIMENT ET TRAVAUX PUBLICS</t>
  </si>
  <si>
    <t>CHIMIE ET PHARMACIE</t>
  </si>
  <si>
    <t>HABILLEMENT, CUIR, TEXTILE</t>
  </si>
  <si>
    <t>CULTURE ET COMMUNICATION</t>
  </si>
  <si>
    <t>AGRO-ALIMENTAIRE.</t>
  </si>
  <si>
    <t>COMMERCE DE GROS ET IMPORT-EXPORT</t>
  </si>
  <si>
    <t>HÔTELLERIE, RESTAURATION ET TOURISME.</t>
  </si>
  <si>
    <t>TRANSPORTS (HORS STATUTS).</t>
  </si>
  <si>
    <t>SECTEUR SANITAIRE ET SOCIAL</t>
  </si>
  <si>
    <t>BUREAUX D’ÉTUDES ET PRESTATIONS DE SERVICES AUX ENTREPRISES</t>
  </si>
  <si>
    <r>
      <t xml:space="preserve">Corse </t>
    </r>
    <r>
      <rPr>
        <i/>
        <sz val="10"/>
        <rFont val="Arial"/>
        <family val="2"/>
      </rPr>
      <t>(s.)</t>
    </r>
  </si>
  <si>
    <r>
      <t xml:space="preserve">DOM </t>
    </r>
    <r>
      <rPr>
        <i/>
        <sz val="10"/>
        <rFont val="Arial"/>
        <family val="2"/>
      </rPr>
      <t>(s.)</t>
    </r>
  </si>
  <si>
    <t xml:space="preserve">* Les conventions collectives qui représentent au moins 3 % des PSE initiés </t>
  </si>
  <si>
    <t>Région des établissements impactés</t>
  </si>
  <si>
    <r>
      <t>Graphique 2 : Ruptures de contrat de travail envisagées* par les PSE initiés  depuis le 1</t>
    </r>
    <r>
      <rPr>
        <b/>
        <vertAlign val="superscript"/>
        <sz val="11"/>
        <color theme="1"/>
        <rFont val="Calibri"/>
        <family val="2"/>
        <scheme val="minor"/>
      </rPr>
      <t>er</t>
    </r>
    <r>
      <rPr>
        <b/>
        <sz val="11"/>
        <color theme="1"/>
        <rFont val="Calibri"/>
        <family val="2"/>
        <scheme val="minor"/>
      </rPr>
      <t xml:space="preserve"> mars 2020, par taille de l'entreprise</t>
    </r>
  </si>
  <si>
    <r>
      <rPr>
        <i/>
        <u/>
        <sz val="10"/>
        <color rgb="FF000000"/>
        <rFont val="Calibri"/>
        <family val="2"/>
        <scheme val="minor"/>
      </rPr>
      <t>Sources :</t>
    </r>
    <r>
      <rPr>
        <i/>
        <sz val="10"/>
        <color rgb="FF000000"/>
        <rFont val="Calibri"/>
        <family val="2"/>
        <scheme val="minor"/>
      </rPr>
      <t xml:space="preserve"> Dares – SI RupCo et Dares – DSN (liste des conventions collectives déclarées par entreprise (SIRET), mise à jour août 2020).  </t>
    </r>
  </si>
  <si>
    <r>
      <rPr>
        <i/>
        <u/>
        <sz val="10"/>
        <color rgb="FF000000"/>
        <rFont val="Calibri"/>
        <family val="2"/>
        <scheme val="minor"/>
      </rPr>
      <t>Sources</t>
    </r>
    <r>
      <rPr>
        <i/>
        <sz val="10"/>
        <color rgb="FF000000"/>
        <rFont val="Calibri"/>
        <family val="2"/>
        <scheme val="minor"/>
      </rPr>
      <t xml:space="preserve"> : Dares – SI RupCo et Dares – DSN (liste des conventions collectives déclarées par entreprise (SIRET), mise à jour août 2020).  </t>
    </r>
  </si>
  <si>
    <r>
      <t>Sources</t>
    </r>
    <r>
      <rPr>
        <i/>
        <sz val="10"/>
        <color rgb="FF000000"/>
        <rFont val="Calibri"/>
        <family val="2"/>
        <scheme val="minor"/>
      </rPr>
      <t> :</t>
    </r>
    <r>
      <rPr>
        <sz val="10"/>
        <color rgb="FF000000"/>
        <rFont val="Calibri"/>
        <family val="2"/>
        <scheme val="minor"/>
      </rPr>
      <t xml:space="preserve"> Dares – SI RupCo &amp; Dares – DSN (liste des conventions collectives déclarées par entreprise (SIRET), mise à jour août 2020).  </t>
    </r>
  </si>
  <si>
    <r>
      <rPr>
        <u/>
        <sz val="10"/>
        <color theme="1"/>
        <rFont val="Calibri"/>
        <family val="2"/>
        <scheme val="minor"/>
      </rPr>
      <t>Sources</t>
    </r>
    <r>
      <rPr>
        <sz val="10"/>
        <color theme="1"/>
        <rFont val="Calibri"/>
        <family val="2"/>
        <scheme val="minor"/>
      </rPr>
      <t xml:space="preserve"> : Dares – SI RupCo et Dares – DSN (liste des conventions collectives déclarées par entreprise (SIRET), mise à jour août 2020).  </t>
    </r>
  </si>
  <si>
    <t>** La liste des conventions collectives est restreinte aux plus importantes en termes de nombre de PSE initiés. Les autres branches sont regroupées dans la catégorie « autres ».</t>
  </si>
  <si>
    <t>* Il s'agit du nombre de ruptures demandé par l'entreprise à la date de son dépôt de demande de décision auprès de l'administration. Ce nombre peut s'écarter du nombre "effectif" de ruptures au moment de la mise en œuvre du PSE en cas de décision favorable de la part de l'administration.</t>
  </si>
  <si>
    <t>Sources : Dares – SI RupCo et Dares – DSN (liste des conventions collectives déclarées par entreprise (SIRET), mise à jour août 2020)</t>
  </si>
  <si>
    <t>Nombre de PSE validés et/ou homologués en %</t>
  </si>
  <si>
    <t>VERRE ET MATÉRIAUX DE CONSTRUCTION</t>
  </si>
  <si>
    <t>Lecture : Dans le cadre des PSE validés et/ou homologués impactant des établissements en région Ile-de-France, 19% des ruptures envisagées l’ont été dans des établissements de la branche hôtellerie, restauration et tourisme et 16% dans les transports.</t>
  </si>
  <si>
    <t>COMMERCE PRINCIPALEMENT ALIMENTAIRE</t>
  </si>
  <si>
    <t xml:space="preserve">Note : Contrairement au graphique 1 (onglet précédent), la liste des principales conventions collectives présentes dans ce tableau est exhaustive. </t>
  </si>
  <si>
    <t>Part des ruptures envisagées* par taille d'entreprise (en %)</t>
  </si>
  <si>
    <r>
      <t>Départements Outre-Mer</t>
    </r>
    <r>
      <rPr>
        <vertAlign val="superscript"/>
        <sz val="10"/>
        <rFont val="Arial"/>
        <family val="2"/>
      </rPr>
      <t>(a)</t>
    </r>
  </si>
  <si>
    <r>
      <t>Corse</t>
    </r>
    <r>
      <rPr>
        <vertAlign val="superscript"/>
        <sz val="10"/>
        <rFont val="Arial"/>
        <family val="2"/>
      </rPr>
      <t>(a)</t>
    </r>
  </si>
  <si>
    <t xml:space="preserve">Note : Afin de préserver le respect du secret statistique, les données relatives aux régions Corse et aux départements d'Outre-Mer ne sont pas communiquées. </t>
  </si>
  <si>
    <r>
      <rPr>
        <vertAlign val="superscript"/>
        <sz val="10"/>
        <color theme="1"/>
        <rFont val="Calibri"/>
        <family val="2"/>
        <scheme val="minor"/>
      </rPr>
      <t xml:space="preserve">(a) </t>
    </r>
    <r>
      <rPr>
        <sz val="10"/>
        <color theme="1"/>
        <rFont val="Calibri"/>
        <family val="2"/>
        <scheme val="minor"/>
      </rPr>
      <t xml:space="preserve">Afin de préserver le respect du secret statistique, les données relatives aux régions Corse et aux départements d'Outre-Mer ne sont pas communiquées. </t>
    </r>
  </si>
  <si>
    <t xml:space="preserve">(s.) : Afin de préserver le respect du secret statistique, les données relatives aux régions Corse et aux départements d'Outre-Mer ne sont pas communiquées. </t>
  </si>
  <si>
    <r>
      <rPr>
        <i/>
        <u/>
        <sz val="10"/>
        <rFont val="Calibri"/>
        <family val="2"/>
        <scheme val="minor"/>
      </rPr>
      <t>Lecture</t>
    </r>
    <r>
      <rPr>
        <sz val="10"/>
        <rFont val="Calibri"/>
        <family val="2"/>
        <scheme val="minor"/>
      </rPr>
      <t xml:space="preserve"> : Parmi les établissements impactés par un PSE validé et/ou homologué dans la branche métallurgie-Sidérurgie, 17 % sont situés en région Ile-de-France, suivie par l'Occitanie (14 %), Nouvelle Aquitaine et Auvergne-Rhône-Alpes (12 % chacune). </t>
    </r>
  </si>
  <si>
    <t>50 salariés et plus</t>
  </si>
  <si>
    <t>Convention collective* (* IDCC agrégés)</t>
  </si>
  <si>
    <t>Classes</t>
  </si>
  <si>
    <t>Nombre</t>
  </si>
  <si>
    <t>N° de classe</t>
  </si>
  <si>
    <t>1) Moins de 150</t>
  </si>
  <si>
    <t>2) 150 à 249</t>
  </si>
  <si>
    <t>3) De 250 à 399</t>
  </si>
  <si>
    <t>4) Plus de 400</t>
  </si>
  <si>
    <t xml:space="preserve">* Ce nombre de ruptures est celui indiqué par l’entreprise en cours procédure avant sa phase de validation/homologation. Il peut donc s'écarter du nombre « effectif » de ruptures de contrats mis en œuvre et est susceptible d’être révisé en fonction de l’actualisation des ruptures envisagées par l’entreprise. </t>
  </si>
  <si>
    <t> Part dans l’emploi des entreprises de 50 salariés ou plus</t>
  </si>
  <si>
    <t xml:space="preserve">EN % </t>
  </si>
  <si>
    <t>Nombre de PSE initiés</t>
  </si>
  <si>
    <t>En milliers</t>
  </si>
  <si>
    <r>
      <t>Donnée complémentaire 2 :  Établissements concernés par un PSE validé et/ou homologué depuis le 1</t>
    </r>
    <r>
      <rPr>
        <b/>
        <vertAlign val="superscript"/>
        <sz val="11"/>
        <color theme="1"/>
        <rFont val="Calibri"/>
        <family val="2"/>
        <scheme val="minor"/>
      </rPr>
      <t>er</t>
    </r>
    <r>
      <rPr>
        <b/>
        <sz val="11"/>
        <color theme="1"/>
        <rFont val="Calibri"/>
        <family val="2"/>
        <scheme val="minor"/>
      </rPr>
      <t xml:space="preserve"> mars 2020, par région</t>
    </r>
  </si>
  <si>
    <t>Donnée complémentaire 1 : Type de décision parmi les procédures validées et/ou homologuées selon la taille des entreprises </t>
  </si>
  <si>
    <t>Carte : Par région, les trois principales conventions collectives* qui envisagent des ruptures de contrats** dans le cadre de PSE validé et/ou homologué depuis le 1er mars 2020</t>
  </si>
  <si>
    <r>
      <t>Carte complémentaire : Ruptures demandées* dans le cadre de PSE validé et/ou homologué depuis le 1</t>
    </r>
    <r>
      <rPr>
        <b/>
        <vertAlign val="superscript"/>
        <sz val="11"/>
        <color theme="1"/>
        <rFont val="Calibri"/>
        <family val="2"/>
        <scheme val="minor"/>
      </rPr>
      <t>er</t>
    </r>
    <r>
      <rPr>
        <b/>
        <sz val="11"/>
        <color theme="1"/>
        <rFont val="Calibri"/>
        <family val="2"/>
        <scheme val="minor"/>
      </rPr>
      <t xml:space="preserve"> mars 2020, par région et principales conventions collectives***</t>
    </r>
  </si>
  <si>
    <r>
      <t>Donnée  complémentaire 4 : Établissements concernés par un PSE validé et/ou homologué depuis le 1</t>
    </r>
    <r>
      <rPr>
        <b/>
        <vertAlign val="superscript"/>
        <sz val="11"/>
        <color theme="1"/>
        <rFont val="Calibri"/>
        <family val="2"/>
        <scheme val="minor"/>
      </rPr>
      <t>er</t>
    </r>
    <r>
      <rPr>
        <b/>
        <sz val="11"/>
        <color theme="1"/>
        <rFont val="Calibri"/>
        <family val="2"/>
        <scheme val="minor"/>
      </rPr>
      <t xml:space="preserve"> mars 2020, par principales conventions collectives</t>
    </r>
  </si>
  <si>
    <r>
      <t>Donnée complémentaire 5 : Répartition des PSE initiés depuis le 1</t>
    </r>
    <r>
      <rPr>
        <b/>
        <vertAlign val="superscript"/>
        <sz val="11"/>
        <color rgb="FF000000"/>
        <rFont val="Calibri"/>
        <family val="2"/>
        <scheme val="minor"/>
      </rPr>
      <t>er</t>
    </r>
    <r>
      <rPr>
        <b/>
        <sz val="11"/>
        <color rgb="FF000000"/>
        <rFont val="Calibri"/>
        <family val="2"/>
        <scheme val="minor"/>
      </rPr>
      <t xml:space="preserve"> mars 2020 par Cris</t>
    </r>
  </si>
  <si>
    <r>
      <t>Donnée  complémentaire 6 : Répartition des PSE validés et/ou homologués depuis le 1</t>
    </r>
    <r>
      <rPr>
        <b/>
        <vertAlign val="superscript"/>
        <sz val="11"/>
        <color rgb="FF000000"/>
        <rFont val="Calibri"/>
        <family val="2"/>
        <scheme val="minor"/>
      </rPr>
      <t>er</t>
    </r>
    <r>
      <rPr>
        <b/>
        <sz val="11"/>
        <color rgb="FF000000"/>
        <rFont val="Calibri"/>
        <family val="2"/>
        <scheme val="minor"/>
      </rPr>
      <t xml:space="preserve"> mars 2020 par Cris</t>
    </r>
  </si>
  <si>
    <t> Part dans les ruptures envisagées dans le cadre de PSE initiés</t>
  </si>
  <si>
    <t xml:space="preserve">* Ce nombre de ruptures est celui indiqué par l’entreprise en cours de procédure avant sa phase de validation/homologation. Il peut donc s'écarter du nombre « effectif » de ruptures de contrats mis en œuvre et est susceptible d’être révisé en fonction de l’actualisation des ruptures envisagées par l’entreprise. </t>
  </si>
  <si>
    <t>* Ce nombre de ruptures est celui indiqué par l’entreprise en cours de procédure avant sa phase de validation/homologation. Il peut donc s'écarter du nombre « effectif » de ruptures de contrats mis en œuvre et est susceptible d’être révisé en fonction de l’actualisation des ruptures envisagées par l’entreprise</t>
  </si>
  <si>
    <r>
      <rPr>
        <u/>
        <sz val="11"/>
        <color theme="1"/>
        <rFont val="Calibri"/>
        <family val="2"/>
        <scheme val="minor"/>
      </rPr>
      <t>Lecture</t>
    </r>
    <r>
      <rPr>
        <sz val="11"/>
        <color theme="1"/>
        <rFont val="Calibri"/>
        <family val="2"/>
        <scheme val="minor"/>
      </rPr>
      <t xml:space="preserve"> : la branche de la métallurgie‐sidérurgie représente 21 % des ruptures envisagées dans le cadre des PSE initiés entre le 1er mars 2020 et le 31 mai 2021. Elle regroupe 13 % de l’emploi des entreprises de 50 salariés ou plus en 2018.</t>
    </r>
  </si>
  <si>
    <r>
      <rPr>
        <u/>
        <sz val="11"/>
        <rFont val="Calibri"/>
        <family val="2"/>
        <scheme val="minor"/>
      </rPr>
      <t>Champ</t>
    </r>
    <r>
      <rPr>
        <sz val="11"/>
        <rFont val="Calibri"/>
        <family val="2"/>
        <scheme val="minor"/>
      </rPr>
      <t xml:space="preserve"> : entreprises de 50 salariés ou plus ; France.</t>
    </r>
  </si>
  <si>
    <r>
      <rPr>
        <u/>
        <sz val="11"/>
        <color theme="1"/>
        <rFont val="Calibri"/>
        <family val="2"/>
        <scheme val="minor"/>
      </rPr>
      <t>Note</t>
    </r>
    <r>
      <rPr>
        <sz val="11"/>
        <color theme="1"/>
        <rFont val="Calibri"/>
        <family val="2"/>
        <scheme val="minor"/>
      </rPr>
      <t xml:space="preserve"> : le graphique complet avec toutes les branches est le graphique 1bis.</t>
    </r>
  </si>
  <si>
    <t>Champ :  France.</t>
  </si>
  <si>
    <t xml:space="preserve">Lecture : les entreprises de 1 000 salariés ou plus représentent 44% des ruptures envisagées dans le cadre des PSE entre le 1er mars 2020 et le 31 mai 2021. </t>
  </si>
  <si>
    <t>Source : Dares – SI RupCo. </t>
  </si>
  <si>
    <t>Graphique 1 –  Parts des ruptures de contrat envisagées dans le cadre d’un PSE initié et dans
l’emploi des entreprises de plus de 50 salariés, par branche</t>
  </si>
  <si>
    <t xml:space="preserve">Graphique 1bis – Parts des ruptures de contrat envisagées dans le cadre d’un PSE initié et dans
l’emploi des entreprises de plus de 50 salariés, par branche </t>
  </si>
  <si>
    <t>Graphique 1 : Parts des ruptures de contrat envisagées dans le cadre d’un PSE initié et dans
l’emploi des entreprises de plus de 50 salariés, par branche</t>
  </si>
  <si>
    <t>Graphique 1bis : Parts des ruptures de contrat envisagées dans le cadre d’un PSE initié et dans
l’emploi des entreprises de plus de 50 salariés, par branche</t>
  </si>
  <si>
    <t>Carte –  Par région, les trois principales branches qui envisagent des ruptures de contrats dans le
cadre de PSE validés et/ou homologués entre le 1er mars 2020 et le 31 mai 2021</t>
  </si>
  <si>
    <t>Carte complémentaire –  Par région, les trois principales branches qui envisagent des ruptures de contrats dans le
cadre de PSE validés et/ou homologués entre le 1er mars 2020 et le 31 mai 2021</t>
  </si>
  <si>
    <t xml:space="preserve">Donnée complémentaire 2 –  Répartition des PSE validés et/ou homologués depuis le 1er mars 2020 par Cris
</t>
  </si>
  <si>
    <t xml:space="preserve">Donnée complémentaire 1 –  Répartition des PSE initiés depuis le 1er mars 2020 par Cris
</t>
  </si>
  <si>
    <t>Donnée complémentaire 3 –  Type de décision parmi les procédures validées et/ou homologuées selon la taille des entreprises </t>
  </si>
  <si>
    <t>Donnée complémentaire 4 – Établissements concernés par un PSE validé et/ou homologué depuis le 1er mars 2020, par région</t>
  </si>
  <si>
    <t xml:space="preserve">Donnée complémentaire 6 –  Établissements concernés par un PSE validé et/ou homologué depuis le 1er mars 2020, par principales conventions collectives </t>
  </si>
  <si>
    <t xml:space="preserve">* Note : au-delà des trois principales branches, les autres, dont la composition varie d’une région à l’autre, sont grisées dans ce tableau et représentées  en blanc dans la carte en ligne
**  Il s'agit du nombre de ruptures demandé par l'entreprise à la date de son dépôt de demande de décision. Ce nombre peut s'écarter du nombre "effectif" de ruptures au moment de la mise en œuvre du PSE en cas de décision favorable de la part de l'administration.      
</t>
  </si>
  <si>
    <r>
      <rPr>
        <u/>
        <sz val="11"/>
        <color theme="1"/>
        <rFont val="Calibri"/>
        <family val="2"/>
        <scheme val="minor"/>
      </rPr>
      <t>Note</t>
    </r>
    <r>
      <rPr>
        <sz val="11"/>
        <color theme="1"/>
        <rFont val="Calibri"/>
        <family val="2"/>
        <scheme val="minor"/>
      </rPr>
      <t xml:space="preserve"> : Voir le graphique 1bis qui est complet avec toutes les branches </t>
    </r>
  </si>
  <si>
    <t>Retour sommaire</t>
  </si>
  <si>
    <r>
      <t>Champ : Ensemble des PSE initiés entre le 1</t>
    </r>
    <r>
      <rPr>
        <vertAlign val="superscript"/>
        <sz val="10"/>
        <rFont val="Arial"/>
        <family val="2"/>
      </rPr>
      <t>er</t>
    </r>
    <r>
      <rPr>
        <sz val="10"/>
        <rFont val="Arial"/>
        <family val="2"/>
      </rPr>
      <t xml:space="preserve"> mars 2020 et le 31 mai 2021, France entière. </t>
    </r>
  </si>
  <si>
    <r>
      <t>Donnée complémentaire 3 : Établissements concernés par un PSE validé et/ou homologué depuis le 1</t>
    </r>
    <r>
      <rPr>
        <b/>
        <vertAlign val="superscript"/>
        <sz val="11"/>
        <color theme="1"/>
        <rFont val="Calibri"/>
        <family val="2"/>
        <scheme val="minor"/>
      </rPr>
      <t>er</t>
    </r>
    <r>
      <rPr>
        <b/>
        <sz val="11"/>
        <color theme="1"/>
        <rFont val="Calibri"/>
        <family val="2"/>
        <scheme val="minor"/>
      </rPr>
      <t xml:space="preserve"> mars 2020, par branche et par région</t>
    </r>
  </si>
  <si>
    <t>Donnée complémentaire 5 –  Établissements concernés par un PSE validé et/ou homologué depuis le 1er mars 2020, par branche et par région</t>
  </si>
  <si>
    <r>
      <t>Champ</t>
    </r>
    <r>
      <rPr>
        <i/>
        <sz val="10"/>
        <color rgb="FF000000"/>
        <rFont val="Calibri"/>
        <family val="2"/>
        <scheme val="minor"/>
      </rPr>
      <t> :</t>
    </r>
    <r>
      <rPr>
        <sz val="10"/>
        <color rgb="FF000000"/>
        <rFont val="Calibri"/>
        <family val="2"/>
        <scheme val="minor"/>
      </rPr>
      <t xml:space="preserve"> Ensemble des PSE initiés entre le 1er mars 2020 et le 31 mai 2021, France entière. </t>
    </r>
  </si>
  <si>
    <r>
      <t>Champ</t>
    </r>
    <r>
      <rPr>
        <i/>
        <sz val="10"/>
        <color rgb="FF000000"/>
        <rFont val="Calibri"/>
        <family val="2"/>
        <scheme val="minor"/>
      </rPr>
      <t> :</t>
    </r>
    <r>
      <rPr>
        <sz val="10"/>
        <color rgb="FF000000"/>
        <rFont val="Calibri"/>
        <family val="2"/>
        <scheme val="minor"/>
      </rPr>
      <t xml:space="preserve"> Ensemble des PSE validés et/ou homologués parmi les PSE initiés entre le 1er mars 2020 et le 31 mai 2021, France entière. </t>
    </r>
  </si>
  <si>
    <r>
      <rPr>
        <i/>
        <u/>
        <sz val="10"/>
        <color rgb="FF000000"/>
        <rFont val="Calibri"/>
        <family val="2"/>
        <scheme val="minor"/>
      </rPr>
      <t>Champ :</t>
    </r>
    <r>
      <rPr>
        <i/>
        <sz val="10"/>
        <color rgb="FF000000"/>
        <rFont val="Calibri"/>
        <family val="2"/>
        <scheme val="minor"/>
      </rPr>
      <t xml:space="preserve"> Ensemble des PSE validés et/ou homologués parmi ceux initiés entre le 1er mars 2020 et le 31 mai 2021, France entière. </t>
    </r>
  </si>
  <si>
    <r>
      <rPr>
        <i/>
        <u/>
        <sz val="10"/>
        <color rgb="FF000000"/>
        <rFont val="Calibri"/>
        <family val="2"/>
        <scheme val="minor"/>
      </rPr>
      <t>Champ</t>
    </r>
    <r>
      <rPr>
        <i/>
        <sz val="10"/>
        <color rgb="FF000000"/>
        <rFont val="Calibri"/>
        <family val="2"/>
        <scheme val="minor"/>
      </rPr>
      <t xml:space="preserve"> : Ensemble des PSE validés et/ou homologués parmi ceux initiés entre le 1er mars 2020 et le 31 mai 2021, France entière. </t>
    </r>
  </si>
  <si>
    <r>
      <t>Champ</t>
    </r>
    <r>
      <rPr>
        <i/>
        <sz val="10"/>
        <color rgb="FF000000"/>
        <rFont val="Calibri"/>
        <family val="2"/>
        <scheme val="minor"/>
      </rPr>
      <t> :</t>
    </r>
    <r>
      <rPr>
        <sz val="10"/>
        <color rgb="FF000000"/>
        <rFont val="Calibri"/>
        <family val="2"/>
        <scheme val="minor"/>
      </rPr>
      <t xml:space="preserve"> Ensemble des établissements concernés par les PSE validés et/ou homologués entre le 1er mars 2020 et le 31 mai 2021, France entière. </t>
    </r>
  </si>
  <si>
    <r>
      <rPr>
        <i/>
        <u/>
        <sz val="10"/>
        <color theme="1"/>
        <rFont val="Calibri"/>
        <family val="2"/>
        <scheme val="minor"/>
      </rPr>
      <t xml:space="preserve">Notes </t>
    </r>
    <r>
      <rPr>
        <sz val="10"/>
        <color theme="1"/>
        <rFont val="Calibri"/>
        <family val="2"/>
        <scheme val="minor"/>
      </rPr>
      <t xml:space="preserve">: En cumul entre le 1er mars 2020 et le 31 mai 2021, 3 473 établissements sont concernés par les </t>
    </r>
    <r>
      <rPr>
        <sz val="10"/>
        <color rgb="FF7030A0"/>
        <rFont val="Calibri"/>
        <family val="2"/>
        <scheme val="minor"/>
      </rPr>
      <t>775</t>
    </r>
    <r>
      <rPr>
        <sz val="10"/>
        <color theme="1"/>
        <rFont val="Calibri"/>
        <family val="2"/>
        <scheme val="minor"/>
      </rPr>
      <t xml:space="preserve"> PSE validés et/ou homologués. Le nombre de ruptures envisagées dans ce cadre s'établit à 76 772.  </t>
    </r>
  </si>
  <si>
    <r>
      <t>Champ</t>
    </r>
    <r>
      <rPr>
        <i/>
        <sz val="10"/>
        <color rgb="FF000000"/>
        <rFont val="Calibri"/>
        <family val="2"/>
        <scheme val="minor"/>
      </rPr>
      <t> :</t>
    </r>
    <r>
      <rPr>
        <sz val="10"/>
        <color rgb="FF000000"/>
        <rFont val="Calibri"/>
        <family val="2"/>
        <scheme val="minor"/>
      </rPr>
      <t xml:space="preserve"> Ensemble des établissements concernés par les PSE validés et/ou homologués entre le 1</t>
    </r>
    <r>
      <rPr>
        <vertAlign val="superscript"/>
        <sz val="10"/>
        <color rgb="FF000000"/>
        <rFont val="Calibri"/>
        <family val="2"/>
        <scheme val="minor"/>
      </rPr>
      <t>er</t>
    </r>
    <r>
      <rPr>
        <sz val="10"/>
        <color rgb="FF000000"/>
        <rFont val="Calibri"/>
        <family val="2"/>
        <scheme val="minor"/>
      </rPr>
      <t xml:space="preserve"> mars 2020 et le 31 mai 2021, France entière. </t>
    </r>
  </si>
  <si>
    <r>
      <rPr>
        <i/>
        <u/>
        <sz val="10"/>
        <rFont val="Calibri"/>
        <family val="2"/>
        <scheme val="minor"/>
      </rPr>
      <t>Lecture</t>
    </r>
    <r>
      <rPr>
        <sz val="10"/>
        <rFont val="Calibri"/>
        <family val="2"/>
        <scheme val="minor"/>
      </rPr>
      <t xml:space="preserve"> : La région Ile-de-France concentre 30 % des établissements impactés par un PSE validés et/ou homologués entre le 1er mars 2020 et le 31 mai 2021 : 19 % d'entre-eux concernent la branche habillement, cuir, textile.     </t>
    </r>
  </si>
  <si>
    <t xml:space="preserve">Champ : Etablissements concernés par les PSE validés et/ou homologués entre le 1er mars 2020 et le 31 mai 2021, France entière. </t>
  </si>
  <si>
    <r>
      <rPr>
        <u/>
        <sz val="10"/>
        <color rgb="FF000000"/>
        <rFont val="Calibri"/>
        <family val="2"/>
        <scheme val="minor"/>
      </rPr>
      <t>Champ</t>
    </r>
    <r>
      <rPr>
        <sz val="10"/>
        <color rgb="FF000000"/>
        <rFont val="Calibri"/>
        <family val="2"/>
        <scheme val="minor"/>
      </rPr>
      <t xml:space="preserve"> : Etablissements concernés par les PSE validés et/ou homologués entre le 1er mars 2020 et le 31 mai 2021, France entière. </t>
    </r>
  </si>
  <si>
    <r>
      <rPr>
        <i/>
        <u/>
        <sz val="10"/>
        <rFont val="Calibri"/>
        <family val="2"/>
        <scheme val="minor"/>
      </rPr>
      <t>Lecture</t>
    </r>
    <r>
      <rPr>
        <sz val="10"/>
        <rFont val="Calibri"/>
        <family val="2"/>
        <scheme val="minor"/>
      </rPr>
      <t xml:space="preserve"> : La région Ile-de-France concentre 41 % des ruptures envisagées dans le cadre de PSE validés et/ou homologués entre le 1er mars 2020 et le 31 mai 2021. Ces ruptures se répartissent principalement dans la convention collective de l'hôtellerie, restauration et tourisme (19 %) suivie par celle des transports (16 %) et viennent ensuite trois autres conventions collectives (entre 10 et 13 % chacune) : la métallurgie et sidérurgie ; l’habillement, cuir et textile et  les Bureaux d’études et prestations de services aux entreprises.</t>
    </r>
  </si>
  <si>
    <t>Les données sur les PSE depuis le portail Rupco ont été complétées par la liste des conventions collectives déclarées par entreprise (SIRET) (mise à jour août 2020)  issues de la DSN téléchargeable sur internet (https://www.data.gouv.fr/fr/datasets/liste-des-conventions-collectives-par-entreprise-siret/#).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</si>
</sst>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9"/>
      <color rgb="FF112277"/>
      <name val="Arial"/>
      <family val="2"/>
    </font>
    <font>
      <b/>
      <sz val="11"/>
      <color rgb="FF000000"/>
      <name val="Calibri"/>
      <family val="2"/>
      <scheme val="minor"/>
    </font>
    <font>
      <i/>
      <sz val="10"/>
      <color rgb="FF000000"/>
      <name val="Calibri"/>
      <family val="2"/>
      <scheme val="minor"/>
    </font>
    <font>
      <sz val="10"/>
      <color rgb="FF000000"/>
      <name val="Calibri"/>
      <family val="2"/>
      <scheme val="minor"/>
    </font>
    <font>
      <i/>
      <u/>
      <sz val="10"/>
      <color rgb="FF000000"/>
      <name val="Calibri"/>
      <family val="2"/>
      <scheme val="minor"/>
    </font>
    <font>
      <vertAlign val="superscript"/>
      <sz val="10"/>
      <color rgb="FF000000"/>
      <name val="Calibri"/>
      <family val="2"/>
      <scheme val="minor"/>
    </font>
    <font>
      <b/>
      <vertAlign val="superscript"/>
      <sz val="11"/>
      <color rgb="FF000000"/>
      <name val="Calibri"/>
      <family val="2"/>
      <scheme val="minor"/>
    </font>
    <font>
      <b/>
      <vertAlign val="superscript"/>
      <sz val="11"/>
      <color theme="1"/>
      <name val="Calibri"/>
      <family val="2"/>
      <scheme val="minor"/>
    </font>
    <font>
      <sz val="10"/>
      <color rgb="FF000000"/>
      <name val="Arial"/>
      <family val="2"/>
    </font>
    <font>
      <sz val="11"/>
      <color rgb="FF000000"/>
      <name val="Arial"/>
      <family val="2"/>
    </font>
    <font>
      <sz val="10"/>
      <name val="Arial"/>
      <family val="2"/>
    </font>
    <font>
      <sz val="8"/>
      <name val="Arial"/>
      <family val="2"/>
    </font>
    <font>
      <sz val="10"/>
      <color theme="1"/>
      <name val="Calibri"/>
      <family val="2"/>
      <scheme val="minor"/>
    </font>
    <font>
      <b/>
      <sz val="11"/>
      <color theme="1"/>
      <name val="Calibri"/>
      <family val="2"/>
    </font>
    <font>
      <sz val="11"/>
      <color theme="1"/>
      <name val="Arial"/>
      <family val="2"/>
    </font>
    <font>
      <i/>
      <sz val="11"/>
      <color theme="1"/>
      <name val="Calibri"/>
      <family val="2"/>
      <scheme val="minor"/>
    </font>
    <font>
      <i/>
      <sz val="8"/>
      <color theme="1"/>
      <name val="Arial"/>
      <family val="2"/>
    </font>
    <font>
      <i/>
      <sz val="8"/>
      <color theme="1"/>
      <name val="Calibri"/>
      <family val="2"/>
      <scheme val="minor"/>
    </font>
    <font>
      <sz val="10"/>
      <name val="Arial"/>
      <family val="2"/>
      <charset val="1"/>
    </font>
    <font>
      <b/>
      <sz val="10"/>
      <name val="Arial"/>
      <family val="2"/>
      <charset val="1"/>
    </font>
    <font>
      <sz val="10"/>
      <name val="MS Sans Serif"/>
      <family val="2"/>
      <charset val="1"/>
    </font>
    <font>
      <b/>
      <sz val="10"/>
      <name val="Arial"/>
      <family val="2"/>
    </font>
    <font>
      <sz val="8"/>
      <name val="Arial"/>
      <family val="2"/>
      <charset val="1"/>
    </font>
    <font>
      <b/>
      <sz val="10"/>
      <color rgb="FF000000"/>
      <name val="Arial"/>
      <family val="2"/>
    </font>
    <font>
      <b/>
      <sz val="10"/>
      <color rgb="FF000000"/>
      <name val="Arial"/>
      <family val="2"/>
      <charset val="1"/>
    </font>
    <font>
      <sz val="12"/>
      <name val="Times New Roman"/>
      <family val="1"/>
      <charset val="1"/>
    </font>
    <font>
      <sz val="11"/>
      <name val="Calibri"/>
      <family val="2"/>
      <charset val="1"/>
    </font>
    <font>
      <u/>
      <sz val="10"/>
      <color rgb="FF0066CC"/>
      <name val="Arial"/>
      <family val="2"/>
      <charset val="1"/>
    </font>
    <font>
      <b/>
      <sz val="11"/>
      <name val="Calibri"/>
      <family val="2"/>
      <charset val="1"/>
    </font>
    <font>
      <u/>
      <sz val="10"/>
      <color rgb="FF0000FF"/>
      <name val="Arial"/>
      <family val="2"/>
      <charset val="1"/>
    </font>
    <font>
      <u/>
      <sz val="8"/>
      <color rgb="FF0000FF"/>
      <name val="Arial"/>
      <family val="2"/>
      <charset val="1"/>
    </font>
    <font>
      <u/>
      <sz val="8"/>
      <color rgb="FF0066CC"/>
      <name val="Arial"/>
      <family val="2"/>
      <charset val="1"/>
    </font>
    <font>
      <sz val="11"/>
      <color rgb="FF0000FF"/>
      <name val="Calibri"/>
      <family val="2"/>
      <charset val="1"/>
    </font>
    <font>
      <sz val="11"/>
      <color rgb="FF000000"/>
      <name val="Calibri"/>
      <family val="2"/>
      <charset val="1"/>
    </font>
    <font>
      <vertAlign val="superscript"/>
      <sz val="10"/>
      <name val="Arial"/>
      <family val="2"/>
    </font>
    <font>
      <sz val="11"/>
      <color theme="4"/>
      <name val="Calibri"/>
      <family val="2"/>
      <scheme val="minor"/>
    </font>
    <font>
      <i/>
      <u/>
      <sz val="10"/>
      <color theme="1"/>
      <name val="Calibri"/>
      <family val="2"/>
      <scheme val="minor"/>
    </font>
    <font>
      <b/>
      <i/>
      <sz val="11"/>
      <color theme="1"/>
      <name val="Calibri"/>
      <family val="2"/>
      <scheme val="minor"/>
    </font>
    <font>
      <i/>
      <sz val="10"/>
      <name val="Arial"/>
      <family val="2"/>
    </font>
    <font>
      <b/>
      <i/>
      <sz val="11"/>
      <color theme="1"/>
      <name val="Calibri"/>
      <family val="2"/>
    </font>
    <font>
      <sz val="11"/>
      <color theme="1"/>
      <name val="Calibri"/>
      <family val="2"/>
    </font>
    <font>
      <sz val="11"/>
      <color rgb="FF000000"/>
      <name val="Calibri"/>
      <family val="2"/>
    </font>
    <font>
      <b/>
      <i/>
      <sz val="11"/>
      <color rgb="FF000000"/>
      <name val="Calibri"/>
      <family val="2"/>
    </font>
    <font>
      <b/>
      <i/>
      <sz val="11"/>
      <color rgb="FF000000"/>
      <name val="Calibri"/>
      <family val="2"/>
      <scheme val="minor"/>
    </font>
    <font>
      <u/>
      <sz val="11"/>
      <color theme="1"/>
      <name val="Calibri"/>
      <family val="2"/>
      <scheme val="minor"/>
    </font>
    <font>
      <u/>
      <sz val="10"/>
      <color theme="1"/>
      <name val="Calibri"/>
      <family val="2"/>
      <scheme val="minor"/>
    </font>
    <font>
      <u/>
      <sz val="10"/>
      <color rgb="FF000000"/>
      <name val="Calibri"/>
      <family val="2"/>
      <scheme val="minor"/>
    </font>
    <font>
      <sz val="11"/>
      <color rgb="FFFF0000"/>
      <name val="Calibri"/>
      <family val="2"/>
      <scheme val="minor"/>
    </font>
    <font>
      <sz val="11"/>
      <name val="Calibri"/>
      <family val="2"/>
      <scheme val="minor"/>
    </font>
    <font>
      <sz val="10"/>
      <color rgb="FF7030A0"/>
      <name val="Arial"/>
      <family val="2"/>
    </font>
    <font>
      <sz val="10"/>
      <color rgb="FF7030A0"/>
      <name val="Calibri"/>
      <family val="2"/>
      <scheme val="minor"/>
    </font>
    <font>
      <vertAlign val="superscript"/>
      <sz val="10"/>
      <color theme="1"/>
      <name val="Calibri"/>
      <family val="2"/>
      <scheme val="minor"/>
    </font>
    <font>
      <b/>
      <sz val="11"/>
      <name val="Calibri"/>
      <family val="2"/>
    </font>
    <font>
      <b/>
      <i/>
      <sz val="11"/>
      <name val="Calibri"/>
      <family val="2"/>
      <scheme val="minor"/>
    </font>
    <font>
      <b/>
      <sz val="11"/>
      <name val="Calibri"/>
      <family val="2"/>
      <scheme val="minor"/>
    </font>
    <font>
      <b/>
      <i/>
      <sz val="11"/>
      <name val="Calibri"/>
      <family val="2"/>
    </font>
    <font>
      <b/>
      <sz val="9"/>
      <name val="Arial"/>
      <family val="2"/>
    </font>
    <font>
      <b/>
      <i/>
      <sz val="10"/>
      <name val="Calibri"/>
      <family val="2"/>
      <scheme val="minor"/>
    </font>
    <font>
      <i/>
      <sz val="10"/>
      <name val="Calibri"/>
      <family val="2"/>
      <scheme val="minor"/>
    </font>
    <font>
      <b/>
      <i/>
      <sz val="10"/>
      <name val="Arial"/>
      <family val="2"/>
    </font>
    <font>
      <b/>
      <sz val="9.5"/>
      <name val="Arial"/>
      <family val="2"/>
    </font>
    <font>
      <sz val="10"/>
      <name val="Calibri"/>
      <family val="2"/>
      <scheme val="minor"/>
    </font>
    <font>
      <i/>
      <u/>
      <sz val="10"/>
      <name val="Calibri"/>
      <family val="2"/>
      <scheme val="minor"/>
    </font>
    <font>
      <sz val="11"/>
      <name val="Arial"/>
      <family val="2"/>
    </font>
    <font>
      <u/>
      <sz val="11"/>
      <name val="Calibri"/>
      <family val="2"/>
      <scheme val="minor"/>
    </font>
    <font>
      <b/>
      <sz val="10"/>
      <name val="Calibri"/>
      <family val="2"/>
    </font>
    <font>
      <sz val="10"/>
      <name val="Calibri"/>
      <family val="2"/>
    </font>
    <font>
      <b/>
      <i/>
      <sz val="10"/>
      <name val="Calibri"/>
      <family val="2"/>
    </font>
    <font>
      <sz val="8"/>
      <color theme="0"/>
      <name val="Arial"/>
      <family val="2"/>
    </font>
    <font>
      <sz val="11"/>
      <color theme="0"/>
      <name val="Arial"/>
      <family val="2"/>
    </font>
    <font>
      <sz val="8"/>
      <color theme="2" tint="-0.499984740745262"/>
      <name val="Arial"/>
      <family val="2"/>
    </font>
    <font>
      <sz val="11"/>
      <color theme="2" tint="-0.499984740745262"/>
      <name val="Calibri"/>
      <family val="2"/>
      <scheme val="minor"/>
    </font>
    <font>
      <b/>
      <sz val="10"/>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rgb="FFDBE5F1"/>
        <bgColor indexed="64"/>
      </patternFill>
    </fill>
    <fill>
      <patternFill patternType="solid">
        <fgColor theme="2"/>
        <bgColor indexed="64"/>
      </patternFill>
    </fill>
    <fill>
      <patternFill patternType="solid">
        <fgColor theme="0"/>
        <bgColor indexed="64"/>
      </patternFill>
    </fill>
    <fill>
      <patternFill patternType="solid">
        <fgColor rgb="FFEEECE1"/>
        <bgColor indexed="64"/>
      </patternFill>
    </fill>
    <fill>
      <patternFill patternType="solid">
        <fgColor theme="0" tint="-4.9989318521683403E-2"/>
        <bgColor indexed="64"/>
      </patternFill>
    </fill>
    <fill>
      <patternFill patternType="solid">
        <fgColor rgb="FF99CCFF"/>
        <bgColor rgb="FFB4C7DC"/>
      </patternFill>
    </fill>
    <fill>
      <patternFill patternType="solid">
        <fgColor rgb="FFFFFFFF"/>
        <bgColor rgb="FFE7E6E6"/>
      </patternFill>
    </fill>
    <fill>
      <patternFill patternType="solid">
        <fgColor rgb="FFC6D9F1"/>
        <bgColor rgb="FFD9D9D9"/>
      </patternFill>
    </fill>
    <fill>
      <patternFill patternType="solid">
        <fgColor rgb="FFCCFFFF"/>
        <bgColor rgb="FFDEE6EF"/>
      </patternFill>
    </fill>
    <fill>
      <patternFill patternType="solid">
        <fgColor rgb="FFFFFFFF"/>
        <bgColor rgb="FF000000"/>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00206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medium">
        <color indexed="64"/>
      </left>
      <right style="medium">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rgb="FFC1C1C1"/>
      </left>
      <right style="thin">
        <color auto="1"/>
      </right>
      <top/>
      <bottom/>
      <diagonal/>
    </border>
    <border>
      <left style="medium">
        <color rgb="FFC1C1C1"/>
      </left>
      <right style="thin">
        <color auto="1"/>
      </right>
      <top style="medium">
        <color rgb="FFC1C1C1"/>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dotted">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medium">
        <color rgb="FFC1C1C1"/>
      </right>
      <top style="medium">
        <color rgb="FFC1C1C1"/>
      </top>
      <bottom style="medium">
        <color rgb="FFC1C1C1"/>
      </bottom>
      <diagonal/>
    </border>
    <border>
      <left style="thin">
        <color indexed="64"/>
      </left>
      <right style="medium">
        <color rgb="FFC1C1C1"/>
      </right>
      <top/>
      <bottom style="medium">
        <color rgb="FFC1C1C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auto="1"/>
      </left>
      <right/>
      <top style="thin">
        <color auto="1"/>
      </top>
      <bottom/>
      <diagonal/>
    </border>
    <border>
      <left style="thin">
        <color indexed="64"/>
      </left>
      <right style="medium">
        <color indexed="64"/>
      </right>
      <top/>
      <bottom/>
      <diagonal/>
    </border>
    <border>
      <left style="medium">
        <color indexed="64"/>
      </left>
      <right style="medium">
        <color rgb="FFC1C1C1"/>
      </right>
      <top style="medium">
        <color indexed="64"/>
      </top>
      <bottom style="medium">
        <color indexed="64"/>
      </bottom>
      <diagonal/>
    </border>
    <border>
      <left style="medium">
        <color rgb="FFC1C1C1"/>
      </left>
      <right style="medium">
        <color indexed="64"/>
      </right>
      <top style="medium">
        <color indexed="64"/>
      </top>
      <bottom style="medium">
        <color indexed="64"/>
      </bottom>
      <diagonal/>
    </border>
    <border>
      <left style="thin">
        <color indexed="64"/>
      </left>
      <right style="medium">
        <color rgb="FFC1C1C1"/>
      </right>
      <top style="medium">
        <color rgb="FFC1C1C1"/>
      </top>
      <bottom/>
      <diagonal/>
    </border>
    <border>
      <left style="medium">
        <color rgb="FFC1C1C1"/>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rgb="FFC1C1C1"/>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dotted">
        <color indexed="64"/>
      </right>
      <top/>
      <bottom style="medium">
        <color indexed="64"/>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22" fillId="0" borderId="0"/>
    <xf numFmtId="0" fontId="24" fillId="0" borderId="0"/>
    <xf numFmtId="0" fontId="31" fillId="0" borderId="0" applyBorder="0" applyProtection="0"/>
    <xf numFmtId="0" fontId="33" fillId="0" borderId="0" applyBorder="0" applyProtection="0"/>
    <xf numFmtId="0" fontId="37" fillId="0" borderId="0"/>
  </cellStyleXfs>
  <cellXfs count="257">
    <xf numFmtId="0" fontId="0" fillId="0" borderId="0" xfId="0"/>
    <xf numFmtId="0" fontId="0" fillId="0" borderId="1" xfId="0" applyBorder="1"/>
    <xf numFmtId="0" fontId="3" fillId="2" borderId="2" xfId="0" applyFont="1" applyFill="1" applyBorder="1" applyAlignment="1">
      <alignment horizontal="center" vertical="center"/>
    </xf>
    <xf numFmtId="0" fontId="5" fillId="0" borderId="5" xfId="0" applyFont="1" applyBorder="1" applyAlignment="1">
      <alignment horizontal="left" vertical="center" indent="1"/>
    </xf>
    <xf numFmtId="0" fontId="3" fillId="0" borderId="7" xfId="0" applyFont="1" applyBorder="1" applyAlignment="1">
      <alignment vertical="center"/>
    </xf>
    <xf numFmtId="0" fontId="3" fillId="0" borderId="5" xfId="0" applyFont="1" applyBorder="1" applyAlignment="1">
      <alignment vertical="center"/>
    </xf>
    <xf numFmtId="0" fontId="3" fillId="2" borderId="11" xfId="0" applyFont="1" applyFill="1" applyBorder="1" applyAlignment="1">
      <alignment horizontal="center" vertical="center"/>
    </xf>
    <xf numFmtId="0" fontId="5" fillId="0" borderId="13" xfId="0" applyFont="1" applyBorder="1" applyAlignment="1">
      <alignment horizontal="left" vertical="center" indent="1"/>
    </xf>
    <xf numFmtId="0" fontId="7"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vertical="top" wrapText="1"/>
    </xf>
    <xf numFmtId="0" fontId="4" fillId="3" borderId="14" xfId="0" applyFont="1" applyFill="1" applyBorder="1" applyAlignment="1">
      <alignment horizontal="center" vertical="center" wrapText="1"/>
    </xf>
    <xf numFmtId="9" fontId="0" fillId="0" borderId="0" xfId="1" applyFont="1"/>
    <xf numFmtId="0" fontId="15" fillId="0" borderId="1" xfId="0" applyFont="1" applyBorder="1" applyAlignment="1">
      <alignment horizontal="left" vertical="center"/>
    </xf>
    <xf numFmtId="0" fontId="15" fillId="0" borderId="0" xfId="0" applyFont="1"/>
    <xf numFmtId="0" fontId="14" fillId="5" borderId="1" xfId="0" applyFont="1" applyFill="1" applyBorder="1" applyAlignment="1">
      <alignment horizontal="left" vertical="center"/>
    </xf>
    <xf numFmtId="0" fontId="14" fillId="0" borderId="1" xfId="0" applyFont="1" applyFill="1" applyBorder="1" applyAlignment="1">
      <alignment horizontal="left" vertical="center"/>
    </xf>
    <xf numFmtId="0" fontId="12" fillId="6" borderId="1" xfId="0" quotePrefix="1" applyFont="1" applyFill="1" applyBorder="1" applyAlignment="1">
      <alignment horizontal="center" vertical="center"/>
    </xf>
    <xf numFmtId="0" fontId="16" fillId="0" borderId="0" xfId="0" applyFont="1"/>
    <xf numFmtId="0" fontId="13" fillId="0" borderId="0" xfId="0" applyFont="1" applyBorder="1" applyAlignment="1">
      <alignment horizontal="center" vertical="top" wrapText="1"/>
    </xf>
    <xf numFmtId="3" fontId="12" fillId="6" borderId="1" xfId="0" quotePrefix="1"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center"/>
    </xf>
    <xf numFmtId="3" fontId="17" fillId="4" borderId="1" xfId="0" applyNumberFormat="1" applyFont="1" applyFill="1" applyBorder="1" applyAlignment="1">
      <alignment horizontal="right" vertical="top" wrapText="1"/>
    </xf>
    <xf numFmtId="3" fontId="17" fillId="7" borderId="16" xfId="0" applyNumberFormat="1" applyFont="1" applyFill="1" applyBorder="1" applyAlignment="1">
      <alignment horizontal="center" vertical="top" wrapText="1"/>
    </xf>
    <xf numFmtId="0" fontId="18" fillId="0" borderId="0" xfId="0" applyFont="1"/>
    <xf numFmtId="0" fontId="3" fillId="2" borderId="13" xfId="0" applyFont="1" applyFill="1" applyBorder="1" applyAlignment="1">
      <alignment horizontal="center" vertical="center"/>
    </xf>
    <xf numFmtId="0" fontId="18" fillId="0" borderId="22" xfId="0" applyFont="1" applyFill="1" applyBorder="1" applyAlignment="1">
      <alignment horizontal="left" vertical="top" wrapText="1"/>
    </xf>
    <xf numFmtId="0" fontId="18" fillId="0" borderId="23" xfId="0" applyFont="1" applyBorder="1"/>
    <xf numFmtId="0" fontId="20" fillId="0" borderId="0" xfId="0" applyFont="1"/>
    <xf numFmtId="0" fontId="21" fillId="0" borderId="0" xfId="0" applyFont="1"/>
    <xf numFmtId="0" fontId="19" fillId="5" borderId="0" xfId="0" applyFont="1" applyFill="1" applyBorder="1" applyAlignment="1">
      <alignment horizontal="left" vertical="top"/>
    </xf>
    <xf numFmtId="0" fontId="19" fillId="5" borderId="0" xfId="0" applyFont="1" applyFill="1" applyAlignment="1">
      <alignment vertical="center"/>
    </xf>
    <xf numFmtId="0" fontId="24" fillId="0" borderId="0" xfId="3"/>
    <xf numFmtId="0" fontId="26" fillId="0" borderId="0" xfId="3" applyFont="1"/>
    <xf numFmtId="0" fontId="26" fillId="0" borderId="0" xfId="3" applyFont="1" applyAlignment="1">
      <alignment vertical="center" wrapText="1"/>
    </xf>
    <xf numFmtId="0" fontId="29" fillId="9" borderId="24" xfId="3" applyFont="1" applyFill="1" applyBorder="1" applyAlignment="1">
      <alignment vertical="center" wrapText="1"/>
    </xf>
    <xf numFmtId="0" fontId="29" fillId="9" borderId="0" xfId="3" applyFont="1" applyFill="1" applyBorder="1" applyAlignment="1">
      <alignment vertical="center" wrapText="1"/>
    </xf>
    <xf numFmtId="0" fontId="29" fillId="9" borderId="25" xfId="3" applyFont="1" applyFill="1" applyBorder="1" applyAlignment="1">
      <alignment vertical="center" wrapText="1"/>
    </xf>
    <xf numFmtId="0" fontId="26" fillId="0" borderId="0" xfId="3" applyFont="1" applyAlignment="1">
      <alignment vertical="top"/>
    </xf>
    <xf numFmtId="0" fontId="30" fillId="9" borderId="24" xfId="2" applyFont="1" applyFill="1" applyBorder="1"/>
    <xf numFmtId="0" fontId="30" fillId="9" borderId="0" xfId="2" applyFont="1" applyFill="1" applyBorder="1"/>
    <xf numFmtId="0" fontId="30" fillId="9" borderId="25" xfId="2" applyFont="1" applyFill="1" applyBorder="1"/>
    <xf numFmtId="0" fontId="36" fillId="11" borderId="26" xfId="4" applyFont="1" applyFill="1" applyBorder="1" applyAlignment="1" applyProtection="1"/>
    <xf numFmtId="0" fontId="30" fillId="11" borderId="27" xfId="4" applyFont="1" applyFill="1" applyBorder="1" applyAlignment="1" applyProtection="1"/>
    <xf numFmtId="0" fontId="30" fillId="11" borderId="28" xfId="4" applyFont="1" applyFill="1" applyBorder="1" applyAlignment="1" applyProtection="1"/>
    <xf numFmtId="0" fontId="37" fillId="0" borderId="0" xfId="6"/>
    <xf numFmtId="0" fontId="3" fillId="0" borderId="29" xfId="0" applyFont="1" applyBorder="1" applyAlignment="1">
      <alignment vertical="center"/>
    </xf>
    <xf numFmtId="0" fontId="39" fillId="0" borderId="29" xfId="0" applyFont="1" applyBorder="1" applyAlignment="1">
      <alignment vertical="center"/>
    </xf>
    <xf numFmtId="0" fontId="2" fillId="0" borderId="1" xfId="0" applyFont="1" applyBorder="1" applyAlignment="1">
      <alignment horizontal="center"/>
    </xf>
    <xf numFmtId="0" fontId="41" fillId="0" borderId="0" xfId="0" applyFont="1"/>
    <xf numFmtId="0" fontId="39" fillId="0" borderId="0" xfId="0" applyFont="1"/>
    <xf numFmtId="0" fontId="14" fillId="0"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4" fillId="12" borderId="31"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43" fillId="0" borderId="31" xfId="0" applyFont="1" applyFill="1" applyBorder="1" applyAlignment="1">
      <alignment horizontal="center" vertical="center" wrapText="1"/>
    </xf>
    <xf numFmtId="9" fontId="44" fillId="0" borderId="1" xfId="1" applyFont="1" applyFill="1" applyBorder="1"/>
    <xf numFmtId="9" fontId="43" fillId="0" borderId="1" xfId="1" applyFont="1" applyFill="1" applyBorder="1"/>
    <xf numFmtId="0" fontId="45" fillId="0" borderId="29" xfId="0" applyFont="1" applyFill="1" applyBorder="1" applyAlignment="1">
      <alignment vertical="center"/>
    </xf>
    <xf numFmtId="0" fontId="46" fillId="0" borderId="1" xfId="0" applyFont="1" applyFill="1" applyBorder="1" applyAlignment="1">
      <alignment horizontal="center"/>
    </xf>
    <xf numFmtId="0" fontId="19" fillId="0" borderId="0" xfId="0" applyFont="1"/>
    <xf numFmtId="9" fontId="0" fillId="0" borderId="1" xfId="0" applyNumberFormat="1" applyBorder="1"/>
    <xf numFmtId="9" fontId="41" fillId="0" borderId="1" xfId="0" applyNumberFormat="1" applyFont="1" applyBorder="1"/>
    <xf numFmtId="0" fontId="24" fillId="0" borderId="0" xfId="3" applyFill="1" applyBorder="1"/>
    <xf numFmtId="0" fontId="31" fillId="5" borderId="0" xfId="4" applyFill="1" applyBorder="1" applyProtection="1"/>
    <xf numFmtId="0" fontId="41" fillId="0" borderId="1" xfId="0" applyFont="1" applyBorder="1"/>
    <xf numFmtId="0" fontId="39" fillId="0" borderId="34" xfId="0" applyFont="1" applyBorder="1" applyAlignment="1">
      <alignment vertical="center"/>
    </xf>
    <xf numFmtId="0" fontId="47" fillId="0" borderId="1" xfId="0" applyFont="1" applyFill="1" applyBorder="1" applyAlignment="1">
      <alignment horizontal="center" vertical="center"/>
    </xf>
    <xf numFmtId="0" fontId="2" fillId="0" borderId="0" xfId="0" applyFont="1" applyFill="1" applyAlignment="1">
      <alignment horizontal="left"/>
    </xf>
    <xf numFmtId="0" fontId="0" fillId="0" borderId="0" xfId="0" applyFill="1"/>
    <xf numFmtId="0" fontId="31" fillId="5" borderId="25" xfId="4" applyFill="1" applyBorder="1" applyProtection="1"/>
    <xf numFmtId="0" fontId="6" fillId="0" borderId="0" xfId="0" applyFont="1" applyAlignment="1">
      <alignment horizontal="left" vertical="center"/>
    </xf>
    <xf numFmtId="9" fontId="0" fillId="0" borderId="0" xfId="0" applyNumberFormat="1"/>
    <xf numFmtId="0" fontId="51" fillId="0" borderId="0" xfId="0" applyFont="1"/>
    <xf numFmtId="9" fontId="0" fillId="13" borderId="1" xfId="0" applyNumberFormat="1" applyFill="1" applyBorder="1"/>
    <xf numFmtId="9" fontId="0" fillId="0" borderId="1" xfId="0" applyNumberFormat="1" applyFill="1" applyBorder="1"/>
    <xf numFmtId="0" fontId="2" fillId="0" borderId="1" xfId="0" applyFont="1" applyBorder="1"/>
    <xf numFmtId="0" fontId="2" fillId="0" borderId="0" xfId="0" applyFont="1"/>
    <xf numFmtId="0" fontId="52" fillId="0" borderId="29" xfId="0" applyFont="1" applyBorder="1" applyAlignment="1">
      <alignment vertical="center"/>
    </xf>
    <xf numFmtId="3" fontId="53" fillId="6" borderId="1" xfId="0" quotePrefix="1" applyNumberFormat="1" applyFont="1" applyFill="1" applyBorder="1" applyAlignment="1">
      <alignment horizontal="center" vertical="center"/>
    </xf>
    <xf numFmtId="0" fontId="53" fillId="6" borderId="1" xfId="0" quotePrefix="1" applyFont="1" applyFill="1" applyBorder="1" applyAlignment="1">
      <alignment horizontal="center" vertical="center"/>
    </xf>
    <xf numFmtId="0" fontId="54" fillId="0" borderId="0" xfId="0" applyFont="1" applyAlignment="1">
      <alignment horizontal="left" vertical="top" wrapText="1"/>
    </xf>
    <xf numFmtId="9" fontId="2" fillId="0" borderId="1" xfId="0" applyNumberFormat="1" applyFont="1" applyBorder="1"/>
    <xf numFmtId="0" fontId="17" fillId="0" borderId="35" xfId="0" applyFont="1" applyBorder="1" applyAlignment="1">
      <alignment vertical="center" wrapText="1"/>
    </xf>
    <xf numFmtId="0" fontId="17" fillId="0" borderId="36" xfId="0" applyFont="1" applyBorder="1" applyAlignment="1">
      <alignment vertical="center" wrapText="1"/>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4" fillId="3" borderId="37" xfId="0" applyFont="1" applyFill="1" applyBorder="1" applyAlignment="1">
      <alignment horizontal="center" vertical="center" wrapText="1"/>
    </xf>
    <xf numFmtId="0" fontId="17" fillId="0" borderId="43" xfId="0" applyFont="1" applyBorder="1" applyAlignment="1">
      <alignment vertical="center" wrapText="1"/>
    </xf>
    <xf numFmtId="0" fontId="17" fillId="0" borderId="41" xfId="0" applyFont="1" applyBorder="1" applyAlignment="1">
      <alignment horizontal="center" vertical="center" wrapText="1"/>
    </xf>
    <xf numFmtId="0" fontId="43" fillId="0" borderId="41" xfId="0" applyFont="1" applyBorder="1" applyAlignment="1">
      <alignment horizontal="center" vertical="center" wrapText="1"/>
    </xf>
    <xf numFmtId="3" fontId="17" fillId="4" borderId="1" xfId="0" applyNumberFormat="1" applyFont="1" applyFill="1" applyBorder="1" applyAlignment="1">
      <alignment horizontal="center" vertical="center" wrapText="1"/>
    </xf>
    <xf numFmtId="3" fontId="17" fillId="7" borderId="1" xfId="0" applyNumberFormat="1" applyFont="1" applyFill="1" applyBorder="1" applyAlignment="1">
      <alignment horizontal="center" vertical="center" wrapText="1"/>
    </xf>
    <xf numFmtId="0" fontId="5" fillId="0" borderId="29" xfId="0" applyFont="1" applyBorder="1" applyAlignment="1">
      <alignment vertical="center"/>
    </xf>
    <xf numFmtId="3" fontId="27" fillId="6" borderId="1" xfId="0" quotePrefix="1" applyNumberFormat="1" applyFont="1" applyFill="1" applyBorder="1" applyAlignment="1">
      <alignment horizontal="center" vertical="center"/>
    </xf>
    <xf numFmtId="9" fontId="57" fillId="0" borderId="1" xfId="0" applyNumberFormat="1" applyFont="1" applyBorder="1" applyAlignment="1">
      <alignment horizontal="right"/>
    </xf>
    <xf numFmtId="3" fontId="14" fillId="6" borderId="1" xfId="0" quotePrefix="1" applyNumberFormat="1" applyFont="1" applyFill="1" applyBorder="1" applyAlignment="1">
      <alignment horizontal="center" vertical="center"/>
    </xf>
    <xf numFmtId="9" fontId="58" fillId="0" borderId="1" xfId="1" applyFont="1" applyBorder="1"/>
    <xf numFmtId="9" fontId="52" fillId="0" borderId="1" xfId="1" applyFont="1" applyBorder="1"/>
    <xf numFmtId="9" fontId="59" fillId="0" borderId="1" xfId="1" applyFont="1" applyFill="1" applyBorder="1"/>
    <xf numFmtId="0" fontId="57" fillId="0" borderId="0" xfId="0" applyFont="1"/>
    <xf numFmtId="0" fontId="52" fillId="0" borderId="0" xfId="0" applyFont="1"/>
    <xf numFmtId="9" fontId="52" fillId="0" borderId="1" xfId="1" applyFont="1" applyFill="1" applyBorder="1"/>
    <xf numFmtId="0" fontId="60" fillId="3" borderId="3" xfId="0" applyFont="1" applyFill="1" applyBorder="1" applyAlignment="1">
      <alignment horizontal="center" vertical="center" wrapText="1"/>
    </xf>
    <xf numFmtId="0" fontId="60" fillId="3" borderId="14" xfId="0" applyFont="1" applyFill="1" applyBorder="1" applyAlignment="1">
      <alignment horizontal="center" vertical="center" wrapText="1"/>
    </xf>
    <xf numFmtId="3" fontId="61" fillId="0" borderId="6" xfId="0" applyNumberFormat="1" applyFont="1" applyBorder="1" applyAlignment="1">
      <alignment horizontal="center" vertical="center"/>
    </xf>
    <xf numFmtId="3" fontId="61" fillId="0" borderId="10" xfId="0" applyNumberFormat="1" applyFont="1" applyBorder="1" applyAlignment="1">
      <alignment horizontal="center" vertical="center"/>
    </xf>
    <xf numFmtId="9" fontId="42" fillId="0" borderId="8" xfId="0" applyNumberFormat="1" applyFont="1" applyBorder="1" applyAlignment="1">
      <alignment horizontal="center" vertical="center" wrapText="1"/>
    </xf>
    <xf numFmtId="9" fontId="62" fillId="0" borderId="9" xfId="0" applyNumberFormat="1" applyFont="1" applyBorder="1" applyAlignment="1">
      <alignment horizontal="center" vertical="center"/>
    </xf>
    <xf numFmtId="9" fontId="42" fillId="0" borderId="6" xfId="0" applyNumberFormat="1" applyFont="1" applyBorder="1" applyAlignment="1">
      <alignment horizontal="center" vertical="center" wrapText="1"/>
    </xf>
    <xf numFmtId="9" fontId="62" fillId="0" borderId="10" xfId="0" applyNumberFormat="1" applyFont="1" applyBorder="1" applyAlignment="1">
      <alignment horizontal="center" vertical="center"/>
    </xf>
    <xf numFmtId="0" fontId="64" fillId="3" borderId="4" xfId="0" applyFont="1" applyFill="1" applyBorder="1" applyAlignment="1">
      <alignment horizontal="center" vertical="center" wrapText="1"/>
    </xf>
    <xf numFmtId="0" fontId="64" fillId="3" borderId="12" xfId="0" applyFont="1" applyFill="1" applyBorder="1" applyAlignment="1">
      <alignment horizontal="center" vertical="center" wrapText="1"/>
    </xf>
    <xf numFmtId="3" fontId="61" fillId="0" borderId="14" xfId="0" applyNumberFormat="1" applyFont="1" applyBorder="1" applyAlignment="1">
      <alignment horizontal="center" vertical="center"/>
    </xf>
    <xf numFmtId="9" fontId="42" fillId="0" borderId="9" xfId="0" applyNumberFormat="1" applyFont="1" applyBorder="1" applyAlignment="1">
      <alignment horizontal="center" vertical="center"/>
    </xf>
    <xf numFmtId="9" fontId="42" fillId="0" borderId="20" xfId="0" applyNumberFormat="1" applyFont="1" applyBorder="1" applyAlignment="1">
      <alignment horizontal="center" vertical="center"/>
    </xf>
    <xf numFmtId="0" fontId="65" fillId="0" borderId="0" xfId="0" applyFont="1"/>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9" fontId="52" fillId="0" borderId="20" xfId="0" applyNumberFormat="1" applyFont="1" applyBorder="1" applyAlignment="1">
      <alignment horizontal="right" wrapText="1"/>
    </xf>
    <xf numFmtId="9" fontId="52" fillId="0" borderId="21" xfId="1" applyFont="1" applyBorder="1"/>
    <xf numFmtId="0" fontId="69" fillId="0" borderId="18" xfId="0" applyFont="1" applyFill="1" applyBorder="1" applyAlignment="1">
      <alignment vertical="center" wrapText="1"/>
    </xf>
    <xf numFmtId="3" fontId="58" fillId="4" borderId="31" xfId="0" applyNumberFormat="1" applyFont="1" applyFill="1" applyBorder="1" applyAlignment="1">
      <alignment horizontal="right" vertical="center" wrapText="1"/>
    </xf>
    <xf numFmtId="3" fontId="58" fillId="0" borderId="31" xfId="0" applyNumberFormat="1" applyFont="1" applyBorder="1" applyAlignment="1">
      <alignment horizontal="right" vertical="center" wrapText="1"/>
    </xf>
    <xf numFmtId="3" fontId="58" fillId="7" borderId="26" xfId="0" applyNumberFormat="1" applyFont="1" applyFill="1" applyBorder="1" applyAlignment="1">
      <alignment horizontal="right" vertical="center" wrapText="1"/>
    </xf>
    <xf numFmtId="9" fontId="58" fillId="0" borderId="26" xfId="1" applyFont="1" applyBorder="1" applyAlignment="1">
      <alignment horizontal="center" vertical="center"/>
    </xf>
    <xf numFmtId="0" fontId="69" fillId="0" borderId="19" xfId="0" applyFont="1" applyFill="1" applyBorder="1" applyAlignment="1">
      <alignment vertical="center" wrapText="1"/>
    </xf>
    <xf numFmtId="3" fontId="58" fillId="4" borderId="1" xfId="0" applyNumberFormat="1" applyFont="1" applyFill="1" applyBorder="1" applyAlignment="1">
      <alignment horizontal="right" vertical="center" wrapText="1"/>
    </xf>
    <xf numFmtId="3" fontId="58" fillId="0" borderId="1" xfId="0" applyNumberFormat="1" applyFont="1" applyBorder="1" applyAlignment="1">
      <alignment horizontal="right" vertical="center" wrapText="1"/>
    </xf>
    <xf numFmtId="3" fontId="58" fillId="7" borderId="16" xfId="0" applyNumberFormat="1" applyFont="1" applyFill="1" applyBorder="1" applyAlignment="1">
      <alignment horizontal="right" vertical="center" wrapText="1"/>
    </xf>
    <xf numFmtId="9" fontId="58" fillId="0" borderId="16" xfId="1" applyFont="1" applyBorder="1" applyAlignment="1">
      <alignment horizontal="center" vertical="center"/>
    </xf>
    <xf numFmtId="0" fontId="70" fillId="0" borderId="19" xfId="0" applyFont="1" applyFill="1" applyBorder="1" applyAlignment="1">
      <alignment vertical="center" wrapText="1"/>
    </xf>
    <xf numFmtId="3" fontId="52" fillId="4" borderId="1" xfId="0" applyNumberFormat="1" applyFont="1" applyFill="1" applyBorder="1" applyAlignment="1">
      <alignment horizontal="right" vertical="center" wrapText="1"/>
    </xf>
    <xf numFmtId="3" fontId="52" fillId="0" borderId="1" xfId="0" applyNumberFormat="1" applyFont="1" applyBorder="1" applyAlignment="1">
      <alignment horizontal="right" vertical="center" wrapText="1"/>
    </xf>
    <xf numFmtId="3" fontId="52" fillId="7" borderId="16" xfId="0" applyNumberFormat="1" applyFont="1" applyFill="1" applyBorder="1" applyAlignment="1">
      <alignment horizontal="right" vertical="center" wrapText="1"/>
    </xf>
    <xf numFmtId="9" fontId="62" fillId="0" borderId="29" xfId="0" applyNumberFormat="1" applyFont="1" applyBorder="1" applyAlignment="1">
      <alignment horizontal="center" vertical="center"/>
    </xf>
    <xf numFmtId="9" fontId="42" fillId="0" borderId="38" xfId="0" applyNumberFormat="1" applyFont="1" applyBorder="1" applyAlignment="1">
      <alignment horizontal="center" vertical="center" wrapText="1"/>
    </xf>
    <xf numFmtId="3" fontId="52" fillId="4" borderId="15" xfId="0" applyNumberFormat="1" applyFont="1" applyFill="1" applyBorder="1" applyAlignment="1">
      <alignment horizontal="right" vertical="center" wrapText="1"/>
    </xf>
    <xf numFmtId="3" fontId="52" fillId="0" borderId="15" xfId="0" applyNumberFormat="1" applyFont="1" applyBorder="1" applyAlignment="1">
      <alignment horizontal="right" vertical="center" wrapText="1"/>
    </xf>
    <xf numFmtId="3" fontId="52" fillId="7" borderId="39" xfId="0" applyNumberFormat="1" applyFont="1" applyFill="1" applyBorder="1" applyAlignment="1">
      <alignment horizontal="right" vertical="center" wrapText="1"/>
    </xf>
    <xf numFmtId="9" fontId="58" fillId="0" borderId="39" xfId="1" applyFont="1" applyBorder="1" applyAlignment="1">
      <alignment horizontal="center" vertical="center"/>
    </xf>
    <xf numFmtId="9" fontId="62" fillId="0" borderId="34" xfId="0" applyNumberFormat="1" applyFont="1" applyBorder="1" applyAlignment="1">
      <alignment horizontal="center" vertical="center"/>
    </xf>
    <xf numFmtId="9" fontId="42" fillId="0" borderId="40" xfId="0" applyNumberFormat="1" applyFont="1" applyBorder="1" applyAlignment="1">
      <alignment horizontal="center" vertical="center" wrapText="1"/>
    </xf>
    <xf numFmtId="0" fontId="69" fillId="0" borderId="44" xfId="0" applyFont="1" applyBorder="1" applyAlignment="1">
      <alignment horizontal="center" vertical="center" wrapText="1"/>
    </xf>
    <xf numFmtId="3" fontId="57" fillId="4" borderId="45" xfId="0" applyNumberFormat="1" applyFont="1" applyFill="1" applyBorder="1" applyAlignment="1">
      <alignment horizontal="right" vertical="center" wrapText="1"/>
    </xf>
    <xf numFmtId="3" fontId="57" fillId="0" borderId="45" xfId="0" applyNumberFormat="1" applyFont="1" applyBorder="1" applyAlignment="1">
      <alignment horizontal="right" vertical="center" wrapText="1"/>
    </xf>
    <xf numFmtId="3" fontId="57" fillId="7" borderId="46" xfId="0" applyNumberFormat="1" applyFont="1" applyFill="1" applyBorder="1" applyAlignment="1">
      <alignment horizontal="right" vertical="center" wrapText="1"/>
    </xf>
    <xf numFmtId="9" fontId="57" fillId="0" borderId="30" xfId="1" applyFont="1" applyBorder="1" applyAlignment="1">
      <alignment horizontal="center" vertical="center"/>
    </xf>
    <xf numFmtId="0" fontId="70" fillId="0" borderId="18" xfId="0" applyFont="1" applyFill="1" applyBorder="1" applyAlignment="1">
      <alignment vertical="center" wrapText="1"/>
    </xf>
    <xf numFmtId="3" fontId="52" fillId="4" borderId="31" xfId="0" applyNumberFormat="1" applyFont="1" applyFill="1" applyBorder="1" applyAlignment="1">
      <alignment horizontal="right" vertical="center" wrapText="1"/>
    </xf>
    <xf numFmtId="3" fontId="52" fillId="7" borderId="26" xfId="0" applyNumberFormat="1" applyFont="1" applyFill="1" applyBorder="1" applyAlignment="1">
      <alignment horizontal="right" vertical="center" wrapText="1"/>
    </xf>
    <xf numFmtId="3" fontId="58" fillId="0" borderId="15" xfId="0" applyNumberFormat="1" applyFont="1" applyBorder="1" applyAlignment="1">
      <alignment horizontal="right" vertical="center" wrapText="1"/>
    </xf>
    <xf numFmtId="0" fontId="71" fillId="0" borderId="44" xfId="0" applyFont="1" applyBorder="1" applyAlignment="1">
      <alignment horizontal="center" vertical="center" wrapText="1"/>
    </xf>
    <xf numFmtId="3" fontId="57" fillId="7" borderId="47" xfId="0" applyNumberFormat="1" applyFont="1" applyFill="1" applyBorder="1" applyAlignment="1">
      <alignment horizontal="right" vertical="center" wrapText="1"/>
    </xf>
    <xf numFmtId="9" fontId="57" fillId="0" borderId="2" xfId="1" applyFont="1" applyBorder="1" applyAlignment="1">
      <alignment horizontal="center" vertical="center"/>
    </xf>
    <xf numFmtId="9" fontId="57" fillId="0" borderId="14" xfId="1" applyFont="1" applyBorder="1" applyAlignment="1">
      <alignment horizontal="center" vertical="center"/>
    </xf>
    <xf numFmtId="0" fontId="15" fillId="0" borderId="48" xfId="0" applyFont="1" applyBorder="1"/>
    <xf numFmtId="0" fontId="15" fillId="0" borderId="1" xfId="0" applyFont="1" applyBorder="1" applyAlignment="1">
      <alignment horizontal="center" vertical="center"/>
    </xf>
    <xf numFmtId="0" fontId="15" fillId="13" borderId="25" xfId="0" applyFont="1" applyFill="1" applyBorder="1"/>
    <xf numFmtId="0" fontId="15" fillId="14" borderId="25" xfId="0" applyFont="1" applyFill="1" applyBorder="1"/>
    <xf numFmtId="0" fontId="72" fillId="15" borderId="31" xfId="0" applyFont="1" applyFill="1" applyBorder="1"/>
    <xf numFmtId="0" fontId="72" fillId="16" borderId="31" xfId="0" applyFont="1" applyFill="1" applyBorder="1"/>
    <xf numFmtId="0" fontId="67" fillId="13" borderId="1" xfId="0" applyFont="1" applyFill="1" applyBorder="1" applyAlignment="1">
      <alignment horizontal="center"/>
    </xf>
    <xf numFmtId="9" fontId="67" fillId="13" borderId="1" xfId="1" applyFont="1" applyFill="1" applyBorder="1" applyAlignment="1">
      <alignment horizontal="center"/>
    </xf>
    <xf numFmtId="0" fontId="67" fillId="14" borderId="1" xfId="0" applyFont="1" applyFill="1" applyBorder="1" applyAlignment="1">
      <alignment horizontal="center"/>
    </xf>
    <xf numFmtId="9" fontId="67" fillId="14" borderId="1" xfId="1" applyFont="1" applyFill="1" applyBorder="1" applyAlignment="1">
      <alignment horizontal="center"/>
    </xf>
    <xf numFmtId="0" fontId="73" fillId="15" borderId="1" xfId="0" applyFont="1" applyFill="1" applyBorder="1" applyAlignment="1">
      <alignment horizontal="center"/>
    </xf>
    <xf numFmtId="9" fontId="73" fillId="15" borderId="1" xfId="1" applyFont="1" applyFill="1" applyBorder="1" applyAlignment="1">
      <alignment horizontal="center"/>
    </xf>
    <xf numFmtId="0" fontId="73" fillId="16" borderId="1" xfId="0" applyFont="1" applyFill="1" applyBorder="1" applyAlignment="1">
      <alignment horizontal="center"/>
    </xf>
    <xf numFmtId="9" fontId="73" fillId="16" borderId="1" xfId="1" applyFont="1" applyFill="1" applyBorder="1" applyAlignment="1">
      <alignment horizontal="center"/>
    </xf>
    <xf numFmtId="1" fontId="67" fillId="13" borderId="1" xfId="1" applyNumberFormat="1" applyFont="1" applyFill="1" applyBorder="1" applyAlignment="1">
      <alignment horizontal="center"/>
    </xf>
    <xf numFmtId="1" fontId="67" fillId="14" borderId="1" xfId="1" applyNumberFormat="1" applyFont="1" applyFill="1" applyBorder="1" applyAlignment="1">
      <alignment horizontal="center"/>
    </xf>
    <xf numFmtId="1" fontId="73" fillId="15" borderId="1" xfId="1" applyNumberFormat="1" applyFont="1" applyFill="1" applyBorder="1" applyAlignment="1">
      <alignment horizontal="center"/>
    </xf>
    <xf numFmtId="1" fontId="73" fillId="16" borderId="1" xfId="1" applyNumberFormat="1" applyFont="1" applyFill="1" applyBorder="1" applyAlignment="1">
      <alignment horizontal="center"/>
    </xf>
    <xf numFmtId="0" fontId="74" fillId="0" borderId="15" xfId="0" applyFont="1" applyBorder="1" applyAlignment="1">
      <alignment horizontal="center" vertical="center" wrapText="1"/>
    </xf>
    <xf numFmtId="9" fontId="75" fillId="0" borderId="1" xfId="0" applyNumberFormat="1" applyFont="1" applyBorder="1" applyAlignment="1">
      <alignment horizontal="center"/>
    </xf>
    <xf numFmtId="0" fontId="16" fillId="0" borderId="0" xfId="0" applyFont="1" applyAlignment="1">
      <alignment vertical="center"/>
    </xf>
    <xf numFmtId="1" fontId="0" fillId="0" borderId="0" xfId="0" applyNumberFormat="1"/>
    <xf numFmtId="1" fontId="58" fillId="0" borderId="26" xfId="1" applyNumberFormat="1" applyFont="1" applyBorder="1" applyAlignment="1">
      <alignment horizontal="center" vertical="center"/>
    </xf>
    <xf numFmtId="1" fontId="61" fillId="0" borderId="29" xfId="0" applyNumberFormat="1" applyFont="1" applyBorder="1" applyAlignment="1">
      <alignment horizontal="center" vertical="center"/>
    </xf>
    <xf numFmtId="1" fontId="63" fillId="0" borderId="38" xfId="0" applyNumberFormat="1" applyFont="1" applyBorder="1" applyAlignment="1">
      <alignment horizontal="center" vertical="center" wrapText="1"/>
    </xf>
    <xf numFmtId="1" fontId="58" fillId="0" borderId="16" xfId="1" applyNumberFormat="1" applyFont="1" applyBorder="1" applyAlignment="1">
      <alignment horizontal="center" vertical="center"/>
    </xf>
    <xf numFmtId="1" fontId="62" fillId="0" borderId="29" xfId="0" applyNumberFormat="1" applyFont="1" applyBorder="1" applyAlignment="1">
      <alignment horizontal="center" vertical="center"/>
    </xf>
    <xf numFmtId="1" fontId="42" fillId="0" borderId="38" xfId="0" applyNumberFormat="1" applyFont="1" applyBorder="1" applyAlignment="1">
      <alignment horizontal="center" vertical="center" wrapText="1"/>
    </xf>
    <xf numFmtId="1" fontId="58" fillId="0" borderId="39" xfId="1" applyNumberFormat="1" applyFont="1" applyBorder="1" applyAlignment="1">
      <alignment horizontal="center" vertical="center"/>
    </xf>
    <xf numFmtId="1" fontId="62" fillId="0" borderId="34" xfId="0" applyNumberFormat="1" applyFont="1" applyBorder="1" applyAlignment="1">
      <alignment horizontal="center" vertical="center"/>
    </xf>
    <xf numFmtId="1" fontId="42" fillId="0" borderId="40" xfId="0" applyNumberFormat="1" applyFont="1" applyBorder="1" applyAlignment="1">
      <alignment horizontal="center" vertical="center" wrapText="1"/>
    </xf>
    <xf numFmtId="1" fontId="57" fillId="0" borderId="30" xfId="1" applyNumberFormat="1" applyFont="1" applyBorder="1" applyAlignment="1">
      <alignment horizontal="center" vertical="center"/>
    </xf>
    <xf numFmtId="1" fontId="57" fillId="0" borderId="41" xfId="1" applyNumberFormat="1" applyFont="1" applyBorder="1" applyAlignment="1">
      <alignment horizontal="center" vertical="center"/>
    </xf>
    <xf numFmtId="1" fontId="57" fillId="0" borderId="42" xfId="1" applyNumberFormat="1" applyFont="1" applyBorder="1" applyAlignment="1">
      <alignment horizontal="center" vertical="center"/>
    </xf>
    <xf numFmtId="0" fontId="4" fillId="3" borderId="10"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24" fillId="0" borderId="0" xfId="3" applyBorder="1"/>
    <xf numFmtId="0" fontId="31" fillId="0" borderId="0" xfId="4" applyBorder="1"/>
    <xf numFmtId="0" fontId="31" fillId="5" borderId="0" xfId="4" applyFill="1" applyBorder="1" applyAlignment="1" applyProtection="1">
      <alignment horizontal="center"/>
    </xf>
    <xf numFmtId="0" fontId="31" fillId="13" borderId="17" xfId="4" applyFill="1" applyBorder="1" applyProtection="1"/>
    <xf numFmtId="0" fontId="32" fillId="9" borderId="17" xfId="2" applyFont="1" applyFill="1" applyBorder="1" applyAlignment="1">
      <alignment vertical="center" wrapText="1"/>
    </xf>
    <xf numFmtId="0" fontId="31" fillId="0" borderId="17" xfId="4" applyBorder="1" applyProtection="1"/>
    <xf numFmtId="0" fontId="35" fillId="5" borderId="17" xfId="4" applyFont="1" applyFill="1" applyBorder="1" applyAlignment="1" applyProtection="1">
      <alignment horizontal="left" vertical="center" wrapText="1"/>
    </xf>
    <xf numFmtId="0" fontId="23" fillId="4" borderId="1" xfId="2" applyFont="1" applyFill="1" applyBorder="1" applyAlignment="1">
      <alignment horizontal="center" vertical="center" wrapText="1"/>
    </xf>
    <xf numFmtId="0" fontId="25" fillId="8" borderId="17" xfId="3" applyFont="1" applyFill="1" applyBorder="1" applyAlignment="1">
      <alignment horizontal="left" vertical="center"/>
    </xf>
    <xf numFmtId="49" fontId="14" fillId="9" borderId="24" xfId="3" applyNumberFormat="1" applyFont="1" applyFill="1" applyBorder="1" applyAlignment="1">
      <alignment horizontal="left" vertical="center" wrapText="1"/>
    </xf>
    <xf numFmtId="49" fontId="14" fillId="9" borderId="0" xfId="3" applyNumberFormat="1" applyFont="1" applyFill="1" applyBorder="1" applyAlignment="1">
      <alignment horizontal="left" vertical="center" wrapText="1"/>
    </xf>
    <xf numFmtId="49" fontId="14" fillId="9" borderId="25" xfId="3" applyNumberFormat="1" applyFont="1" applyFill="1" applyBorder="1" applyAlignment="1">
      <alignment horizontal="left" vertical="center" wrapText="1"/>
    </xf>
    <xf numFmtId="0" fontId="27" fillId="8" borderId="17" xfId="3" applyFont="1" applyFill="1" applyBorder="1" applyAlignment="1">
      <alignment horizontal="left" vertical="center"/>
    </xf>
    <xf numFmtId="0" fontId="14" fillId="9" borderId="24" xfId="2" applyFont="1" applyFill="1" applyBorder="1" applyAlignment="1">
      <alignment horizontal="left" vertical="top" wrapText="1"/>
    </xf>
    <xf numFmtId="0" fontId="14" fillId="9" borderId="0" xfId="2" applyFont="1" applyFill="1" applyBorder="1" applyAlignment="1">
      <alignment horizontal="left" vertical="top" wrapText="1"/>
    </xf>
    <xf numFmtId="0" fontId="14" fillId="9" borderId="25" xfId="2" applyFont="1" applyFill="1" applyBorder="1" applyAlignment="1">
      <alignment horizontal="left" vertical="top" wrapText="1"/>
    </xf>
    <xf numFmtId="0" fontId="31" fillId="13" borderId="24" xfId="4" applyFill="1" applyBorder="1" applyProtection="1"/>
    <xf numFmtId="0" fontId="31" fillId="13" borderId="0" xfId="4" applyFill="1" applyBorder="1" applyProtection="1"/>
    <xf numFmtId="0" fontId="31" fillId="13" borderId="25" xfId="4" applyFill="1" applyBorder="1" applyProtection="1"/>
    <xf numFmtId="0" fontId="28" fillId="8" borderId="17" xfId="3" applyFont="1" applyFill="1" applyBorder="1" applyAlignment="1">
      <alignment horizontal="left" vertical="center"/>
    </xf>
    <xf numFmtId="0" fontId="14" fillId="9" borderId="24" xfId="3" applyFont="1" applyFill="1" applyBorder="1" applyAlignment="1">
      <alignment horizontal="left" vertical="center" wrapText="1"/>
    </xf>
    <xf numFmtId="0" fontId="14" fillId="9" borderId="0" xfId="3" applyFont="1" applyFill="1" applyBorder="1" applyAlignment="1">
      <alignment horizontal="left" vertical="center" wrapText="1"/>
    </xf>
    <xf numFmtId="0" fontId="14" fillId="9" borderId="25" xfId="3" applyFont="1" applyFill="1" applyBorder="1" applyAlignment="1">
      <alignment horizontal="left" vertical="center" wrapText="1"/>
    </xf>
    <xf numFmtId="0" fontId="23" fillId="10" borderId="17" xfId="2" applyFont="1" applyFill="1" applyBorder="1" applyAlignment="1">
      <alignment horizontal="left" vertical="center" wrapText="1"/>
    </xf>
    <xf numFmtId="0" fontId="30" fillId="0" borderId="17" xfId="2" applyFont="1" applyBorder="1" applyAlignment="1">
      <alignment vertical="center" wrapText="1"/>
    </xf>
    <xf numFmtId="0" fontId="24" fillId="9" borderId="17" xfId="3" applyFill="1" applyBorder="1" applyAlignment="1">
      <alignment horizontal="left"/>
    </xf>
    <xf numFmtId="0" fontId="56" fillId="10" borderId="17" xfId="2" applyFont="1" applyFill="1" applyBorder="1" applyAlignment="1">
      <alignment horizontal="left" vertical="center" wrapText="1"/>
    </xf>
    <xf numFmtId="0" fontId="34" fillId="5" borderId="17" xfId="5" applyFont="1" applyFill="1" applyBorder="1" applyAlignment="1" applyProtection="1">
      <alignment horizontal="left" vertical="top"/>
    </xf>
    <xf numFmtId="0" fontId="23" fillId="8" borderId="17" xfId="3" applyFont="1" applyFill="1" applyBorder="1" applyAlignment="1">
      <alignment horizontal="left"/>
    </xf>
    <xf numFmtId="0" fontId="15" fillId="5" borderId="17" xfId="3" applyFont="1" applyFill="1" applyBorder="1" applyAlignment="1">
      <alignment vertical="top" wrapText="1"/>
    </xf>
    <xf numFmtId="0" fontId="15" fillId="5" borderId="17" xfId="3" applyFont="1" applyFill="1" applyBorder="1" applyAlignment="1">
      <alignment horizontal="left"/>
    </xf>
    <xf numFmtId="0" fontId="0" fillId="0" borderId="0" xfId="0" applyAlignment="1">
      <alignment horizontal="left"/>
    </xf>
    <xf numFmtId="0" fontId="0" fillId="0" borderId="0" xfId="0" applyAlignment="1">
      <alignment horizontal="left" vertical="top" wrapText="1"/>
    </xf>
    <xf numFmtId="0" fontId="52" fillId="0" borderId="0" xfId="0" applyFont="1" applyAlignment="1">
      <alignment horizontal="left"/>
    </xf>
    <xf numFmtId="0" fontId="2" fillId="4" borderId="0" xfId="0" applyFont="1" applyFill="1" applyAlignment="1">
      <alignment vertical="top"/>
    </xf>
    <xf numFmtId="0" fontId="2" fillId="0" borderId="16" xfId="0" applyFont="1" applyBorder="1" applyAlignment="1">
      <alignment horizontal="right"/>
    </xf>
    <xf numFmtId="0" fontId="2" fillId="0" borderId="50" xfId="0" applyFont="1" applyBorder="1" applyAlignment="1">
      <alignment horizontal="right"/>
    </xf>
    <xf numFmtId="0" fontId="2" fillId="0" borderId="48" xfId="0" applyFont="1" applyBorder="1" applyAlignment="1">
      <alignment horizontal="right"/>
    </xf>
    <xf numFmtId="0" fontId="76" fillId="0" borderId="16" xfId="0" applyFont="1" applyBorder="1" applyAlignment="1">
      <alignment horizontal="right" vertical="center"/>
    </xf>
    <xf numFmtId="0" fontId="76" fillId="0" borderId="50" xfId="0" applyFont="1" applyBorder="1" applyAlignment="1">
      <alignment horizontal="right" vertical="center"/>
    </xf>
    <xf numFmtId="0" fontId="76" fillId="0" borderId="48" xfId="0" applyFont="1" applyBorder="1" applyAlignment="1">
      <alignment horizontal="right" vertical="center"/>
    </xf>
    <xf numFmtId="0" fontId="2" fillId="4" borderId="0" xfId="0" applyFont="1" applyFill="1" applyAlignment="1">
      <alignment horizontal="left" vertical="center"/>
    </xf>
    <xf numFmtId="0" fontId="19" fillId="5" borderId="0" xfId="0" applyFont="1" applyFill="1" applyBorder="1" applyAlignment="1">
      <alignment horizontal="left" vertical="top" wrapText="1"/>
    </xf>
    <xf numFmtId="0" fontId="19" fillId="5" borderId="0" xfId="0" applyFont="1" applyFill="1" applyAlignment="1">
      <alignment horizontal="left" vertical="center"/>
    </xf>
    <xf numFmtId="0" fontId="19" fillId="5" borderId="0" xfId="0" applyFont="1" applyFill="1" applyAlignment="1">
      <alignment horizontal="left" vertical="center" wrapText="1"/>
    </xf>
    <xf numFmtId="0" fontId="5" fillId="4" borderId="0" xfId="0" applyFont="1" applyFill="1" applyAlignment="1">
      <alignment horizontal="left" vertical="center"/>
    </xf>
    <xf numFmtId="0" fontId="2" fillId="4" borderId="0" xfId="0" applyFont="1" applyFill="1" applyAlignment="1">
      <alignment horizontal="left"/>
    </xf>
    <xf numFmtId="0" fontId="3"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12" xfId="0" applyFont="1" applyFill="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left"/>
    </xf>
    <xf numFmtId="0" fontId="65" fillId="0" borderId="0" xfId="0" applyFont="1" applyAlignment="1">
      <alignment horizontal="left" vertical="top" wrapText="1"/>
    </xf>
    <xf numFmtId="0" fontId="0" fillId="0" borderId="33" xfId="0" applyBorder="1" applyAlignment="1">
      <alignment horizontal="left" wrapText="1"/>
    </xf>
    <xf numFmtId="0" fontId="52" fillId="0" borderId="0" xfId="0" applyFont="1" applyAlignment="1">
      <alignment horizontal="left" wrapText="1"/>
    </xf>
    <xf numFmtId="0" fontId="52" fillId="0" borderId="33" xfId="0" applyFont="1" applyBorder="1" applyAlignment="1">
      <alignment horizontal="left" wrapText="1"/>
    </xf>
    <xf numFmtId="0" fontId="7" fillId="0" borderId="0" xfId="0" applyFont="1" applyAlignment="1">
      <alignment horizontal="left" vertical="center" wrapText="1"/>
    </xf>
    <xf numFmtId="0" fontId="16" fillId="0" borderId="0" xfId="0" applyFont="1" applyAlignment="1">
      <alignment horizontal="left" wrapText="1"/>
    </xf>
  </cellXfs>
  <cellStyles count="7">
    <cellStyle name="Lien hypertexte" xfId="4" builtinId="8"/>
    <cellStyle name="Lien hypertexte 2" xfId="5"/>
    <cellStyle name="Normal" xfId="0" builtinId="0"/>
    <cellStyle name="Normal 2" xfId="2"/>
    <cellStyle name="Normal 3" xfId="3"/>
    <cellStyle name="Normal 4" xfId="6"/>
    <cellStyle name="Pourcentage" xfId="1" builtinId="5"/>
  </cellStyles>
  <dxfs count="0"/>
  <tableStyles count="0" defaultTableStyle="TableStyleMedium2" defaultPivotStyle="PivotStyleLight16"/>
  <colors>
    <mruColors>
      <color rgb="FFC793BC"/>
      <color rgb="FFD84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41053017348781E-2"/>
          <c:y val="6.7039106145251395E-2"/>
          <c:w val="0.95246574298526454"/>
          <c:h val="0.70577809058783858"/>
        </c:manualLayout>
      </c:layout>
      <c:barChart>
        <c:barDir val="col"/>
        <c:grouping val="clustered"/>
        <c:varyColors val="0"/>
        <c:ser>
          <c:idx val="0"/>
          <c:order val="0"/>
          <c:tx>
            <c:strRef>
              <c:f>'Graphique 1'!$R$3</c:f>
              <c:strCache>
                <c:ptCount val="1"/>
                <c:pt idx="0">
                  <c:v> Part dans l’emploi des entreprises de 50 salariés ou plus</c:v>
                </c:pt>
              </c:strCache>
            </c:strRef>
          </c:tx>
          <c:spPr>
            <a:solidFill>
              <a:schemeClr val="accent5"/>
            </a:solidFill>
            <a:ln>
              <a:noFill/>
            </a:ln>
            <a:effectLst/>
          </c:spPr>
          <c:invertIfNegative val="0"/>
          <c:cat>
            <c:strRef>
              <c:f>'Graphique 1'!$N$4:$N$17</c:f>
              <c:strCache>
                <c:ptCount val="14"/>
                <c:pt idx="0">
                  <c:v>Métallurgie et sidérurgie</c:v>
                </c:pt>
                <c:pt idx="1">
                  <c:v>Bureaux d'études et prestations de services aux entreprises </c:v>
                </c:pt>
                <c:pt idx="2">
                  <c:v>Hôtellerie, restauration et tourisme </c:v>
                </c:pt>
                <c:pt idx="3">
                  <c:v>Transports (hors statuts) </c:v>
                </c:pt>
                <c:pt idx="4">
                  <c:v>Habillement, cuir, textile </c:v>
                </c:pt>
                <c:pt idx="5">
                  <c:v>Chimie et pharmacie </c:v>
                </c:pt>
                <c:pt idx="6">
                  <c:v>Agro-alimentaire</c:v>
                </c:pt>
                <c:pt idx="7">
                  <c:v>Commerc de gros et import-export</c:v>
                </c:pt>
                <c:pt idx="8">
                  <c:v>Culture et communication</c:v>
                </c:pt>
                <c:pt idx="9">
                  <c:v>Plastiques, caoutchouc et combustibles</c:v>
                </c:pt>
                <c:pt idx="10">
                  <c:v>Commerce de détail principalement non alimentaire</c:v>
                </c:pt>
                <c:pt idx="11">
                  <c:v>Bâtiment et travaux publics</c:v>
                </c:pt>
                <c:pt idx="12">
                  <c:v>Verre et matériaux de construction</c:v>
                </c:pt>
                <c:pt idx="13">
                  <c:v>Bois et dérivés</c:v>
                </c:pt>
              </c:strCache>
            </c:strRef>
          </c:cat>
          <c:val>
            <c:numRef>
              <c:f>'Graphique 1'!$R$4:$R$17</c:f>
              <c:numCache>
                <c:formatCode>0</c:formatCode>
                <c:ptCount val="14"/>
                <c:pt idx="0">
                  <c:v>13.183090076659482</c:v>
                </c:pt>
                <c:pt idx="1">
                  <c:v>7.249515850103287</c:v>
                </c:pt>
                <c:pt idx="2">
                  <c:v>3.1456388536754956</c:v>
                </c:pt>
                <c:pt idx="3">
                  <c:v>7.9381811324527281</c:v>
                </c:pt>
                <c:pt idx="4">
                  <c:v>3.0250599461991308</c:v>
                </c:pt>
                <c:pt idx="5">
                  <c:v>3.6002474007581204</c:v>
                </c:pt>
                <c:pt idx="6">
                  <c:v>4.1011202328639262</c:v>
                </c:pt>
                <c:pt idx="7">
                  <c:v>1.8357470925798438</c:v>
                </c:pt>
                <c:pt idx="8">
                  <c:v>3.0322039327109409</c:v>
                </c:pt>
                <c:pt idx="9">
                  <c:v>1.7889357455264807</c:v>
                </c:pt>
                <c:pt idx="10">
                  <c:v>2.4065795043103124</c:v>
                </c:pt>
                <c:pt idx="11">
                  <c:v>4.7716895613914083</c:v>
                </c:pt>
                <c:pt idx="12">
                  <c:v>1.402184343599578</c:v>
                </c:pt>
                <c:pt idx="13">
                  <c:v>1.39539433840142</c:v>
                </c:pt>
              </c:numCache>
            </c:numRef>
          </c:val>
          <c:extLst>
            <c:ext xmlns:c16="http://schemas.microsoft.com/office/drawing/2014/chart" uri="{C3380CC4-5D6E-409C-BE32-E72D297353CC}">
              <c16:uniqueId val="{00000000-4818-4427-95F9-0C3E1D4C2446}"/>
            </c:ext>
          </c:extLst>
        </c:ser>
        <c:ser>
          <c:idx val="1"/>
          <c:order val="1"/>
          <c:tx>
            <c:strRef>
              <c:f>'Graphique 1'!$S$3</c:f>
              <c:strCache>
                <c:ptCount val="1"/>
                <c:pt idx="0">
                  <c:v> Part dans les ruptures envisagées dans le cadre de PSE initiés</c:v>
                </c:pt>
              </c:strCache>
            </c:strRef>
          </c:tx>
          <c:spPr>
            <a:solidFill>
              <a:srgbClr val="C00000"/>
            </a:solidFill>
            <a:ln>
              <a:noFill/>
            </a:ln>
            <a:effectLst/>
          </c:spPr>
          <c:invertIfNegative val="0"/>
          <c:cat>
            <c:strRef>
              <c:f>'Graphique 1'!$N$4:$N$17</c:f>
              <c:strCache>
                <c:ptCount val="14"/>
                <c:pt idx="0">
                  <c:v>Métallurgie et sidérurgie</c:v>
                </c:pt>
                <c:pt idx="1">
                  <c:v>Bureaux d'études et prestations de services aux entreprises </c:v>
                </c:pt>
                <c:pt idx="2">
                  <c:v>Hôtellerie, restauration et tourisme </c:v>
                </c:pt>
                <c:pt idx="3">
                  <c:v>Transports (hors statuts) </c:v>
                </c:pt>
                <c:pt idx="4">
                  <c:v>Habillement, cuir, textile </c:v>
                </c:pt>
                <c:pt idx="5">
                  <c:v>Chimie et pharmacie </c:v>
                </c:pt>
                <c:pt idx="6">
                  <c:v>Agro-alimentaire</c:v>
                </c:pt>
                <c:pt idx="7">
                  <c:v>Commerc de gros et import-export</c:v>
                </c:pt>
                <c:pt idx="8">
                  <c:v>Culture et communication</c:v>
                </c:pt>
                <c:pt idx="9">
                  <c:v>Plastiques, caoutchouc et combustibles</c:v>
                </c:pt>
                <c:pt idx="10">
                  <c:v>Commerce de détail principalement non alimentaire</c:v>
                </c:pt>
                <c:pt idx="11">
                  <c:v>Bâtiment et travaux publics</c:v>
                </c:pt>
                <c:pt idx="12">
                  <c:v>Verre et matériaux de construction</c:v>
                </c:pt>
                <c:pt idx="13">
                  <c:v>Bois et dérivés</c:v>
                </c:pt>
              </c:strCache>
            </c:strRef>
          </c:cat>
          <c:val>
            <c:numRef>
              <c:f>'Graphique 1'!$S$4:$S$17</c:f>
              <c:numCache>
                <c:formatCode>0</c:formatCode>
                <c:ptCount val="14"/>
                <c:pt idx="0">
                  <c:v>21.358799398887129</c:v>
                </c:pt>
                <c:pt idx="1">
                  <c:v>12.902603468583729</c:v>
                </c:pt>
                <c:pt idx="2">
                  <c:v>11.372405669956541</c:v>
                </c:pt>
                <c:pt idx="3">
                  <c:v>11.169326997278747</c:v>
                </c:pt>
                <c:pt idx="4">
                  <c:v>7.8347751919093458</c:v>
                </c:pt>
                <c:pt idx="5">
                  <c:v>5.5186629300190893</c:v>
                </c:pt>
                <c:pt idx="6">
                  <c:v>4.1590512164412496</c:v>
                </c:pt>
                <c:pt idx="7">
                  <c:v>3.7671093781731044</c:v>
                </c:pt>
                <c:pt idx="8">
                  <c:v>3.5091994638723043</c:v>
                </c:pt>
                <c:pt idx="9">
                  <c:v>3.1741196539539418</c:v>
                </c:pt>
                <c:pt idx="10">
                  <c:v>2.6755615125299541</c:v>
                </c:pt>
                <c:pt idx="11">
                  <c:v>1.8429389545509929</c:v>
                </c:pt>
                <c:pt idx="12">
                  <c:v>1.7942000731083221</c:v>
                </c:pt>
                <c:pt idx="13">
                  <c:v>1.7830307461110435</c:v>
                </c:pt>
              </c:numCache>
            </c:numRef>
          </c:val>
          <c:extLst>
            <c:ext xmlns:c16="http://schemas.microsoft.com/office/drawing/2014/chart" uri="{C3380CC4-5D6E-409C-BE32-E72D297353CC}">
              <c16:uniqueId val="{00000001-4818-4427-95F9-0C3E1D4C2446}"/>
            </c:ext>
          </c:extLst>
        </c:ser>
        <c:dLbls>
          <c:showLegendKey val="0"/>
          <c:showVal val="0"/>
          <c:showCatName val="0"/>
          <c:showSerName val="0"/>
          <c:showPercent val="0"/>
          <c:showBubbleSize val="0"/>
        </c:dLbls>
        <c:gapWidth val="182"/>
        <c:axId val="615662344"/>
        <c:axId val="615662672"/>
      </c:barChart>
      <c:catAx>
        <c:axId val="61566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15662672"/>
        <c:crosses val="autoZero"/>
        <c:auto val="1"/>
        <c:lblAlgn val="ctr"/>
        <c:lblOffset val="100"/>
        <c:noMultiLvlLbl val="0"/>
      </c:catAx>
      <c:valAx>
        <c:axId val="615662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662344"/>
        <c:crosses val="autoZero"/>
        <c:crossBetween val="between"/>
      </c:valAx>
      <c:spPr>
        <a:noFill/>
        <a:ln>
          <a:noFill/>
        </a:ln>
        <a:effectLst/>
      </c:spPr>
    </c:plotArea>
    <c:legend>
      <c:legendPos val="b"/>
      <c:layout>
        <c:manualLayout>
          <c:xMode val="edge"/>
          <c:yMode val="edge"/>
          <c:x val="0.12810171227275802"/>
          <c:y val="0.93715039809967893"/>
          <c:w val="0.70029832266284653"/>
          <c:h val="6.28496019003211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1bis'!$R$3</c:f>
              <c:strCache>
                <c:ptCount val="1"/>
                <c:pt idx="0">
                  <c:v> Part dans l’emploi des entreprises de 50 salariés ou plus</c:v>
                </c:pt>
              </c:strCache>
            </c:strRef>
          </c:tx>
          <c:spPr>
            <a:solidFill>
              <a:schemeClr val="accent1"/>
            </a:solidFill>
            <a:ln>
              <a:noFill/>
            </a:ln>
            <a:effectLst/>
          </c:spPr>
          <c:invertIfNegative val="0"/>
          <c:cat>
            <c:strRef>
              <c:f>'Graphique 1bis'!$N$4:$N$25</c:f>
              <c:strCache>
                <c:ptCount val="22"/>
                <c:pt idx="0">
                  <c:v>Métallurgie et sidérurgie</c:v>
                </c:pt>
                <c:pt idx="1">
                  <c:v>Bureaux d'études et prestations de services aux entreprises </c:v>
                </c:pt>
                <c:pt idx="2">
                  <c:v>Hôtellerie, restauration et tourisme </c:v>
                </c:pt>
                <c:pt idx="3">
                  <c:v>Transports (hors statuts) </c:v>
                </c:pt>
                <c:pt idx="4">
                  <c:v>Habillement, cuir, textile </c:v>
                </c:pt>
                <c:pt idx="5">
                  <c:v>Chimie et pharmacie </c:v>
                </c:pt>
                <c:pt idx="6">
                  <c:v>Agro-alimentaire</c:v>
                </c:pt>
                <c:pt idx="7">
                  <c:v>Commerc de gros et import-export</c:v>
                </c:pt>
                <c:pt idx="8">
                  <c:v>Culture et communication</c:v>
                </c:pt>
                <c:pt idx="9">
                  <c:v>Plastiques, caoutchouc et combustibles</c:v>
                </c:pt>
                <c:pt idx="10">
                  <c:v>Commerce de détail principalement non alimentaire</c:v>
                </c:pt>
                <c:pt idx="11">
                  <c:v>Bâtiment et travaux publics</c:v>
                </c:pt>
                <c:pt idx="12">
                  <c:v>Verre et matériaux de construction</c:v>
                </c:pt>
                <c:pt idx="13">
                  <c:v>Bois et dérivés</c:v>
                </c:pt>
                <c:pt idx="14">
                  <c:v>Branches non agricoles diverses</c:v>
                </c:pt>
                <c:pt idx="15">
                  <c:v>Banques, établissements financiers et assurances</c:v>
                </c:pt>
                <c:pt idx="16">
                  <c:v>Nettoyage, manutention, récupération et sécurité</c:v>
                </c:pt>
                <c:pt idx="17">
                  <c:v>secteur sanitaire et social</c:v>
                </c:pt>
                <c:pt idx="18">
                  <c:v>Services de l'automobile et des matériels roulants</c:v>
                </c:pt>
                <c:pt idx="19">
                  <c:v>Commerce principalement alimentaire</c:v>
                </c:pt>
                <c:pt idx="20">
                  <c:v>Professions juridiques et comptables </c:v>
                </c:pt>
                <c:pt idx="21">
                  <c:v>Immobilier et activités tertiaires liées au bâtiment</c:v>
                </c:pt>
              </c:strCache>
            </c:strRef>
          </c:cat>
          <c:val>
            <c:numRef>
              <c:f>'Graphique 1bis'!$R$4:$R$25</c:f>
              <c:numCache>
                <c:formatCode>0%</c:formatCode>
                <c:ptCount val="22"/>
                <c:pt idx="0">
                  <c:v>0.13183090076659482</c:v>
                </c:pt>
                <c:pt idx="1">
                  <c:v>7.2495158501032872E-2</c:v>
                </c:pt>
                <c:pt idx="2">
                  <c:v>3.1456388536754955E-2</c:v>
                </c:pt>
                <c:pt idx="3">
                  <c:v>7.9381811324527277E-2</c:v>
                </c:pt>
                <c:pt idx="4">
                  <c:v>3.0250599461991309E-2</c:v>
                </c:pt>
                <c:pt idx="5">
                  <c:v>3.6002474007581206E-2</c:v>
                </c:pt>
                <c:pt idx="6">
                  <c:v>4.1011202328639258E-2</c:v>
                </c:pt>
                <c:pt idx="7">
                  <c:v>1.8357470925798439E-2</c:v>
                </c:pt>
                <c:pt idx="8">
                  <c:v>3.0322039327109411E-2</c:v>
                </c:pt>
                <c:pt idx="9">
                  <c:v>1.7889357455264807E-2</c:v>
                </c:pt>
                <c:pt idx="10">
                  <c:v>2.4065795043103126E-2</c:v>
                </c:pt>
                <c:pt idx="11">
                  <c:v>4.7716895613914082E-2</c:v>
                </c:pt>
                <c:pt idx="12">
                  <c:v>1.402184343599578E-2</c:v>
                </c:pt>
                <c:pt idx="13">
                  <c:v>1.3953943384014161E-2</c:v>
                </c:pt>
                <c:pt idx="14">
                  <c:v>3.2702939096120515E-2</c:v>
                </c:pt>
                <c:pt idx="15">
                  <c:v>6.9312866491335071E-2</c:v>
                </c:pt>
                <c:pt idx="16">
                  <c:v>5.5329853732775859E-2</c:v>
                </c:pt>
                <c:pt idx="17">
                  <c:v>0.14896037833522802</c:v>
                </c:pt>
                <c:pt idx="18">
                  <c:v>1.9107482242473769E-2</c:v>
                </c:pt>
                <c:pt idx="19">
                  <c:v>6.2105592411327147E-2</c:v>
                </c:pt>
                <c:pt idx="20">
                  <c:v>8.2966783895266159E-3</c:v>
                </c:pt>
                <c:pt idx="21">
                  <c:v>1.5428329188891509E-2</c:v>
                </c:pt>
              </c:numCache>
            </c:numRef>
          </c:val>
          <c:extLst>
            <c:ext xmlns:c16="http://schemas.microsoft.com/office/drawing/2014/chart" uri="{C3380CC4-5D6E-409C-BE32-E72D297353CC}">
              <c16:uniqueId val="{00000000-D78D-4173-B2D2-84F5079B04DC}"/>
            </c:ext>
          </c:extLst>
        </c:ser>
        <c:ser>
          <c:idx val="1"/>
          <c:order val="1"/>
          <c:tx>
            <c:strRef>
              <c:f>'Graphique 1bis'!$S$3</c:f>
              <c:strCache>
                <c:ptCount val="1"/>
                <c:pt idx="0">
                  <c:v> Part dans les ruptures envisagées dans le cadre de PSE initiés</c:v>
                </c:pt>
              </c:strCache>
            </c:strRef>
          </c:tx>
          <c:spPr>
            <a:solidFill>
              <a:schemeClr val="accent2"/>
            </a:solidFill>
            <a:ln>
              <a:noFill/>
            </a:ln>
            <a:effectLst/>
          </c:spPr>
          <c:invertIfNegative val="0"/>
          <c:cat>
            <c:strRef>
              <c:f>'Graphique 1bis'!$N$4:$N$25</c:f>
              <c:strCache>
                <c:ptCount val="22"/>
                <c:pt idx="0">
                  <c:v>Métallurgie et sidérurgie</c:v>
                </c:pt>
                <c:pt idx="1">
                  <c:v>Bureaux d'études et prestations de services aux entreprises </c:v>
                </c:pt>
                <c:pt idx="2">
                  <c:v>Hôtellerie, restauration et tourisme </c:v>
                </c:pt>
                <c:pt idx="3">
                  <c:v>Transports (hors statuts) </c:v>
                </c:pt>
                <c:pt idx="4">
                  <c:v>Habillement, cuir, textile </c:v>
                </c:pt>
                <c:pt idx="5">
                  <c:v>Chimie et pharmacie </c:v>
                </c:pt>
                <c:pt idx="6">
                  <c:v>Agro-alimentaire</c:v>
                </c:pt>
                <c:pt idx="7">
                  <c:v>Commerc de gros et import-export</c:v>
                </c:pt>
                <c:pt idx="8">
                  <c:v>Culture et communication</c:v>
                </c:pt>
                <c:pt idx="9">
                  <c:v>Plastiques, caoutchouc et combustibles</c:v>
                </c:pt>
                <c:pt idx="10">
                  <c:v>Commerce de détail principalement non alimentaire</c:v>
                </c:pt>
                <c:pt idx="11">
                  <c:v>Bâtiment et travaux publics</c:v>
                </c:pt>
                <c:pt idx="12">
                  <c:v>Verre et matériaux de construction</c:v>
                </c:pt>
                <c:pt idx="13">
                  <c:v>Bois et dérivés</c:v>
                </c:pt>
                <c:pt idx="14">
                  <c:v>Branches non agricoles diverses</c:v>
                </c:pt>
                <c:pt idx="15">
                  <c:v>Banques, établissements financiers et assurances</c:v>
                </c:pt>
                <c:pt idx="16">
                  <c:v>Nettoyage, manutention, récupération et sécurité</c:v>
                </c:pt>
                <c:pt idx="17">
                  <c:v>secteur sanitaire et social</c:v>
                </c:pt>
                <c:pt idx="18">
                  <c:v>Services de l'automobile et des matériels roulants</c:v>
                </c:pt>
                <c:pt idx="19">
                  <c:v>Commerce principalement alimentaire</c:v>
                </c:pt>
                <c:pt idx="20">
                  <c:v>Professions juridiques et comptables </c:v>
                </c:pt>
                <c:pt idx="21">
                  <c:v>Immobilier et activités tertiaires liées au bâtiment</c:v>
                </c:pt>
              </c:strCache>
            </c:strRef>
          </c:cat>
          <c:val>
            <c:numRef>
              <c:f>'Graphique 1bis'!$S$4:$S$25</c:f>
              <c:numCache>
                <c:formatCode>0%</c:formatCode>
                <c:ptCount val="22"/>
                <c:pt idx="0">
                  <c:v>0.21358799398887129</c:v>
                </c:pt>
                <c:pt idx="1">
                  <c:v>0.12902603468583729</c:v>
                </c:pt>
                <c:pt idx="2">
                  <c:v>0.11372405669956541</c:v>
                </c:pt>
                <c:pt idx="3">
                  <c:v>0.11169326997278746</c:v>
                </c:pt>
                <c:pt idx="4">
                  <c:v>7.8347751919093461E-2</c:v>
                </c:pt>
                <c:pt idx="5">
                  <c:v>5.5186629300190894E-2</c:v>
                </c:pt>
                <c:pt idx="6">
                  <c:v>4.1590512164412494E-2</c:v>
                </c:pt>
                <c:pt idx="7">
                  <c:v>3.7671093781731044E-2</c:v>
                </c:pt>
                <c:pt idx="8">
                  <c:v>3.5091994638723041E-2</c:v>
                </c:pt>
                <c:pt idx="9">
                  <c:v>3.1741196539539419E-2</c:v>
                </c:pt>
                <c:pt idx="10">
                  <c:v>2.6755615125299542E-2</c:v>
                </c:pt>
                <c:pt idx="11">
                  <c:v>1.842938954550993E-2</c:v>
                </c:pt>
                <c:pt idx="12">
                  <c:v>1.7942000731083221E-2</c:v>
                </c:pt>
                <c:pt idx="13">
                  <c:v>1.7830307461110435E-2</c:v>
                </c:pt>
                <c:pt idx="14">
                  <c:v>1.7210917509443157E-2</c:v>
                </c:pt>
                <c:pt idx="15">
                  <c:v>1.4763819503675724E-2</c:v>
                </c:pt>
                <c:pt idx="16">
                  <c:v>1.3616425003046179E-2</c:v>
                </c:pt>
                <c:pt idx="17">
                  <c:v>1.1687177612607125E-2</c:v>
                </c:pt>
                <c:pt idx="18">
                  <c:v>7.2092928800617361E-3</c:v>
                </c:pt>
                <c:pt idx="19">
                  <c:v>3.7264936436375452E-3</c:v>
                </c:pt>
                <c:pt idx="20">
                  <c:v>2.9954104219974817E-3</c:v>
                </c:pt>
                <c:pt idx="21">
                  <c:v>1.7261687177612606E-4</c:v>
                </c:pt>
              </c:numCache>
            </c:numRef>
          </c:val>
          <c:extLst>
            <c:ext xmlns:c16="http://schemas.microsoft.com/office/drawing/2014/chart" uri="{C3380CC4-5D6E-409C-BE32-E72D297353CC}">
              <c16:uniqueId val="{00000001-D78D-4173-B2D2-84F5079B04DC}"/>
            </c:ext>
          </c:extLst>
        </c:ser>
        <c:dLbls>
          <c:showLegendKey val="0"/>
          <c:showVal val="0"/>
          <c:showCatName val="0"/>
          <c:showSerName val="0"/>
          <c:showPercent val="0"/>
          <c:showBubbleSize val="0"/>
        </c:dLbls>
        <c:gapWidth val="182"/>
        <c:axId val="615662344"/>
        <c:axId val="615662672"/>
      </c:barChart>
      <c:catAx>
        <c:axId val="61566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662672"/>
        <c:crosses val="autoZero"/>
        <c:auto val="1"/>
        <c:lblAlgn val="ctr"/>
        <c:lblOffset val="100"/>
        <c:noMultiLvlLbl val="0"/>
      </c:catAx>
      <c:valAx>
        <c:axId val="615662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662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'Graphique 2'!$B$3</c:f>
              <c:strCache>
                <c:ptCount val="1"/>
                <c:pt idx="0">
                  <c:v>Part des ruptures envisagées* par taille d'entreprise (en %)</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29E9-43EB-956C-149BB2DA27B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9E9-43EB-956C-149BB2DA27B3}"/>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29E9-43EB-956C-149BB2DA27B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9E9-43EB-956C-149BB2DA27B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2'!$A$4:$A$7</c:f>
              <c:strCache>
                <c:ptCount val="4"/>
                <c:pt idx="0">
                  <c:v>De 50 à 249 salariés</c:v>
                </c:pt>
                <c:pt idx="1">
                  <c:v>De 250 à 449 salariés</c:v>
                </c:pt>
                <c:pt idx="2">
                  <c:v>De 500 à 999 salariés</c:v>
                </c:pt>
                <c:pt idx="3">
                  <c:v>1 000 salariés ou plus</c:v>
                </c:pt>
              </c:strCache>
            </c:strRef>
          </c:cat>
          <c:val>
            <c:numRef>
              <c:f>'Graphique 2'!$B$4:$B$7</c:f>
              <c:numCache>
                <c:formatCode>0%</c:formatCode>
                <c:ptCount val="4"/>
                <c:pt idx="0">
                  <c:v>0.26479010769245215</c:v>
                </c:pt>
                <c:pt idx="1">
                  <c:v>0.14548339545757555</c:v>
                </c:pt>
                <c:pt idx="2">
                  <c:v>0.14566178748814632</c:v>
                </c:pt>
                <c:pt idx="3">
                  <c:v>0.441379439849024</c:v>
                </c:pt>
              </c:numCache>
            </c:numRef>
          </c:val>
          <c:extLst>
            <c:ext xmlns:c16="http://schemas.microsoft.com/office/drawing/2014/chart" uri="{C3380CC4-5D6E-409C-BE32-E72D297353CC}">
              <c16:uniqueId val="{00000000-67EE-488E-B942-2D5D993FC4D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'Donnée complémentaire_3'!$H$3</c:f>
              <c:strCache>
                <c:ptCount val="1"/>
                <c:pt idx="0">
                  <c:v>Moins de 250 salariés</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'Donnée complémentaire_3'!$G$4:$G$6</c:f>
              <c:strCache>
                <c:ptCount val="3"/>
                <c:pt idx="0">
                  <c:v>Validation</c:v>
                </c:pt>
                <c:pt idx="1">
                  <c:v>Homologation</c:v>
                </c:pt>
                <c:pt idx="2">
                  <c:v>Homologation/Validation</c:v>
                </c:pt>
              </c:strCache>
            </c:strRef>
          </c:cat>
          <c:val>
            <c:numRef>
              <c:f>'Donnée complémentaire_3'!$H$4:$H$6</c:f>
              <c:numCache>
                <c:formatCode>0%</c:formatCode>
                <c:ptCount val="3"/>
                <c:pt idx="0">
                  <c:v>0.48970000000000002</c:v>
                </c:pt>
                <c:pt idx="1">
                  <c:v>0.76600000000000001</c:v>
                </c:pt>
                <c:pt idx="2">
                  <c:v>0.5</c:v>
                </c:pt>
              </c:numCache>
            </c:numRef>
          </c:val>
          <c:extLst>
            <c:ext xmlns:c16="http://schemas.microsoft.com/office/drawing/2014/chart" uri="{C3380CC4-5D6E-409C-BE32-E72D297353CC}">
              <c16:uniqueId val="{00000000-DD80-4239-A498-CB407A1176F2}"/>
            </c:ext>
          </c:extLst>
        </c:ser>
        <c:ser>
          <c:idx val="3"/>
          <c:order val="1"/>
          <c:tx>
            <c:strRef>
              <c:f>'Donnée complémentaire_3'!$I$3</c:f>
              <c:strCache>
                <c:ptCount val="1"/>
                <c:pt idx="0">
                  <c:v>De 250 à 449 salariés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'Donnée complémentaire_3'!$G$4:$G$6</c:f>
              <c:strCache>
                <c:ptCount val="3"/>
                <c:pt idx="0">
                  <c:v>Validation</c:v>
                </c:pt>
                <c:pt idx="1">
                  <c:v>Homologation</c:v>
                </c:pt>
                <c:pt idx="2">
                  <c:v>Homologation/Validation</c:v>
                </c:pt>
              </c:strCache>
            </c:strRef>
          </c:cat>
          <c:val>
            <c:numRef>
              <c:f>'Donnée complémentaire_3'!$I$4:$I$6</c:f>
              <c:numCache>
                <c:formatCode>0%</c:formatCode>
                <c:ptCount val="3"/>
                <c:pt idx="0">
                  <c:v>0.2014</c:v>
                </c:pt>
                <c:pt idx="1">
                  <c:v>0.12179999999999999</c:v>
                </c:pt>
                <c:pt idx="2">
                  <c:v>0.23079999999999998</c:v>
                </c:pt>
              </c:numCache>
            </c:numRef>
          </c:val>
          <c:extLst>
            <c:ext xmlns:c16="http://schemas.microsoft.com/office/drawing/2014/chart" uri="{C3380CC4-5D6E-409C-BE32-E72D297353CC}">
              <c16:uniqueId val="{00000001-DD80-4239-A498-CB407A1176F2}"/>
            </c:ext>
          </c:extLst>
        </c:ser>
        <c:ser>
          <c:idx val="4"/>
          <c:order val="2"/>
          <c:tx>
            <c:strRef>
              <c:f>'Donnée complémentaire_3'!$J$3</c:f>
              <c:strCache>
                <c:ptCount val="1"/>
                <c:pt idx="0">
                  <c:v>De 500 à 999 salariés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'Donnée complémentaire_3'!$G$4:$G$6</c:f>
              <c:strCache>
                <c:ptCount val="3"/>
                <c:pt idx="0">
                  <c:v>Validation</c:v>
                </c:pt>
                <c:pt idx="1">
                  <c:v>Homologation</c:v>
                </c:pt>
                <c:pt idx="2">
                  <c:v>Homologation/Validation</c:v>
                </c:pt>
              </c:strCache>
            </c:strRef>
          </c:cat>
          <c:val>
            <c:numRef>
              <c:f>'Donnée complémentaire_3'!$J$4:$J$6</c:f>
              <c:numCache>
                <c:formatCode>0%</c:formatCode>
                <c:ptCount val="3"/>
                <c:pt idx="0">
                  <c:v>0.15560000000000002</c:v>
                </c:pt>
                <c:pt idx="1">
                  <c:v>6.0899999999999996E-2</c:v>
                </c:pt>
                <c:pt idx="2">
                  <c:v>0.11539999999999999</c:v>
                </c:pt>
              </c:numCache>
            </c:numRef>
          </c:val>
          <c:extLst>
            <c:ext xmlns:c16="http://schemas.microsoft.com/office/drawing/2014/chart" uri="{C3380CC4-5D6E-409C-BE32-E72D297353CC}">
              <c16:uniqueId val="{00000002-DD80-4239-A498-CB407A1176F2}"/>
            </c:ext>
          </c:extLst>
        </c:ser>
        <c:ser>
          <c:idx val="5"/>
          <c:order val="3"/>
          <c:tx>
            <c:strRef>
              <c:f>'Donnée complémentaire_3'!$K$3</c:f>
              <c:strCache>
                <c:ptCount val="1"/>
                <c:pt idx="0">
                  <c:v>De 1 000 salariés ou plus</c:v>
                </c:pt>
              </c:strCache>
            </c:strRef>
          </c:tx>
          <c:spPr>
            <a:pattFill prst="ltUpDiag">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'Donnée complémentaire_3'!$G$4:$G$6</c:f>
              <c:strCache>
                <c:ptCount val="3"/>
                <c:pt idx="0">
                  <c:v>Validation</c:v>
                </c:pt>
                <c:pt idx="1">
                  <c:v>Homologation</c:v>
                </c:pt>
                <c:pt idx="2">
                  <c:v>Homologation/Validation</c:v>
                </c:pt>
              </c:strCache>
            </c:strRef>
          </c:cat>
          <c:val>
            <c:numRef>
              <c:f>'Donnée complémentaire_3'!$K$4:$K$6</c:f>
              <c:numCache>
                <c:formatCode>0%</c:formatCode>
                <c:ptCount val="3"/>
                <c:pt idx="0">
                  <c:v>0.15329999999999999</c:v>
                </c:pt>
                <c:pt idx="1">
                  <c:v>5.1299999999999998E-2</c:v>
                </c:pt>
                <c:pt idx="2">
                  <c:v>0.15380000000000002</c:v>
                </c:pt>
              </c:numCache>
            </c:numRef>
          </c:val>
          <c:extLst>
            <c:ext xmlns:c16="http://schemas.microsoft.com/office/drawing/2014/chart" uri="{C3380CC4-5D6E-409C-BE32-E72D297353CC}">
              <c16:uniqueId val="{00000003-DD80-4239-A498-CB407A1176F2}"/>
            </c:ext>
          </c:extLst>
        </c:ser>
        <c:dLbls>
          <c:showLegendKey val="0"/>
          <c:showVal val="0"/>
          <c:showCatName val="0"/>
          <c:showSerName val="0"/>
          <c:showPercent val="0"/>
          <c:showBubbleSize val="0"/>
        </c:dLbls>
        <c:gapWidth val="150"/>
        <c:overlap val="100"/>
        <c:axId val="112009984"/>
        <c:axId val="112011520"/>
      </c:barChart>
      <c:catAx>
        <c:axId val="112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011520"/>
        <c:crosses val="autoZero"/>
        <c:auto val="1"/>
        <c:lblAlgn val="ctr"/>
        <c:lblOffset val="100"/>
        <c:noMultiLvlLbl val="0"/>
      </c:catAx>
      <c:valAx>
        <c:axId val="1120115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009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258296" y="390526"/>
    <xdr:ext cx="9342904" cy="3409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0.02435</cdr:x>
      <cdr:y>0</cdr:y>
    </cdr:from>
    <cdr:to>
      <cdr:x>0.12222</cdr:x>
      <cdr:y>0.26816</cdr:y>
    </cdr:to>
    <cdr:sp macro="" textlink="">
      <cdr:nvSpPr>
        <cdr:cNvPr id="2" name="ZoneTexte 1"/>
        <cdr:cNvSpPr txBox="1"/>
      </cdr:nvSpPr>
      <cdr:spPr>
        <a:xfrm xmlns:a="http://schemas.openxmlformats.org/drawingml/2006/main">
          <a:off x="227479"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 </a:t>
          </a:r>
        </a:p>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absoluteAnchor>
    <xdr:pos x="258296" y="390526"/>
    <xdr:ext cx="9342904" cy="3409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66675</xdr:rowOff>
    </xdr:from>
    <xdr:to>
      <xdr:col>9</xdr:col>
      <xdr:colOff>0</xdr:colOff>
      <xdr:row>26</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0</xdr:rowOff>
    </xdr:from>
    <xdr:to>
      <xdr:col>5</xdr:col>
      <xdr:colOff>190500</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ossier/le-marche-du-travail-pendant-la-crise-sanitaire" TargetMode="External"/><Relationship Id="rId2" Type="http://schemas.openxmlformats.org/officeDocument/2006/relationships/hyperlink" Target="https://dares.travail-emploi.gouv.fr/sites/default/files/pdf/dares_conventions-collectives-de-branche_portait_statistique_2017.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45"/>
  <sheetViews>
    <sheetView tabSelected="1" zoomScaleNormal="100" workbookViewId="0">
      <selection activeCell="N3" sqref="N3"/>
    </sheetView>
  </sheetViews>
  <sheetFormatPr baseColWidth="10" defaultColWidth="11.5703125" defaultRowHeight="15" x14ac:dyDescent="0.25"/>
  <cols>
    <col min="1" max="16384" width="11.5703125" style="46"/>
  </cols>
  <sheetData>
    <row r="1" spans="1:12" s="33" customFormat="1" ht="73.5" customHeight="1" x14ac:dyDescent="0.2">
      <c r="A1" s="202" t="s">
        <v>137</v>
      </c>
      <c r="B1" s="202"/>
      <c r="C1" s="202"/>
      <c r="D1" s="202"/>
      <c r="E1" s="202"/>
      <c r="F1" s="202"/>
      <c r="G1" s="202"/>
      <c r="H1" s="202"/>
      <c r="I1" s="202"/>
      <c r="J1" s="202"/>
      <c r="K1" s="202"/>
      <c r="L1" s="202"/>
    </row>
    <row r="2" spans="1:12" s="34" customFormat="1" ht="13.5" customHeight="1" x14ac:dyDescent="0.2">
      <c r="A2" s="203" t="s">
        <v>130</v>
      </c>
      <c r="B2" s="203"/>
      <c r="C2" s="203"/>
      <c r="D2" s="203"/>
      <c r="E2" s="203"/>
      <c r="F2" s="203"/>
      <c r="G2" s="203"/>
      <c r="H2" s="203"/>
      <c r="I2" s="203"/>
      <c r="J2" s="203"/>
      <c r="K2" s="203"/>
      <c r="L2" s="203"/>
    </row>
    <row r="3" spans="1:12" s="35" customFormat="1" ht="102" customHeight="1" x14ac:dyDescent="0.25">
      <c r="A3" s="204" t="s">
        <v>144</v>
      </c>
      <c r="B3" s="205"/>
      <c r="C3" s="205"/>
      <c r="D3" s="205"/>
      <c r="E3" s="205"/>
      <c r="F3" s="205"/>
      <c r="G3" s="205"/>
      <c r="H3" s="205"/>
      <c r="I3" s="205"/>
      <c r="J3" s="205"/>
      <c r="K3" s="205"/>
      <c r="L3" s="206"/>
    </row>
    <row r="4" spans="1:12" s="34" customFormat="1" ht="13.5" customHeight="1" x14ac:dyDescent="0.2">
      <c r="A4" s="207" t="s">
        <v>131</v>
      </c>
      <c r="B4" s="207"/>
      <c r="C4" s="207"/>
      <c r="D4" s="207"/>
      <c r="E4" s="207"/>
      <c r="F4" s="207"/>
      <c r="G4" s="207"/>
      <c r="H4" s="207"/>
      <c r="I4" s="207"/>
      <c r="J4" s="207"/>
      <c r="K4" s="207"/>
      <c r="L4" s="207"/>
    </row>
    <row r="5" spans="1:12" s="33" customFormat="1" ht="85.5" customHeight="1" x14ac:dyDescent="0.2">
      <c r="A5" s="208" t="s">
        <v>145</v>
      </c>
      <c r="B5" s="209"/>
      <c r="C5" s="209"/>
      <c r="D5" s="209"/>
      <c r="E5" s="209"/>
      <c r="F5" s="209"/>
      <c r="G5" s="209"/>
      <c r="H5" s="209"/>
      <c r="I5" s="209"/>
      <c r="J5" s="209"/>
      <c r="K5" s="209"/>
      <c r="L5" s="210"/>
    </row>
    <row r="6" spans="1:12" s="33" customFormat="1" ht="63.75" hidden="1" customHeight="1" x14ac:dyDescent="0.2">
      <c r="A6" s="208"/>
      <c r="B6" s="209"/>
      <c r="C6" s="209"/>
      <c r="D6" s="209"/>
      <c r="E6" s="209"/>
      <c r="F6" s="209"/>
      <c r="G6" s="209"/>
      <c r="H6" s="209"/>
      <c r="I6" s="209"/>
      <c r="J6" s="209"/>
      <c r="K6" s="209"/>
      <c r="L6" s="210"/>
    </row>
    <row r="7" spans="1:12" s="33" customFormat="1" ht="30" customHeight="1" x14ac:dyDescent="0.2">
      <c r="A7" s="208" t="s">
        <v>241</v>
      </c>
      <c r="B7" s="209"/>
      <c r="C7" s="209"/>
      <c r="D7" s="209"/>
      <c r="E7" s="209"/>
      <c r="F7" s="209"/>
      <c r="G7" s="209"/>
      <c r="H7" s="209"/>
      <c r="I7" s="209"/>
      <c r="J7" s="209"/>
      <c r="K7" s="209"/>
      <c r="L7" s="210"/>
    </row>
    <row r="8" spans="1:12" s="33" customFormat="1" ht="21.75" hidden="1" customHeight="1" x14ac:dyDescent="0.2">
      <c r="A8" s="208"/>
      <c r="B8" s="209"/>
      <c r="C8" s="209"/>
      <c r="D8" s="209"/>
      <c r="E8" s="209"/>
      <c r="F8" s="209"/>
      <c r="G8" s="209"/>
      <c r="H8" s="209"/>
      <c r="I8" s="209"/>
      <c r="J8" s="209"/>
      <c r="K8" s="209"/>
      <c r="L8" s="210"/>
    </row>
    <row r="9" spans="1:12" s="34" customFormat="1" ht="15.75" customHeight="1" x14ac:dyDescent="0.2">
      <c r="A9" s="214" t="s">
        <v>132</v>
      </c>
      <c r="B9" s="214"/>
      <c r="C9" s="214"/>
      <c r="D9" s="214"/>
      <c r="E9" s="214"/>
      <c r="F9" s="214"/>
      <c r="G9" s="214"/>
      <c r="H9" s="214"/>
      <c r="I9" s="214"/>
      <c r="J9" s="214"/>
      <c r="K9" s="214"/>
      <c r="L9" s="214"/>
    </row>
    <row r="10" spans="1:12" s="34" customFormat="1" ht="15.75" customHeight="1" x14ac:dyDescent="0.2">
      <c r="A10" s="215" t="s">
        <v>227</v>
      </c>
      <c r="B10" s="216"/>
      <c r="C10" s="216"/>
      <c r="D10" s="216"/>
      <c r="E10" s="216"/>
      <c r="F10" s="216"/>
      <c r="G10" s="216"/>
      <c r="H10" s="216"/>
      <c r="I10" s="216"/>
      <c r="J10" s="216"/>
      <c r="K10" s="216"/>
      <c r="L10" s="217"/>
    </row>
    <row r="11" spans="1:12" s="34" customFormat="1" ht="8.25" customHeight="1" x14ac:dyDescent="0.2">
      <c r="A11" s="36"/>
      <c r="B11" s="37"/>
      <c r="C11" s="37"/>
      <c r="D11" s="37"/>
      <c r="E11" s="37"/>
      <c r="F11" s="37"/>
      <c r="G11" s="37"/>
      <c r="H11" s="37"/>
      <c r="I11" s="37"/>
      <c r="J11" s="37"/>
      <c r="K11" s="37"/>
      <c r="L11" s="38"/>
    </row>
    <row r="12" spans="1:12" s="33" customFormat="1" ht="12.75" customHeight="1" x14ac:dyDescent="0.2">
      <c r="A12" s="218" t="s">
        <v>133</v>
      </c>
      <c r="B12" s="218"/>
      <c r="C12" s="218"/>
      <c r="D12" s="218"/>
      <c r="E12" s="218"/>
      <c r="F12" s="218"/>
      <c r="G12" s="218"/>
      <c r="H12" s="218"/>
      <c r="I12" s="218"/>
      <c r="J12" s="218"/>
      <c r="K12" s="218"/>
      <c r="L12" s="218"/>
    </row>
    <row r="13" spans="1:12" s="33" customFormat="1" ht="12" customHeight="1" x14ac:dyDescent="0.2">
      <c r="A13" s="219"/>
      <c r="B13" s="219"/>
      <c r="C13" s="219"/>
      <c r="D13" s="219"/>
      <c r="E13" s="219"/>
      <c r="F13" s="219"/>
      <c r="G13" s="219"/>
      <c r="H13" s="219"/>
      <c r="I13" s="219"/>
      <c r="J13" s="219"/>
      <c r="K13" s="219"/>
      <c r="L13" s="219"/>
    </row>
    <row r="14" spans="1:12" s="33" customFormat="1" ht="12.75" customHeight="1" x14ac:dyDescent="0.2">
      <c r="A14" s="198" t="s">
        <v>213</v>
      </c>
      <c r="B14" s="198"/>
      <c r="C14" s="198"/>
      <c r="D14" s="198"/>
      <c r="E14" s="198"/>
      <c r="F14" s="198"/>
      <c r="G14" s="198"/>
      <c r="H14" s="198"/>
      <c r="I14" s="198"/>
      <c r="J14" s="198"/>
      <c r="K14" s="198"/>
      <c r="L14" s="198"/>
    </row>
    <row r="15" spans="1:12" s="33" customFormat="1" ht="11.25" customHeight="1" x14ac:dyDescent="0.2">
      <c r="A15" s="199"/>
      <c r="B15" s="199"/>
      <c r="C15" s="199"/>
      <c r="D15" s="199"/>
      <c r="E15" s="199"/>
      <c r="F15" s="199"/>
      <c r="G15" s="199"/>
      <c r="H15" s="199"/>
      <c r="I15" s="199"/>
      <c r="J15" s="199"/>
      <c r="K15" s="199"/>
      <c r="L15" s="199"/>
    </row>
    <row r="16" spans="1:12" s="33" customFormat="1" ht="12.75" customHeight="1" x14ac:dyDescent="0.2">
      <c r="A16" s="198" t="s">
        <v>214</v>
      </c>
      <c r="B16" s="198"/>
      <c r="C16" s="198"/>
      <c r="D16" s="198"/>
      <c r="E16" s="198"/>
      <c r="F16" s="198"/>
      <c r="G16" s="198"/>
      <c r="H16" s="198"/>
      <c r="I16" s="198"/>
      <c r="J16" s="198"/>
      <c r="K16" s="198"/>
      <c r="L16" s="198"/>
    </row>
    <row r="17" spans="1:12" s="33" customFormat="1" ht="11.25" customHeight="1" x14ac:dyDescent="0.2">
      <c r="A17" s="199"/>
      <c r="B17" s="199"/>
      <c r="C17" s="199"/>
      <c r="D17" s="199"/>
      <c r="E17" s="199"/>
      <c r="F17" s="199"/>
      <c r="G17" s="199"/>
      <c r="H17" s="199"/>
      <c r="I17" s="199"/>
      <c r="J17" s="199"/>
      <c r="K17" s="199"/>
      <c r="L17" s="199"/>
    </row>
    <row r="18" spans="1:12" s="33" customFormat="1" ht="12.75" customHeight="1" x14ac:dyDescent="0.2">
      <c r="A18" s="198" t="s">
        <v>143</v>
      </c>
      <c r="B18" s="198"/>
      <c r="C18" s="198"/>
      <c r="D18" s="198"/>
      <c r="E18" s="198"/>
      <c r="F18" s="198"/>
      <c r="G18" s="198"/>
      <c r="H18" s="198"/>
      <c r="I18" s="198"/>
      <c r="J18" s="198"/>
      <c r="K18" s="198"/>
      <c r="L18" s="198"/>
    </row>
    <row r="19" spans="1:12" s="33" customFormat="1" ht="12" customHeight="1" x14ac:dyDescent="0.2">
      <c r="A19" s="199"/>
      <c r="B19" s="199"/>
      <c r="C19" s="199"/>
      <c r="D19" s="199"/>
      <c r="E19" s="199"/>
      <c r="F19" s="199"/>
      <c r="G19" s="199"/>
      <c r="H19" s="199"/>
      <c r="I19" s="199"/>
      <c r="J19" s="199"/>
      <c r="K19" s="199"/>
      <c r="L19" s="199"/>
    </row>
    <row r="20" spans="1:12" s="33" customFormat="1" ht="12.75" customHeight="1" x14ac:dyDescent="0.2">
      <c r="A20" s="198" t="s">
        <v>220</v>
      </c>
      <c r="B20" s="198"/>
      <c r="C20" s="198"/>
      <c r="D20" s="198"/>
      <c r="E20" s="198"/>
      <c r="F20" s="198"/>
      <c r="G20" s="198"/>
      <c r="H20" s="198"/>
      <c r="I20" s="198"/>
      <c r="J20" s="198"/>
      <c r="K20" s="198"/>
      <c r="L20" s="198"/>
    </row>
    <row r="21" spans="1:12" s="33" customFormat="1" ht="11.25" customHeight="1" x14ac:dyDescent="0.2">
      <c r="A21" s="199"/>
      <c r="B21" s="199"/>
      <c r="C21" s="199"/>
      <c r="D21" s="199"/>
      <c r="E21" s="199"/>
      <c r="F21" s="199"/>
      <c r="G21" s="199"/>
      <c r="H21" s="199"/>
      <c r="I21" s="199"/>
      <c r="J21" s="199"/>
      <c r="K21" s="199"/>
      <c r="L21" s="199"/>
    </row>
    <row r="22" spans="1:12" s="33" customFormat="1" ht="12.75" customHeight="1" x14ac:dyDescent="0.2">
      <c r="A22" s="198" t="s">
        <v>219</v>
      </c>
      <c r="B22" s="198"/>
      <c r="C22" s="198"/>
      <c r="D22" s="198"/>
      <c r="E22" s="198"/>
      <c r="F22" s="198"/>
      <c r="G22" s="198"/>
      <c r="H22" s="198"/>
      <c r="I22" s="198"/>
      <c r="J22" s="198"/>
      <c r="K22" s="198"/>
      <c r="L22" s="198"/>
    </row>
    <row r="23" spans="1:12" s="33" customFormat="1" ht="11.25" customHeight="1" x14ac:dyDescent="0.2">
      <c r="A23" s="199"/>
      <c r="B23" s="199"/>
      <c r="C23" s="199"/>
      <c r="D23" s="199"/>
      <c r="E23" s="199"/>
      <c r="F23" s="199"/>
      <c r="G23" s="199"/>
      <c r="H23" s="199"/>
      <c r="I23" s="199"/>
      <c r="J23" s="199"/>
      <c r="K23" s="199"/>
      <c r="L23" s="199"/>
    </row>
    <row r="24" spans="1:12" s="33" customFormat="1" ht="11.25" customHeight="1" x14ac:dyDescent="0.2">
      <c r="A24" s="211" t="s">
        <v>221</v>
      </c>
      <c r="B24" s="212"/>
      <c r="C24" s="212"/>
      <c r="D24" s="212"/>
      <c r="E24" s="212"/>
      <c r="F24" s="212"/>
      <c r="G24" s="212"/>
      <c r="H24" s="212"/>
      <c r="I24" s="212"/>
      <c r="J24" s="212"/>
      <c r="K24" s="212"/>
      <c r="L24" s="213"/>
    </row>
    <row r="25" spans="1:12" s="33" customFormat="1" ht="12.75" customHeight="1" x14ac:dyDescent="0.2">
      <c r="A25" s="199"/>
      <c r="B25" s="199"/>
      <c r="C25" s="199"/>
      <c r="D25" s="199"/>
      <c r="E25" s="199"/>
      <c r="F25" s="199"/>
      <c r="G25" s="199"/>
      <c r="H25" s="199"/>
      <c r="I25" s="199"/>
      <c r="J25" s="199"/>
      <c r="K25" s="199"/>
      <c r="L25" s="199"/>
    </row>
    <row r="26" spans="1:12" s="33" customFormat="1" ht="12.75" customHeight="1" x14ac:dyDescent="0.2">
      <c r="A26" s="211" t="s">
        <v>222</v>
      </c>
      <c r="B26" s="212"/>
      <c r="C26" s="212"/>
      <c r="D26" s="212"/>
      <c r="E26" s="212"/>
      <c r="F26" s="212"/>
      <c r="G26" s="212"/>
      <c r="H26" s="212"/>
      <c r="I26" s="212"/>
      <c r="J26" s="212"/>
      <c r="K26" s="212"/>
      <c r="L26" s="213"/>
    </row>
    <row r="27" spans="1:12" s="65" customFormat="1" ht="12.75" customHeight="1" x14ac:dyDescent="0.2">
      <c r="A27" s="66"/>
      <c r="B27" s="66"/>
      <c r="C27" s="66"/>
      <c r="D27" s="66"/>
      <c r="E27" s="66"/>
      <c r="F27" s="66"/>
      <c r="G27" s="66"/>
      <c r="H27" s="66"/>
      <c r="I27" s="66"/>
      <c r="J27" s="66"/>
      <c r="K27" s="66"/>
      <c r="L27" s="72"/>
    </row>
    <row r="28" spans="1:12" s="33" customFormat="1" ht="11.25" customHeight="1" x14ac:dyDescent="0.2">
      <c r="A28" s="198" t="s">
        <v>229</v>
      </c>
      <c r="B28" s="198"/>
      <c r="C28" s="198"/>
      <c r="D28" s="198"/>
      <c r="E28" s="198"/>
      <c r="F28" s="198"/>
      <c r="G28" s="198"/>
      <c r="H28" s="198"/>
      <c r="I28" s="198"/>
      <c r="J28" s="198"/>
      <c r="K28" s="198"/>
      <c r="L28" s="198"/>
    </row>
    <row r="29" spans="1:12" s="195" customFormat="1" ht="11.25" customHeight="1" x14ac:dyDescent="0.2">
      <c r="A29" s="197"/>
      <c r="B29" s="197"/>
      <c r="C29" s="197"/>
      <c r="D29" s="197"/>
      <c r="E29" s="197"/>
      <c r="F29" s="197"/>
      <c r="G29" s="197"/>
      <c r="H29" s="197"/>
      <c r="I29" s="197"/>
      <c r="J29" s="197"/>
      <c r="K29" s="197"/>
      <c r="L29" s="197"/>
    </row>
    <row r="30" spans="1:12" s="33" customFormat="1" ht="12.75" customHeight="1" x14ac:dyDescent="0.2">
      <c r="A30" s="198" t="s">
        <v>223</v>
      </c>
      <c r="B30" s="198"/>
      <c r="C30" s="198"/>
      <c r="D30" s="198"/>
      <c r="E30" s="198"/>
      <c r="F30" s="198"/>
      <c r="G30" s="198"/>
      <c r="H30" s="198"/>
      <c r="I30" s="198"/>
      <c r="J30" s="198"/>
      <c r="K30" s="198"/>
      <c r="L30" s="198"/>
    </row>
    <row r="31" spans="1:12" s="33" customFormat="1" ht="11.25" customHeight="1" x14ac:dyDescent="0.2">
      <c r="A31" s="199"/>
      <c r="B31" s="199"/>
      <c r="C31" s="199"/>
      <c r="D31" s="199"/>
      <c r="E31" s="199"/>
      <c r="F31" s="199"/>
      <c r="G31" s="199"/>
      <c r="H31" s="199"/>
      <c r="I31" s="199"/>
      <c r="J31" s="199"/>
      <c r="K31" s="199"/>
      <c r="L31" s="199"/>
    </row>
    <row r="32" spans="1:12" s="33" customFormat="1" ht="12.75" customHeight="1" x14ac:dyDescent="0.2">
      <c r="A32" s="198" t="s">
        <v>217</v>
      </c>
      <c r="B32" s="198"/>
      <c r="C32" s="198"/>
      <c r="D32" s="198"/>
      <c r="E32" s="198"/>
      <c r="F32" s="198"/>
      <c r="G32" s="198"/>
      <c r="H32" s="198"/>
      <c r="I32" s="198"/>
      <c r="J32" s="198"/>
      <c r="K32" s="198"/>
      <c r="L32" s="198"/>
    </row>
    <row r="33" spans="1:12" s="33" customFormat="1" ht="11.25" customHeight="1" x14ac:dyDescent="0.2">
      <c r="A33" s="199"/>
      <c r="B33" s="199"/>
      <c r="C33" s="199"/>
      <c r="D33" s="199"/>
      <c r="E33" s="199"/>
      <c r="F33" s="199"/>
      <c r="G33" s="199"/>
      <c r="H33" s="199"/>
      <c r="I33" s="199"/>
      <c r="J33" s="199"/>
      <c r="K33" s="199"/>
      <c r="L33" s="199"/>
    </row>
    <row r="34" spans="1:12" s="33" customFormat="1" ht="12.75" customHeight="1" x14ac:dyDescent="0.2">
      <c r="A34" s="198" t="s">
        <v>218</v>
      </c>
      <c r="B34" s="198"/>
      <c r="C34" s="198"/>
      <c r="D34" s="198"/>
      <c r="E34" s="198"/>
      <c r="F34" s="198"/>
      <c r="G34" s="198"/>
      <c r="H34" s="198"/>
      <c r="I34" s="198"/>
      <c r="J34" s="198"/>
      <c r="K34" s="198"/>
      <c r="L34" s="198"/>
    </row>
    <row r="35" spans="1:12" s="33" customFormat="1" ht="12" customHeight="1" x14ac:dyDescent="0.2">
      <c r="A35" s="199"/>
      <c r="B35" s="199"/>
      <c r="C35" s="199"/>
      <c r="D35" s="199"/>
      <c r="E35" s="199"/>
      <c r="F35" s="199"/>
      <c r="G35" s="199"/>
      <c r="H35" s="199"/>
      <c r="I35" s="199"/>
      <c r="J35" s="199"/>
      <c r="K35" s="199"/>
      <c r="L35" s="199"/>
    </row>
    <row r="36" spans="1:12" s="33" customFormat="1" ht="11.25" customHeight="1" x14ac:dyDescent="0.2">
      <c r="A36" s="199"/>
      <c r="B36" s="199"/>
      <c r="C36" s="199"/>
      <c r="D36" s="199"/>
      <c r="E36" s="199"/>
      <c r="F36" s="199"/>
      <c r="G36" s="199"/>
      <c r="H36" s="199"/>
      <c r="I36" s="199"/>
      <c r="J36" s="199"/>
      <c r="K36" s="199"/>
      <c r="L36" s="199"/>
    </row>
    <row r="37" spans="1:12" s="33" customFormat="1" ht="12.95" customHeight="1" x14ac:dyDescent="0.2">
      <c r="A37" s="223" t="s">
        <v>134</v>
      </c>
      <c r="B37" s="223"/>
      <c r="C37" s="223"/>
      <c r="D37" s="223"/>
      <c r="E37" s="223"/>
      <c r="F37" s="223"/>
      <c r="G37" s="223"/>
      <c r="H37" s="223"/>
      <c r="I37" s="223"/>
      <c r="J37" s="223"/>
      <c r="K37" s="223"/>
      <c r="L37" s="223"/>
    </row>
    <row r="38" spans="1:12" s="33" customFormat="1" ht="25.5" customHeight="1" x14ac:dyDescent="0.2">
      <c r="A38" s="224" t="s">
        <v>139</v>
      </c>
      <c r="B38" s="224"/>
      <c r="C38" s="224"/>
      <c r="D38" s="224"/>
      <c r="E38" s="224"/>
      <c r="F38" s="224"/>
      <c r="G38" s="224"/>
      <c r="H38" s="224"/>
      <c r="I38" s="224"/>
      <c r="J38" s="224"/>
      <c r="K38" s="224"/>
      <c r="L38" s="224"/>
    </row>
    <row r="39" spans="1:12" s="39" customFormat="1" ht="12.75" customHeight="1" x14ac:dyDescent="0.2">
      <c r="A39" s="200" t="s">
        <v>140</v>
      </c>
      <c r="B39" s="222"/>
      <c r="C39" s="222"/>
      <c r="D39" s="222"/>
      <c r="E39" s="222"/>
      <c r="F39" s="222"/>
      <c r="G39" s="222"/>
      <c r="H39" s="222"/>
      <c r="I39" s="222"/>
      <c r="J39" s="222"/>
      <c r="K39" s="222"/>
      <c r="L39" s="222"/>
    </row>
    <row r="40" spans="1:12" s="39" customFormat="1" ht="16.5" customHeight="1" x14ac:dyDescent="0.2">
      <c r="A40" s="225" t="s">
        <v>141</v>
      </c>
      <c r="B40" s="225"/>
      <c r="C40" s="225"/>
      <c r="D40" s="225"/>
      <c r="E40" s="225"/>
      <c r="F40" s="225"/>
      <c r="G40" s="225"/>
      <c r="H40" s="225"/>
      <c r="I40" s="225"/>
      <c r="J40" s="225"/>
      <c r="K40" s="225"/>
      <c r="L40" s="225"/>
    </row>
    <row r="41" spans="1:12" s="35" customFormat="1" ht="10.5" customHeight="1" x14ac:dyDescent="0.2">
      <c r="A41" s="200" t="s">
        <v>142</v>
      </c>
      <c r="B41" s="201"/>
      <c r="C41" s="201"/>
      <c r="D41" s="201"/>
      <c r="E41" s="201"/>
      <c r="F41" s="201"/>
      <c r="G41" s="201"/>
      <c r="H41" s="201"/>
      <c r="I41" s="201"/>
      <c r="J41" s="201"/>
      <c r="K41" s="201"/>
      <c r="L41" s="201"/>
    </row>
    <row r="42" spans="1:12" s="33" customFormat="1" ht="15" customHeight="1" x14ac:dyDescent="0.2">
      <c r="A42" s="220"/>
      <c r="B42" s="220"/>
      <c r="C42" s="220"/>
      <c r="D42" s="220"/>
      <c r="E42" s="220"/>
      <c r="F42" s="220"/>
      <c r="G42" s="220"/>
      <c r="H42" s="220"/>
      <c r="I42" s="220"/>
      <c r="J42" s="220"/>
      <c r="K42" s="220"/>
      <c r="L42" s="220"/>
    </row>
    <row r="43" spans="1:12" s="33" customFormat="1" ht="13.9" customHeight="1" x14ac:dyDescent="0.2">
      <c r="A43" s="221" t="s">
        <v>135</v>
      </c>
      <c r="B43" s="221"/>
      <c r="C43" s="221"/>
      <c r="D43" s="221"/>
      <c r="E43" s="221"/>
      <c r="F43" s="221"/>
      <c r="G43" s="221"/>
      <c r="H43" s="221"/>
      <c r="I43" s="221"/>
      <c r="J43" s="221"/>
      <c r="K43" s="221"/>
      <c r="L43" s="221"/>
    </row>
    <row r="44" spans="1:12" s="33" customFormat="1" ht="10.5" customHeight="1" x14ac:dyDescent="0.25">
      <c r="A44" s="40"/>
      <c r="B44" s="41"/>
      <c r="C44" s="41"/>
      <c r="D44" s="41"/>
      <c r="E44" s="41"/>
      <c r="F44" s="41"/>
      <c r="G44" s="41"/>
      <c r="H44" s="41"/>
      <c r="I44" s="41"/>
      <c r="J44" s="41"/>
      <c r="K44" s="41"/>
      <c r="L44" s="42"/>
    </row>
    <row r="45" spans="1:12" s="33" customFormat="1" x14ac:dyDescent="0.25">
      <c r="A45" s="43" t="s">
        <v>136</v>
      </c>
      <c r="B45" s="44"/>
      <c r="C45" s="44"/>
      <c r="D45" s="44"/>
      <c r="E45" s="44"/>
      <c r="F45" s="44"/>
      <c r="G45" s="44"/>
      <c r="H45" s="44"/>
      <c r="I45" s="44"/>
      <c r="J45" s="44"/>
      <c r="K45" s="44"/>
      <c r="L45" s="45"/>
    </row>
  </sheetData>
  <mergeCells count="39">
    <mergeCell ref="A42:L42"/>
    <mergeCell ref="A24:L24"/>
    <mergeCell ref="A43:L43"/>
    <mergeCell ref="A33:L33"/>
    <mergeCell ref="A20:L20"/>
    <mergeCell ref="A21:L21"/>
    <mergeCell ref="A22:L22"/>
    <mergeCell ref="A23:L23"/>
    <mergeCell ref="A39:L39"/>
    <mergeCell ref="A37:L37"/>
    <mergeCell ref="A38:L38"/>
    <mergeCell ref="A34:L34"/>
    <mergeCell ref="A35:L35"/>
    <mergeCell ref="A30:L30"/>
    <mergeCell ref="A36:L36"/>
    <mergeCell ref="A40:L40"/>
    <mergeCell ref="A41:L41"/>
    <mergeCell ref="A1:L1"/>
    <mergeCell ref="A2:L2"/>
    <mergeCell ref="A3:L3"/>
    <mergeCell ref="A4:L4"/>
    <mergeCell ref="A5:L6"/>
    <mergeCell ref="A31:L31"/>
    <mergeCell ref="A32:L32"/>
    <mergeCell ref="A26:L26"/>
    <mergeCell ref="A7:L8"/>
    <mergeCell ref="A9:L9"/>
    <mergeCell ref="A10:L10"/>
    <mergeCell ref="A12:L12"/>
    <mergeCell ref="A13:L13"/>
    <mergeCell ref="A28:L28"/>
    <mergeCell ref="A15:L15"/>
    <mergeCell ref="A29:L29"/>
    <mergeCell ref="A16:L16"/>
    <mergeCell ref="A25:L25"/>
    <mergeCell ref="A14:L14"/>
    <mergeCell ref="A17:L17"/>
    <mergeCell ref="A18:L18"/>
    <mergeCell ref="A19:L19"/>
  </mergeCells>
  <hyperlinks>
    <hyperlink ref="A45" r:id="rId1"/>
    <hyperlink ref="A14:L14" location="'Graphique 1'!A1" display="'Graphique 1'!A1"/>
    <hyperlink ref="A18:L18" location="'Graphique 2'!A1" display="Graphique 2 – Ruptures de contrat de travail envisagées par les PSE initiés  depuis le 1er mars 2020, par taille de l'entreprise"/>
    <hyperlink ref="A24:L24" location="'Donnée complémentaire_3'!A1" display="Donnée complémentaire 3 –  Type de décision parmi les procédures validées et/ou homologuées selon la taille des entreprises "/>
    <hyperlink ref="A26:L26" location="'Donnée complémentaire_4'!A1" display="Donnée complémentaire 4 – Établissements concernés par un PSE validé et/ou homologué depuis le 1er mars 2020, par région"/>
    <hyperlink ref="A34:L34" location="'Carte complémentaire'!A1" display="'Carte complémentaire'!A1"/>
    <hyperlink ref="A30:L30" location="'Données complémentaires_6'!A1" display="Donnée complémentaire 6 –  Établissements concernés par un PSE validé et/ou homologué depuis le 1er mars 2020, par principales conventions collectives "/>
    <hyperlink ref="A39" r:id="rId2"/>
    <hyperlink ref="A41" r:id="rId3"/>
    <hyperlink ref="A28:L28" location="'Données complémentaires_5'!A1" display="Donnée complémentaire 5 –  Établissements concernés par un PSE validé et/ou homologué depuis le 1er mars 2020, par région"/>
    <hyperlink ref="A20:L20" location="'Donnée complémentaire_1'!A1" display="'Donnée complémentaire_1'!A1"/>
    <hyperlink ref="A22:L22" location="'Donnée complémentaire_2'!A1" display="'Donnée complémentaire_2'!A1"/>
    <hyperlink ref="A16:L16" location="'Graphique 1bis'!A1" display="'Graphique 1bis'!A1"/>
    <hyperlink ref="A32:L32" location="Carte!A1" display="Carte!A1"/>
  </hyperlinks>
  <pageMargins left="0.78749999999999998" right="0.78749999999999998" top="1.05277777777778" bottom="1.05277777777778" header="0.78749999999999998" footer="0.78749999999999998"/>
  <pageSetup paperSize="9" firstPageNumber="0" orientation="portrait" horizontalDpi="300" verticalDpi="300" r:id="rId4"/>
  <headerFooter>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3"/>
  <sheetViews>
    <sheetView workbookViewId="0">
      <selection activeCell="D25" sqref="D25"/>
    </sheetView>
  </sheetViews>
  <sheetFormatPr baseColWidth="10" defaultRowHeight="15" x14ac:dyDescent="0.25"/>
  <cols>
    <col min="1" max="1" width="61.5703125" bestFit="1" customWidth="1"/>
  </cols>
  <sheetData>
    <row r="1" spans="1:16" ht="17.25" x14ac:dyDescent="0.25">
      <c r="A1" s="241" t="s">
        <v>201</v>
      </c>
      <c r="B1" s="241"/>
      <c r="C1" s="241"/>
      <c r="D1" s="241"/>
      <c r="E1" s="241"/>
      <c r="F1" s="241"/>
      <c r="G1" s="241"/>
      <c r="H1" s="241"/>
      <c r="I1" s="241"/>
      <c r="J1" s="196" t="s">
        <v>226</v>
      </c>
    </row>
    <row r="2" spans="1:16" ht="15.75" thickBot="1" x14ac:dyDescent="0.3">
      <c r="A2" s="14" t="s">
        <v>72</v>
      </c>
    </row>
    <row r="3" spans="1:16" ht="15.75" thickBot="1" x14ac:dyDescent="0.3">
      <c r="B3" s="245" t="s">
        <v>162</v>
      </c>
      <c r="C3" s="246"/>
      <c r="D3" s="246"/>
      <c r="E3" s="246"/>
      <c r="F3" s="246"/>
      <c r="G3" s="246"/>
      <c r="H3" s="246"/>
      <c r="I3" s="246"/>
      <c r="J3" s="246"/>
      <c r="K3" s="246"/>
      <c r="L3" s="246"/>
      <c r="M3" s="246"/>
      <c r="N3" s="246"/>
      <c r="O3" s="246"/>
      <c r="P3" s="247"/>
    </row>
    <row r="4" spans="1:16" ht="39" thickBot="1" x14ac:dyDescent="0.3">
      <c r="A4" s="54" t="s">
        <v>52</v>
      </c>
      <c r="B4" s="53" t="s">
        <v>58</v>
      </c>
      <c r="C4" s="53" t="s">
        <v>63</v>
      </c>
      <c r="D4" s="53" t="s">
        <v>60</v>
      </c>
      <c r="E4" s="53" t="s">
        <v>62</v>
      </c>
      <c r="F4" s="53" t="s">
        <v>67</v>
      </c>
      <c r="G4" s="53" t="s">
        <v>69</v>
      </c>
      <c r="H4" s="53" t="s">
        <v>70</v>
      </c>
      <c r="I4" s="53" t="s">
        <v>66</v>
      </c>
      <c r="J4" s="53" t="s">
        <v>65</v>
      </c>
      <c r="K4" s="53" t="s">
        <v>68</v>
      </c>
      <c r="L4" s="53" t="s">
        <v>61</v>
      </c>
      <c r="M4" s="53" t="s">
        <v>64</v>
      </c>
      <c r="N4" s="52" t="s">
        <v>159</v>
      </c>
      <c r="O4" s="53" t="s">
        <v>160</v>
      </c>
      <c r="P4" s="53" t="s">
        <v>73</v>
      </c>
    </row>
    <row r="5" spans="1:16" x14ac:dyDescent="0.25">
      <c r="A5" s="47" t="s">
        <v>148</v>
      </c>
      <c r="B5" s="63">
        <v>9.9744245524296671E-2</v>
      </c>
      <c r="C5" s="63">
        <v>7.1611253196930943E-2</v>
      </c>
      <c r="D5" s="63">
        <v>2.3017902813299233E-2</v>
      </c>
      <c r="E5" s="63">
        <v>7.1611253196930943E-2</v>
      </c>
      <c r="F5" s="63">
        <v>6.9053708439897693E-2</v>
      </c>
      <c r="G5" s="63">
        <v>5.8823529411764705E-2</v>
      </c>
      <c r="H5" s="63">
        <v>0.17391304347826086</v>
      </c>
      <c r="I5" s="63">
        <v>6.3938618925831206E-2</v>
      </c>
      <c r="J5" s="63">
        <v>0.11764705882352941</v>
      </c>
      <c r="K5" s="63">
        <v>0.13554987212276215</v>
      </c>
      <c r="L5" s="63">
        <v>7.6726342710997444E-2</v>
      </c>
      <c r="M5" s="63">
        <v>3.8363171355498722E-2</v>
      </c>
      <c r="N5" s="20" t="s">
        <v>74</v>
      </c>
      <c r="O5" s="20" t="s">
        <v>74</v>
      </c>
      <c r="P5" s="84">
        <f>SUM(B5:M5)</f>
        <v>1</v>
      </c>
    </row>
    <row r="6" spans="1:16" x14ac:dyDescent="0.25">
      <c r="A6" s="47" t="s">
        <v>149</v>
      </c>
      <c r="B6" s="63">
        <v>5.2631578947368418E-2</v>
      </c>
      <c r="C6" s="63">
        <v>0</v>
      </c>
      <c r="D6" s="63">
        <v>1.7543859649122806E-2</v>
      </c>
      <c r="E6" s="63">
        <v>0</v>
      </c>
      <c r="F6" s="63">
        <v>5.2631578947368418E-2</v>
      </c>
      <c r="G6" s="63">
        <v>0.10526315789473684</v>
      </c>
      <c r="H6" s="63">
        <v>0.22807017543859648</v>
      </c>
      <c r="I6" s="63">
        <v>1.7543859649122806E-2</v>
      </c>
      <c r="J6" s="63">
        <v>0.33333333333333331</v>
      </c>
      <c r="K6" s="63">
        <v>3.5087719298245612E-2</v>
      </c>
      <c r="L6" s="63">
        <v>5.2631578947368418E-2</v>
      </c>
      <c r="M6" s="63">
        <v>0.10526315789473684</v>
      </c>
      <c r="N6" s="20" t="s">
        <v>74</v>
      </c>
      <c r="O6" s="20" t="s">
        <v>74</v>
      </c>
      <c r="P6" s="84">
        <f t="shared" ref="P6:P18" si="0">SUM(B6:M6)</f>
        <v>0.99999999999999989</v>
      </c>
    </row>
    <row r="7" spans="1:16" x14ac:dyDescent="0.25">
      <c r="A7" s="47" t="s">
        <v>150</v>
      </c>
      <c r="B7" s="63">
        <v>0.19642857142857142</v>
      </c>
      <c r="C7" s="63">
        <v>5.3571428571428568E-2</v>
      </c>
      <c r="D7" s="63">
        <v>2.6785714285714284E-2</v>
      </c>
      <c r="E7" s="63">
        <v>7.1428571428571425E-2</v>
      </c>
      <c r="F7" s="63">
        <v>6.25E-2</v>
      </c>
      <c r="G7" s="63">
        <v>0.11607142857142858</v>
      </c>
      <c r="H7" s="63">
        <v>0.25892857142857145</v>
      </c>
      <c r="I7" s="63">
        <v>3.5714285714285712E-2</v>
      </c>
      <c r="J7" s="63">
        <v>9.8214285714285712E-2</v>
      </c>
      <c r="K7" s="63">
        <v>2.6785714285714284E-2</v>
      </c>
      <c r="L7" s="63">
        <v>1.7857142857142856E-2</v>
      </c>
      <c r="M7" s="63">
        <v>3.5714285714285712E-2</v>
      </c>
      <c r="N7" s="20" t="s">
        <v>74</v>
      </c>
      <c r="O7" s="20" t="s">
        <v>74</v>
      </c>
      <c r="P7" s="84">
        <f t="shared" si="0"/>
        <v>1.0000000000000002</v>
      </c>
    </row>
    <row r="8" spans="1:16" x14ac:dyDescent="0.25">
      <c r="A8" s="47" t="s">
        <v>151</v>
      </c>
      <c r="B8" s="84">
        <v>8.48E-2</v>
      </c>
      <c r="C8" s="63">
        <v>3.5200000000000002E-2</v>
      </c>
      <c r="D8" s="63">
        <v>4.9599999999999998E-2</v>
      </c>
      <c r="E8" s="63">
        <v>2.24E-2</v>
      </c>
      <c r="F8" s="84">
        <v>9.4399999999999998E-2</v>
      </c>
      <c r="G8" s="84">
        <v>0.12640000000000001</v>
      </c>
      <c r="H8" s="84">
        <v>0.29920000000000002</v>
      </c>
      <c r="I8" s="63">
        <v>4.48E-2</v>
      </c>
      <c r="J8" s="63">
        <v>0.08</v>
      </c>
      <c r="K8" s="63">
        <v>6.08E-2</v>
      </c>
      <c r="L8" s="63">
        <v>5.7599999999999998E-2</v>
      </c>
      <c r="M8" s="63">
        <v>4.48E-2</v>
      </c>
      <c r="N8" s="20" t="s">
        <v>74</v>
      </c>
      <c r="O8" s="20" t="s">
        <v>74</v>
      </c>
      <c r="P8" s="84">
        <f t="shared" si="0"/>
        <v>0.99999999999999978</v>
      </c>
    </row>
    <row r="9" spans="1:16" x14ac:dyDescent="0.25">
      <c r="A9" s="47" t="s">
        <v>152</v>
      </c>
      <c r="B9" s="63">
        <v>5.8394160583941604E-2</v>
      </c>
      <c r="C9" s="63">
        <v>1.4598540145985401E-2</v>
      </c>
      <c r="D9" s="63">
        <v>3.6496350364963501E-2</v>
      </c>
      <c r="E9" s="63">
        <v>1.4598540145985401E-2</v>
      </c>
      <c r="F9" s="63">
        <v>3.6496350364963501E-2</v>
      </c>
      <c r="G9" s="63">
        <v>6.569343065693431E-2</v>
      </c>
      <c r="H9" s="63">
        <v>0.59124087591240881</v>
      </c>
      <c r="I9" s="63">
        <v>3.6496350364963501E-2</v>
      </c>
      <c r="J9" s="63">
        <v>5.1094890510948905E-2</v>
      </c>
      <c r="K9" s="63">
        <v>5.1094890510948905E-2</v>
      </c>
      <c r="L9" s="63">
        <v>7.2992700729927005E-3</v>
      </c>
      <c r="M9" s="63">
        <v>3.6496350364963501E-2</v>
      </c>
      <c r="N9" s="20" t="s">
        <v>74</v>
      </c>
      <c r="O9" s="20" t="s">
        <v>74</v>
      </c>
      <c r="P9" s="84">
        <f t="shared" si="0"/>
        <v>1</v>
      </c>
    </row>
    <row r="10" spans="1:16" x14ac:dyDescent="0.25">
      <c r="A10" s="47" t="s">
        <v>153</v>
      </c>
      <c r="B10" s="63">
        <v>0.13157894736842105</v>
      </c>
      <c r="C10" s="63">
        <v>6.5789473684210523E-2</v>
      </c>
      <c r="D10" s="63">
        <v>5.2631578947368418E-2</v>
      </c>
      <c r="E10" s="63">
        <v>5.2631578947368418E-2</v>
      </c>
      <c r="F10" s="63">
        <v>3.9473684210526314E-2</v>
      </c>
      <c r="G10" s="63">
        <v>1.3157894736842105E-2</v>
      </c>
      <c r="H10" s="63">
        <v>0.15789473684210525</v>
      </c>
      <c r="I10" s="63">
        <v>5.2631578947368418E-2</v>
      </c>
      <c r="J10" s="63">
        <v>0.15789473684210525</v>
      </c>
      <c r="K10" s="63">
        <v>0.17105263157894737</v>
      </c>
      <c r="L10" s="63">
        <v>0.10526315789473684</v>
      </c>
      <c r="M10" s="63">
        <v>0</v>
      </c>
      <c r="N10" s="20" t="s">
        <v>74</v>
      </c>
      <c r="O10" s="20" t="s">
        <v>74</v>
      </c>
      <c r="P10" s="84">
        <f t="shared" si="0"/>
        <v>0.99999999999999989</v>
      </c>
    </row>
    <row r="11" spans="1:16" x14ac:dyDescent="0.25">
      <c r="A11" s="47" t="s">
        <v>154</v>
      </c>
      <c r="B11" s="63">
        <v>9.2783505154639179E-2</v>
      </c>
      <c r="C11" s="63">
        <v>1.0309278350515464E-2</v>
      </c>
      <c r="D11" s="63">
        <v>3.0927835051546393E-2</v>
      </c>
      <c r="E11" s="63">
        <v>5.1546391752577317E-2</v>
      </c>
      <c r="F11" s="63">
        <v>7.2164948453608241E-2</v>
      </c>
      <c r="G11" s="63">
        <v>7.2164948453608241E-2</v>
      </c>
      <c r="H11" s="63">
        <v>0.46391752577319589</v>
      </c>
      <c r="I11" s="63">
        <v>3.0927835051546393E-2</v>
      </c>
      <c r="J11" s="63">
        <v>8.247422680412371E-2</v>
      </c>
      <c r="K11" s="63">
        <v>3.0927835051546393E-2</v>
      </c>
      <c r="L11" s="63">
        <v>3.0927835051546393E-2</v>
      </c>
      <c r="M11" s="63">
        <v>3.0927835051546393E-2</v>
      </c>
      <c r="N11" s="20" t="s">
        <v>74</v>
      </c>
      <c r="O11" s="20" t="s">
        <v>74</v>
      </c>
      <c r="P11" s="84">
        <f t="shared" si="0"/>
        <v>1</v>
      </c>
    </row>
    <row r="12" spans="1:16" x14ac:dyDescent="0.25">
      <c r="A12" s="60" t="s">
        <v>174</v>
      </c>
      <c r="B12" s="63">
        <v>9.0322580645161285E-2</v>
      </c>
      <c r="C12" s="63">
        <v>2.5806451612903226E-2</v>
      </c>
      <c r="D12" s="63">
        <v>1.2903225806451613E-2</v>
      </c>
      <c r="E12" s="63">
        <v>7.7419354838709681E-2</v>
      </c>
      <c r="F12" s="63">
        <v>9.0322580645161285E-2</v>
      </c>
      <c r="G12" s="63">
        <v>0.18709677419354839</v>
      </c>
      <c r="H12" s="63">
        <v>0.17419354838709677</v>
      </c>
      <c r="I12" s="63">
        <v>8.387096774193549E-2</v>
      </c>
      <c r="J12" s="63">
        <v>9.6774193548387094E-2</v>
      </c>
      <c r="K12" s="63">
        <v>6.4516129032258063E-2</v>
      </c>
      <c r="L12" s="63">
        <v>3.870967741935484E-2</v>
      </c>
      <c r="M12" s="63">
        <v>5.8064516129032261E-2</v>
      </c>
      <c r="N12" s="20" t="s">
        <v>74</v>
      </c>
      <c r="O12" s="20" t="s">
        <v>74</v>
      </c>
      <c r="P12" s="84">
        <f t="shared" si="0"/>
        <v>1</v>
      </c>
    </row>
    <row r="13" spans="1:16" s="79" customFormat="1" x14ac:dyDescent="0.25">
      <c r="A13" s="96" t="s">
        <v>155</v>
      </c>
      <c r="B13" s="84">
        <v>0.10454545454545454</v>
      </c>
      <c r="C13" s="84">
        <v>4.3181818181818182E-2</v>
      </c>
      <c r="D13" s="84">
        <v>3.6363636363636362E-2</v>
      </c>
      <c r="E13" s="84">
        <v>4.5454545454545456E-2</v>
      </c>
      <c r="F13" s="84">
        <v>6.5909090909090903E-2</v>
      </c>
      <c r="G13" s="84">
        <v>8.1818181818181818E-2</v>
      </c>
      <c r="H13" s="84">
        <v>0.34772727272727272</v>
      </c>
      <c r="I13" s="84">
        <v>4.7727272727272729E-2</v>
      </c>
      <c r="J13" s="84">
        <v>7.7272727272727271E-2</v>
      </c>
      <c r="K13" s="84">
        <v>5.909090909090909E-2</v>
      </c>
      <c r="L13" s="84">
        <v>4.5454545454545456E-2</v>
      </c>
      <c r="M13" s="84">
        <v>4.5454545454545456E-2</v>
      </c>
      <c r="N13" s="97" t="s">
        <v>74</v>
      </c>
      <c r="O13" s="97" t="s">
        <v>74</v>
      </c>
      <c r="P13" s="84">
        <f t="shared" si="0"/>
        <v>1</v>
      </c>
    </row>
    <row r="14" spans="1:16" x14ac:dyDescent="0.25">
      <c r="A14" s="47" t="s">
        <v>156</v>
      </c>
      <c r="B14" s="63">
        <v>0.13698630136986301</v>
      </c>
      <c r="C14" s="63">
        <v>2.0547945205479451E-2</v>
      </c>
      <c r="D14" s="63">
        <v>1.3698630136986301E-2</v>
      </c>
      <c r="E14" s="63">
        <v>5.4794520547945202E-2</v>
      </c>
      <c r="F14" s="63">
        <v>6.1643835616438353E-2</v>
      </c>
      <c r="G14" s="63">
        <v>8.9041095890410954E-2</v>
      </c>
      <c r="H14" s="63">
        <v>0.34246575342465752</v>
      </c>
      <c r="I14" s="63">
        <v>6.8493150684931503E-2</v>
      </c>
      <c r="J14" s="63">
        <v>4.7945205479452052E-2</v>
      </c>
      <c r="K14" s="63">
        <v>5.4794520547945202E-2</v>
      </c>
      <c r="L14" s="63">
        <v>6.8493150684931503E-2</v>
      </c>
      <c r="M14" s="63">
        <v>4.1095890410958902E-2</v>
      </c>
      <c r="N14" s="20" t="s">
        <v>74</v>
      </c>
      <c r="O14" s="20" t="s">
        <v>74</v>
      </c>
      <c r="P14" s="84">
        <f t="shared" si="0"/>
        <v>1</v>
      </c>
    </row>
    <row r="15" spans="1:16" x14ac:dyDescent="0.25">
      <c r="A15" s="47" t="s">
        <v>157</v>
      </c>
      <c r="B15" s="63">
        <v>0.14285714285714285</v>
      </c>
      <c r="C15" s="63">
        <v>1.5873015873015872E-2</v>
      </c>
      <c r="D15" s="63">
        <v>4.7619047619047616E-2</v>
      </c>
      <c r="E15" s="63">
        <v>7.9365079365079361E-2</v>
      </c>
      <c r="F15" s="63">
        <v>7.9365079365079361E-2</v>
      </c>
      <c r="G15" s="63">
        <v>0.1111111111111111</v>
      </c>
      <c r="H15" s="63">
        <v>0.17460317460317459</v>
      </c>
      <c r="I15" s="63">
        <v>3.1746031746031744E-2</v>
      </c>
      <c r="J15" s="63">
        <v>9.5238095238095233E-2</v>
      </c>
      <c r="K15" s="63">
        <v>9.5238095238095233E-2</v>
      </c>
      <c r="L15" s="63">
        <v>6.3492063492063489E-2</v>
      </c>
      <c r="M15" s="63">
        <v>6.3492063492063489E-2</v>
      </c>
      <c r="N15" s="20" t="s">
        <v>74</v>
      </c>
      <c r="O15" s="20" t="s">
        <v>74</v>
      </c>
      <c r="P15" s="84">
        <f t="shared" si="0"/>
        <v>0.99999999999999989</v>
      </c>
    </row>
    <row r="16" spans="1:16" x14ac:dyDescent="0.25">
      <c r="A16" s="47" t="s">
        <v>158</v>
      </c>
      <c r="B16" s="63">
        <v>0.12083333333333333</v>
      </c>
      <c r="C16" s="63">
        <v>1.6666666666666666E-2</v>
      </c>
      <c r="D16" s="63">
        <v>2.0833333333333332E-2</v>
      </c>
      <c r="E16" s="63">
        <v>8.3333333333333332E-3</v>
      </c>
      <c r="F16" s="63">
        <v>2.5000000000000001E-2</v>
      </c>
      <c r="G16" s="63">
        <v>7.9166666666666663E-2</v>
      </c>
      <c r="H16" s="63">
        <v>0.42083333333333334</v>
      </c>
      <c r="I16" s="63">
        <v>2.5000000000000001E-2</v>
      </c>
      <c r="J16" s="63">
        <v>4.583333333333333E-2</v>
      </c>
      <c r="K16" s="63">
        <v>0.1125</v>
      </c>
      <c r="L16" s="63">
        <v>6.25E-2</v>
      </c>
      <c r="M16" s="63">
        <v>6.25E-2</v>
      </c>
      <c r="N16" s="20" t="s">
        <v>74</v>
      </c>
      <c r="O16" s="20" t="s">
        <v>74</v>
      </c>
      <c r="P16" s="84">
        <f t="shared" si="0"/>
        <v>1</v>
      </c>
    </row>
    <row r="17" spans="1:16" x14ac:dyDescent="0.25">
      <c r="A17" s="48" t="s">
        <v>146</v>
      </c>
      <c r="B17" s="63">
        <v>0.10932944606413994</v>
      </c>
      <c r="C17" s="63">
        <v>3.6443148688046649E-2</v>
      </c>
      <c r="D17" s="63">
        <v>3.0612244897959183E-2</v>
      </c>
      <c r="E17" s="63">
        <v>3.9358600583090382E-2</v>
      </c>
      <c r="F17" s="63">
        <v>6.9970845481049565E-2</v>
      </c>
      <c r="G17" s="63">
        <v>0.11370262390670553</v>
      </c>
      <c r="H17" s="63">
        <v>0.29883381924198249</v>
      </c>
      <c r="I17" s="63">
        <v>4.6647230320699708E-2</v>
      </c>
      <c r="J17" s="63">
        <v>8.600583090379009E-2</v>
      </c>
      <c r="K17" s="63">
        <v>7.2886297376093298E-2</v>
      </c>
      <c r="L17" s="63">
        <v>4.8104956268221574E-2</v>
      </c>
      <c r="M17" s="63">
        <v>4.8104956268221574E-2</v>
      </c>
      <c r="N17" s="20" t="s">
        <v>74</v>
      </c>
      <c r="O17" s="20" t="s">
        <v>74</v>
      </c>
      <c r="P17" s="84">
        <f t="shared" si="0"/>
        <v>1</v>
      </c>
    </row>
    <row r="18" spans="1:16" x14ac:dyDescent="0.25">
      <c r="A18" s="61" t="s">
        <v>73</v>
      </c>
      <c r="B18" s="64">
        <v>9.9625683846818316E-2</v>
      </c>
      <c r="C18" s="64">
        <v>3.8871292830405989E-2</v>
      </c>
      <c r="D18" s="64">
        <v>3.2248776274114599E-2</v>
      </c>
      <c r="E18" s="64">
        <v>5.6435358479700548E-2</v>
      </c>
      <c r="F18" s="64">
        <v>6.651310106536136E-2</v>
      </c>
      <c r="G18" s="64">
        <v>9.7034264324791245E-2</v>
      </c>
      <c r="H18" s="64">
        <v>0.2991649870429024</v>
      </c>
      <c r="I18" s="64">
        <v>4.7797293406276996E-2</v>
      </c>
      <c r="J18" s="64">
        <v>8.6092715231788075E-2</v>
      </c>
      <c r="K18" s="64">
        <v>7.3423553124100205E-2</v>
      </c>
      <c r="L18" s="64">
        <v>5.3556003455226028E-2</v>
      </c>
      <c r="M18" s="64">
        <v>4.6069680391592281E-2</v>
      </c>
      <c r="N18" s="20" t="s">
        <v>74</v>
      </c>
      <c r="O18" s="20" t="s">
        <v>74</v>
      </c>
      <c r="P18" s="64">
        <f t="shared" si="0"/>
        <v>0.99683270947307812</v>
      </c>
    </row>
    <row r="19" spans="1:16" x14ac:dyDescent="0.25">
      <c r="A19" s="8" t="s">
        <v>50</v>
      </c>
    </row>
    <row r="20" spans="1:16" x14ac:dyDescent="0.25">
      <c r="A20" s="8" t="s">
        <v>181</v>
      </c>
    </row>
    <row r="21" spans="1:16" x14ac:dyDescent="0.25">
      <c r="A21" s="9" t="s">
        <v>166</v>
      </c>
    </row>
    <row r="22" spans="1:16" x14ac:dyDescent="0.25">
      <c r="A22" s="9" t="s">
        <v>234</v>
      </c>
    </row>
    <row r="23" spans="1:16" x14ac:dyDescent="0.25">
      <c r="A23" s="119" t="s">
        <v>182</v>
      </c>
    </row>
  </sheetData>
  <mergeCells count="2">
    <mergeCell ref="B3:P3"/>
    <mergeCell ref="A1:I1"/>
  </mergeCells>
  <hyperlinks>
    <hyperlink ref="J1" location="'Lisez-moi'!A1" display="Retour sommaire"/>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5"/>
  <sheetViews>
    <sheetView workbookViewId="0">
      <selection activeCell="A22" sqref="A22:I22"/>
    </sheetView>
  </sheetViews>
  <sheetFormatPr baseColWidth="10" defaultRowHeight="15" x14ac:dyDescent="0.25"/>
  <cols>
    <col min="1" max="1" width="63.85546875" customWidth="1"/>
    <col min="8" max="8" width="13" customWidth="1"/>
    <col min="9" max="9" width="11.7109375" customWidth="1"/>
    <col min="10" max="10" width="15.140625" customWidth="1"/>
    <col min="12" max="12" width="17" bestFit="1" customWidth="1"/>
    <col min="14" max="14" width="15.28515625" customWidth="1"/>
    <col min="17" max="17" width="16.85546875" customWidth="1"/>
    <col min="19" max="19" width="14.5703125" customWidth="1"/>
    <col min="20" max="20" width="24.28515625" bestFit="1" customWidth="1"/>
  </cols>
  <sheetData>
    <row r="1" spans="1:13" x14ac:dyDescent="0.25">
      <c r="A1" s="241" t="s">
        <v>199</v>
      </c>
      <c r="B1" s="241"/>
      <c r="C1" s="241"/>
      <c r="D1" s="241"/>
      <c r="E1" s="241"/>
      <c r="F1" s="241"/>
      <c r="G1" s="241"/>
      <c r="H1" s="241"/>
      <c r="I1" s="241"/>
      <c r="L1" s="196" t="s">
        <v>226</v>
      </c>
    </row>
    <row r="2" spans="1:13" s="71" customFormat="1" ht="15.75" thickBot="1" x14ac:dyDescent="0.3">
      <c r="A2" s="14" t="s">
        <v>72</v>
      </c>
      <c r="B2" s="70"/>
      <c r="C2" s="70"/>
      <c r="D2" s="70"/>
      <c r="E2" s="70"/>
      <c r="F2" s="70"/>
      <c r="G2" s="70"/>
      <c r="H2" s="70"/>
      <c r="I2" s="70"/>
    </row>
    <row r="3" spans="1:13" ht="15.75" thickBot="1" x14ac:dyDescent="0.3">
      <c r="B3" s="242" t="s">
        <v>162</v>
      </c>
      <c r="C3" s="243"/>
      <c r="D3" s="243"/>
      <c r="E3" s="243"/>
      <c r="F3" s="243"/>
      <c r="G3" s="243"/>
      <c r="H3" s="243"/>
      <c r="I3" s="243"/>
      <c r="J3" s="243"/>
      <c r="K3" s="243"/>
      <c r="L3" s="243"/>
      <c r="M3" s="247"/>
    </row>
    <row r="4" spans="1:13" ht="15.75" thickBot="1" x14ac:dyDescent="0.3">
      <c r="A4" s="54" t="s">
        <v>184</v>
      </c>
      <c r="B4" s="15" t="s">
        <v>58</v>
      </c>
      <c r="C4" s="15" t="s">
        <v>63</v>
      </c>
      <c r="D4" s="15" t="s">
        <v>60</v>
      </c>
      <c r="E4" s="15" t="s">
        <v>62</v>
      </c>
      <c r="F4" s="15" t="s">
        <v>67</v>
      </c>
      <c r="G4" s="15" t="s">
        <v>69</v>
      </c>
      <c r="H4" s="15" t="s">
        <v>70</v>
      </c>
      <c r="I4" s="15" t="s">
        <v>66</v>
      </c>
      <c r="J4" s="15" t="s">
        <v>65</v>
      </c>
      <c r="K4" s="15" t="s">
        <v>68</v>
      </c>
      <c r="L4" s="15" t="s">
        <v>61</v>
      </c>
      <c r="M4" s="15" t="s">
        <v>64</v>
      </c>
    </row>
    <row r="5" spans="1:13" x14ac:dyDescent="0.25">
      <c r="A5" s="79" t="s">
        <v>148</v>
      </c>
      <c r="B5" s="63">
        <v>0.2469067405355494</v>
      </c>
      <c r="C5" s="63">
        <v>0.51172707889125801</v>
      </c>
      <c r="D5" s="63">
        <v>0.2200836820083682</v>
      </c>
      <c r="E5" s="63">
        <v>0.49464763603925066</v>
      </c>
      <c r="F5" s="63">
        <v>0.26806784660766964</v>
      </c>
      <c r="G5" s="63">
        <v>0.11257265218721321</v>
      </c>
      <c r="H5" s="76"/>
      <c r="I5" s="63">
        <v>0.39335180055401664</v>
      </c>
      <c r="J5" s="63">
        <v>0.45648060548722802</v>
      </c>
      <c r="K5" s="63">
        <v>0.51101373756513502</v>
      </c>
      <c r="L5" s="63">
        <v>0.20712373893349803</v>
      </c>
      <c r="M5" s="76"/>
    </row>
    <row r="6" spans="1:13" x14ac:dyDescent="0.25">
      <c r="A6" s="78" t="s">
        <v>149</v>
      </c>
      <c r="B6" s="76"/>
      <c r="C6" s="76"/>
      <c r="D6" s="76"/>
      <c r="E6" s="76"/>
      <c r="F6" s="76"/>
      <c r="G6" s="76"/>
      <c r="H6" s="76"/>
      <c r="I6" s="76"/>
      <c r="J6" s="76"/>
      <c r="K6" s="76"/>
      <c r="L6" s="76"/>
      <c r="M6" s="63">
        <v>0.10877967973495306</v>
      </c>
    </row>
    <row r="7" spans="1:13" x14ac:dyDescent="0.25">
      <c r="A7" s="78" t="s">
        <v>150</v>
      </c>
      <c r="B7" s="63">
        <v>0.21126500461680517</v>
      </c>
      <c r="C7" s="76"/>
      <c r="D7" s="76"/>
      <c r="E7" s="63">
        <v>0.10214094558429973</v>
      </c>
      <c r="F7" s="76"/>
      <c r="G7" s="76"/>
      <c r="H7" s="76"/>
      <c r="I7" s="76"/>
      <c r="J7" s="63">
        <v>5.9602649006622516E-2</v>
      </c>
      <c r="K7" s="76"/>
      <c r="L7" s="76"/>
      <c r="M7" s="76"/>
    </row>
    <row r="8" spans="1:13" x14ac:dyDescent="0.25">
      <c r="A8" s="78" t="s">
        <v>172</v>
      </c>
      <c r="B8" s="76"/>
      <c r="C8" s="63">
        <v>0.11</v>
      </c>
      <c r="D8" s="76"/>
      <c r="E8" s="76"/>
      <c r="F8" s="76"/>
      <c r="G8" s="76"/>
      <c r="H8" s="76"/>
      <c r="I8" s="76"/>
      <c r="J8" s="76"/>
      <c r="K8" s="76"/>
      <c r="L8" s="76"/>
      <c r="M8" s="76"/>
    </row>
    <row r="9" spans="1:13" x14ac:dyDescent="0.25">
      <c r="A9" s="78" t="s">
        <v>151</v>
      </c>
      <c r="B9" s="63">
        <v>0.11117266851338874</v>
      </c>
      <c r="C9" s="76"/>
      <c r="D9" s="63">
        <v>0.18242677824267783</v>
      </c>
      <c r="E9" s="76"/>
      <c r="F9" s="63">
        <v>0.18768436578171091</v>
      </c>
      <c r="G9" s="76"/>
      <c r="H9" s="76"/>
      <c r="I9" s="76"/>
      <c r="J9" s="63">
        <v>5.6764427625354781E-2</v>
      </c>
      <c r="K9" s="76"/>
      <c r="L9" s="76"/>
      <c r="M9" s="76"/>
    </row>
    <row r="10" spans="1:13" x14ac:dyDescent="0.25">
      <c r="A10" s="78" t="s">
        <v>152</v>
      </c>
      <c r="B10" s="76"/>
      <c r="C10" s="76"/>
      <c r="D10" s="76"/>
      <c r="E10" s="76"/>
      <c r="F10" s="76"/>
      <c r="G10" s="76"/>
      <c r="H10" s="76"/>
      <c r="I10" s="76"/>
      <c r="J10" s="76"/>
      <c r="K10" s="76"/>
      <c r="L10" s="76"/>
      <c r="M10" s="76"/>
    </row>
    <row r="11" spans="1:13" x14ac:dyDescent="0.25">
      <c r="A11" s="78" t="s">
        <v>153</v>
      </c>
      <c r="B11" s="76"/>
      <c r="C11" s="76"/>
      <c r="D11" s="76"/>
      <c r="E11" s="76"/>
      <c r="F11" s="76"/>
      <c r="G11" s="76"/>
      <c r="H11" s="76"/>
      <c r="I11" s="76"/>
      <c r="J11" s="76"/>
      <c r="K11" s="76"/>
      <c r="L11" s="76"/>
      <c r="M11" s="76"/>
    </row>
    <row r="12" spans="1:13" x14ac:dyDescent="0.25">
      <c r="A12" s="78" t="s">
        <v>154</v>
      </c>
      <c r="B12" s="76"/>
      <c r="C12" s="76"/>
      <c r="D12" s="76"/>
      <c r="E12" s="63">
        <v>5.9768064228367529E-2</v>
      </c>
      <c r="F12" s="76"/>
      <c r="G12" s="76"/>
      <c r="H12" s="76"/>
      <c r="I12" s="76"/>
      <c r="J12" s="76"/>
      <c r="K12" s="76"/>
      <c r="L12" s="76"/>
      <c r="M12" s="76"/>
    </row>
    <row r="13" spans="1:13" x14ac:dyDescent="0.25">
      <c r="A13" s="78" t="s">
        <v>155</v>
      </c>
      <c r="B13" s="76"/>
      <c r="C13" s="76"/>
      <c r="D13" s="77">
        <v>8.7029288702928864E-2</v>
      </c>
      <c r="E13" s="76"/>
      <c r="F13" s="63">
        <v>6.1209439528023601E-2</v>
      </c>
      <c r="G13" s="63">
        <v>7.6475986540226373E-2</v>
      </c>
      <c r="H13" s="63">
        <v>0.19182156133828995</v>
      </c>
      <c r="I13" s="77">
        <v>5.7380292837356552E-2</v>
      </c>
      <c r="J13" s="76"/>
      <c r="K13" s="76"/>
      <c r="L13" s="76"/>
      <c r="M13" s="63">
        <v>0.15240198785201547</v>
      </c>
    </row>
    <row r="14" spans="1:13" x14ac:dyDescent="0.25">
      <c r="A14" s="78" t="s">
        <v>156</v>
      </c>
      <c r="B14" s="76"/>
      <c r="C14" s="76"/>
      <c r="D14" s="76"/>
      <c r="E14" s="76"/>
      <c r="F14" s="76"/>
      <c r="G14" s="76"/>
      <c r="H14" s="63">
        <v>0.15985130111524162</v>
      </c>
      <c r="I14" s="63">
        <v>5.2631578947368418E-2</v>
      </c>
      <c r="J14" s="76"/>
      <c r="K14" s="63">
        <v>0.16414021790620559</v>
      </c>
      <c r="L14" s="63">
        <v>0.15771052089767346</v>
      </c>
      <c r="M14" s="76"/>
    </row>
    <row r="15" spans="1:13" ht="17.25" customHeight="1" x14ac:dyDescent="0.25">
      <c r="A15" s="78" t="s">
        <v>157</v>
      </c>
      <c r="B15" s="76"/>
      <c r="C15" s="76"/>
      <c r="D15" s="76"/>
      <c r="E15" s="76"/>
      <c r="F15" s="76"/>
      <c r="G15" s="76"/>
      <c r="H15" s="76"/>
      <c r="I15" s="76"/>
      <c r="J15" s="76"/>
      <c r="K15" s="76"/>
      <c r="L15" s="76"/>
      <c r="M15" s="76"/>
    </row>
    <row r="16" spans="1:13" s="51" customFormat="1" ht="14.25" customHeight="1" x14ac:dyDescent="0.25">
      <c r="A16" s="78" t="s">
        <v>158</v>
      </c>
      <c r="B16" s="76"/>
      <c r="C16" s="77">
        <v>9.9147121535181237E-2</v>
      </c>
      <c r="D16" s="76"/>
      <c r="E16" s="76"/>
      <c r="F16" s="76"/>
      <c r="G16" s="77">
        <v>0.23248699908228815</v>
      </c>
      <c r="H16" s="77">
        <v>0.13</v>
      </c>
      <c r="I16" s="76"/>
      <c r="J16" s="76"/>
      <c r="K16" s="63">
        <v>0.16070582662245381</v>
      </c>
      <c r="L16" s="63">
        <v>0.36030471484455423</v>
      </c>
      <c r="M16" s="63">
        <v>0.24351187189398121</v>
      </c>
    </row>
    <row r="17" spans="1:13" s="51" customFormat="1" x14ac:dyDescent="0.25">
      <c r="A17" s="248" t="s">
        <v>224</v>
      </c>
      <c r="B17" s="248"/>
      <c r="C17" s="248"/>
      <c r="D17" s="248"/>
      <c r="E17" s="248"/>
      <c r="F17" s="248"/>
      <c r="G17" s="248"/>
      <c r="H17" s="248"/>
      <c r="I17" s="248"/>
      <c r="J17"/>
    </row>
    <row r="18" spans="1:13" s="51" customFormat="1" x14ac:dyDescent="0.25">
      <c r="A18" s="248"/>
      <c r="B18" s="248"/>
      <c r="C18" s="248"/>
      <c r="D18" s="248"/>
      <c r="E18" s="248"/>
      <c r="F18" s="248"/>
      <c r="G18" s="248"/>
      <c r="H18" s="248"/>
      <c r="I18" s="248"/>
      <c r="J18"/>
    </row>
    <row r="19" spans="1:13" ht="26.25" customHeight="1" x14ac:dyDescent="0.25">
      <c r="A19" s="248"/>
      <c r="B19" s="248"/>
      <c r="C19" s="248"/>
      <c r="D19" s="248"/>
      <c r="E19" s="248"/>
      <c r="F19" s="248"/>
      <c r="G19" s="248"/>
      <c r="H19" s="248"/>
      <c r="I19" s="248"/>
      <c r="K19" s="51"/>
      <c r="L19" s="51"/>
      <c r="M19" s="51"/>
    </row>
    <row r="20" spans="1:13" ht="15" customHeight="1" x14ac:dyDescent="0.25">
      <c r="A20" s="250" t="s">
        <v>179</v>
      </c>
      <c r="B20" s="250"/>
      <c r="C20" s="250"/>
      <c r="D20" s="250"/>
      <c r="E20" s="250"/>
      <c r="F20" s="250"/>
      <c r="G20" s="250"/>
      <c r="H20" s="250"/>
      <c r="I20" s="250"/>
    </row>
    <row r="21" spans="1:13" ht="15" customHeight="1" x14ac:dyDescent="0.25">
      <c r="A21" s="248" t="s">
        <v>170</v>
      </c>
      <c r="B21" s="248"/>
      <c r="C21" s="248"/>
      <c r="D21" s="248"/>
      <c r="E21" s="248"/>
      <c r="F21" s="248"/>
      <c r="G21" s="248"/>
      <c r="H21" s="248"/>
      <c r="I21" s="248"/>
    </row>
    <row r="22" spans="1:13" x14ac:dyDescent="0.25">
      <c r="A22" s="248" t="s">
        <v>238</v>
      </c>
      <c r="B22" s="248"/>
      <c r="C22" s="248"/>
      <c r="D22" s="248"/>
      <c r="E22" s="248"/>
      <c r="F22" s="248"/>
      <c r="G22" s="248"/>
      <c r="H22" s="248"/>
      <c r="I22" s="248"/>
    </row>
    <row r="23" spans="1:13" x14ac:dyDescent="0.25">
      <c r="A23" s="249" t="s">
        <v>173</v>
      </c>
      <c r="B23" s="249"/>
      <c r="C23" s="249"/>
      <c r="D23" s="249"/>
      <c r="E23" s="249"/>
      <c r="F23" s="249"/>
      <c r="G23" s="249"/>
      <c r="H23" s="249"/>
      <c r="I23" s="249"/>
    </row>
    <row r="24" spans="1:13" x14ac:dyDescent="0.25">
      <c r="A24" s="249"/>
      <c r="B24" s="249"/>
      <c r="C24" s="249"/>
      <c r="D24" s="249"/>
      <c r="E24" s="249"/>
      <c r="F24" s="249"/>
      <c r="G24" s="249"/>
      <c r="H24" s="249"/>
      <c r="I24" s="249"/>
    </row>
    <row r="25" spans="1:13" x14ac:dyDescent="0.25">
      <c r="A25" s="18"/>
    </row>
  </sheetData>
  <mergeCells count="7">
    <mergeCell ref="A1:I1"/>
    <mergeCell ref="A17:I19"/>
    <mergeCell ref="A21:I21"/>
    <mergeCell ref="A22:I22"/>
    <mergeCell ref="A23:I24"/>
    <mergeCell ref="B3:M3"/>
    <mergeCell ref="A20:I20"/>
  </mergeCells>
  <hyperlinks>
    <hyperlink ref="L1" location="'Lisez-moi'!A1" display="Retour sommaire"/>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44"/>
  <sheetViews>
    <sheetView workbookViewId="0">
      <selection activeCell="L1" sqref="L1"/>
    </sheetView>
  </sheetViews>
  <sheetFormatPr baseColWidth="10" defaultRowHeight="15" x14ac:dyDescent="0.25"/>
  <cols>
    <col min="1" max="1" width="64.140625" bestFit="1" customWidth="1"/>
  </cols>
  <sheetData>
    <row r="1" spans="1:16" ht="17.25" x14ac:dyDescent="0.25">
      <c r="A1" s="241" t="s">
        <v>200</v>
      </c>
      <c r="B1" s="241"/>
      <c r="C1" s="241"/>
      <c r="D1" s="241"/>
      <c r="E1" s="241"/>
      <c r="F1" s="241"/>
      <c r="G1" s="241"/>
      <c r="H1" s="241"/>
      <c r="I1" s="241"/>
      <c r="L1" s="196" t="s">
        <v>226</v>
      </c>
    </row>
    <row r="2" spans="1:16" s="71" customFormat="1" ht="15.75" thickBot="1" x14ac:dyDescent="0.3">
      <c r="A2" s="14" t="s">
        <v>72</v>
      </c>
      <c r="B2" s="70"/>
      <c r="C2" s="70"/>
      <c r="D2" s="70"/>
      <c r="E2" s="70"/>
      <c r="F2" s="70"/>
      <c r="G2" s="70"/>
      <c r="H2" s="70"/>
      <c r="I2" s="70"/>
    </row>
    <row r="3" spans="1:16" ht="15.75" thickBot="1" x14ac:dyDescent="0.3">
      <c r="B3" s="242" t="s">
        <v>162</v>
      </c>
      <c r="C3" s="243"/>
      <c r="D3" s="243"/>
      <c r="E3" s="243"/>
      <c r="F3" s="243"/>
      <c r="G3" s="243"/>
      <c r="H3" s="243"/>
      <c r="I3" s="243"/>
      <c r="J3" s="243"/>
      <c r="K3" s="243"/>
      <c r="L3" s="243"/>
      <c r="M3" s="243"/>
      <c r="N3" s="243"/>
      <c r="O3" s="243"/>
      <c r="P3" s="244"/>
    </row>
    <row r="4" spans="1:16" ht="15.75" thickBot="1" x14ac:dyDescent="0.3">
      <c r="A4" s="54" t="s">
        <v>52</v>
      </c>
      <c r="B4" s="15" t="s">
        <v>58</v>
      </c>
      <c r="C4" s="15" t="s">
        <v>63</v>
      </c>
      <c r="D4" s="15" t="s">
        <v>60</v>
      </c>
      <c r="E4" s="15" t="s">
        <v>62</v>
      </c>
      <c r="F4" s="15" t="s">
        <v>67</v>
      </c>
      <c r="G4" s="15" t="s">
        <v>69</v>
      </c>
      <c r="H4" s="15" t="s">
        <v>70</v>
      </c>
      <c r="I4" s="15" t="s">
        <v>66</v>
      </c>
      <c r="J4" s="15" t="s">
        <v>65</v>
      </c>
      <c r="K4" s="15" t="s">
        <v>68</v>
      </c>
      <c r="L4" s="15" t="s">
        <v>61</v>
      </c>
      <c r="M4" s="15" t="s">
        <v>64</v>
      </c>
      <c r="N4" s="52" t="s">
        <v>159</v>
      </c>
      <c r="O4" s="53" t="s">
        <v>160</v>
      </c>
      <c r="P4" s="49" t="s">
        <v>147</v>
      </c>
    </row>
    <row r="5" spans="1:16" x14ac:dyDescent="0.25">
      <c r="A5" s="49" t="s">
        <v>73</v>
      </c>
      <c r="B5" s="98">
        <v>7.1751161697906338E-2</v>
      </c>
      <c r="C5" s="98">
        <v>2.4930820237038583E-2</v>
      </c>
      <c r="D5" s="98">
        <v>1.6916409961885866E-2</v>
      </c>
      <c r="E5" s="98">
        <v>3.2684174802902942E-2</v>
      </c>
      <c r="F5" s="98">
        <v>3.8531822690962253E-2</v>
      </c>
      <c r="G5" s="98">
        <v>9.5337545032109852E-2</v>
      </c>
      <c r="H5" s="98">
        <v>0.42843157729859555</v>
      </c>
      <c r="I5" s="98">
        <v>3.4263561844097533E-2</v>
      </c>
      <c r="J5" s="98">
        <v>5.5967383246849516E-2</v>
      </c>
      <c r="K5" s="98">
        <v>0.11098783480394717</v>
      </c>
      <c r="L5" s="98">
        <v>6.5002871612802174E-2</v>
      </c>
      <c r="M5" s="98">
        <v>2.5505142797472981E-2</v>
      </c>
      <c r="N5" s="99" t="s">
        <v>74</v>
      </c>
      <c r="O5" s="99" t="s">
        <v>74</v>
      </c>
      <c r="P5" s="100">
        <f>SUM(B5:M5)</f>
        <v>1.0003103060265708</v>
      </c>
    </row>
    <row r="6" spans="1:16" s="75" customFormat="1" x14ac:dyDescent="0.25">
      <c r="A6" s="80" t="s">
        <v>148</v>
      </c>
      <c r="B6" s="101">
        <v>0.2469067405355494</v>
      </c>
      <c r="C6" s="105">
        <v>0.51172707889125801</v>
      </c>
      <c r="D6" s="105">
        <v>0.2200836820083682</v>
      </c>
      <c r="E6" s="105">
        <v>0.49464763603925066</v>
      </c>
      <c r="F6" s="105">
        <v>0.26806784660766964</v>
      </c>
      <c r="G6" s="105">
        <v>0.11257265218721321</v>
      </c>
      <c r="H6" s="105">
        <v>9.7494747050266686E-2</v>
      </c>
      <c r="I6" s="105">
        <v>0.39335180055401664</v>
      </c>
      <c r="J6" s="105">
        <v>0.45648060548722802</v>
      </c>
      <c r="K6" s="105">
        <v>0.51101373756513502</v>
      </c>
      <c r="L6" s="101">
        <v>0.20712373893349803</v>
      </c>
      <c r="M6" s="101">
        <v>7.2335726118166757E-2</v>
      </c>
      <c r="N6" s="99" t="s">
        <v>74</v>
      </c>
      <c r="O6" s="99" t="s">
        <v>74</v>
      </c>
      <c r="P6" s="100">
        <v>0.2289674885870093</v>
      </c>
    </row>
    <row r="7" spans="1:16" x14ac:dyDescent="0.25">
      <c r="A7" s="80" t="s">
        <v>149</v>
      </c>
      <c r="B7" s="101">
        <v>1.7913204062788551E-2</v>
      </c>
      <c r="C7" s="105">
        <v>0</v>
      </c>
      <c r="D7" s="105">
        <v>1.6736401673640166E-3</v>
      </c>
      <c r="E7" s="105">
        <v>0</v>
      </c>
      <c r="F7" s="105">
        <v>4.3879056047197641E-2</v>
      </c>
      <c r="G7" s="105">
        <v>3.4261241970021415E-2</v>
      </c>
      <c r="H7" s="105">
        <v>9.6007758202683053E-3</v>
      </c>
      <c r="I7" s="105">
        <v>0</v>
      </c>
      <c r="J7" s="105">
        <v>3.405865657521287E-2</v>
      </c>
      <c r="K7" s="105">
        <v>7.2240644244433916E-3</v>
      </c>
      <c r="L7" s="101">
        <v>1.4000411776816966E-2</v>
      </c>
      <c r="M7" s="101">
        <v>0.10877967973495306</v>
      </c>
      <c r="N7" s="99" t="s">
        <v>74</v>
      </c>
      <c r="O7" s="99" t="s">
        <v>74</v>
      </c>
      <c r="P7" s="100">
        <v>2.0161793886244745E-2</v>
      </c>
    </row>
    <row r="8" spans="1:16" x14ac:dyDescent="0.25">
      <c r="A8" s="80" t="s">
        <v>150</v>
      </c>
      <c r="B8" s="101">
        <v>0.21126500461680517</v>
      </c>
      <c r="C8" s="105">
        <v>3.4115138592750532E-2</v>
      </c>
      <c r="D8" s="105">
        <v>5.9414225941422594E-2</v>
      </c>
      <c r="E8" s="105">
        <v>0.10214094558429973</v>
      </c>
      <c r="F8" s="105">
        <v>2.6179941002949854E-2</v>
      </c>
      <c r="G8" s="105">
        <v>8.3511777301927201E-2</v>
      </c>
      <c r="H8" s="105">
        <v>4.0633586552448683E-2</v>
      </c>
      <c r="I8" s="105">
        <v>4.669568658488326E-2</v>
      </c>
      <c r="J8" s="105">
        <v>5.9602649006622516E-2</v>
      </c>
      <c r="K8" s="105">
        <v>3.0791094268119374E-3</v>
      </c>
      <c r="L8" s="101">
        <v>8.0296479308214954E-3</v>
      </c>
      <c r="M8" s="101">
        <v>3.5891772501380453E-2</v>
      </c>
      <c r="N8" s="99" t="s">
        <v>74</v>
      </c>
      <c r="O8" s="99" t="s">
        <v>74</v>
      </c>
      <c r="P8" s="100">
        <v>5.2298555510844079E-2</v>
      </c>
    </row>
    <row r="9" spans="1:16" x14ac:dyDescent="0.25">
      <c r="A9" s="4" t="s">
        <v>172</v>
      </c>
      <c r="B9" s="101">
        <v>0</v>
      </c>
      <c r="C9" s="105">
        <v>0.11</v>
      </c>
      <c r="D9" s="105">
        <v>0</v>
      </c>
      <c r="E9" s="105">
        <v>0</v>
      </c>
      <c r="F9" s="105">
        <v>0</v>
      </c>
      <c r="G9" s="105">
        <v>0</v>
      </c>
      <c r="H9" s="105">
        <v>0</v>
      </c>
      <c r="I9" s="105">
        <v>0</v>
      </c>
      <c r="J9" s="105">
        <v>0</v>
      </c>
      <c r="K9" s="105">
        <v>0</v>
      </c>
      <c r="L9" s="101">
        <v>0</v>
      </c>
      <c r="M9" s="101">
        <v>0</v>
      </c>
      <c r="N9" s="99"/>
      <c r="O9" s="99"/>
      <c r="P9" s="100">
        <v>1.9801018496676703E-2</v>
      </c>
    </row>
    <row r="10" spans="1:16" x14ac:dyDescent="0.25">
      <c r="A10" s="80" t="s">
        <v>151</v>
      </c>
      <c r="B10" s="101">
        <v>0.11117266851338874</v>
      </c>
      <c r="C10" s="105">
        <v>2.5053304904051173E-2</v>
      </c>
      <c r="D10" s="105">
        <v>0.18242677824267783</v>
      </c>
      <c r="E10" s="105">
        <v>1.4719000892060661E-2</v>
      </c>
      <c r="F10" s="105">
        <v>0.18768436578171091</v>
      </c>
      <c r="G10" s="105">
        <v>6.66870602630774E-2</v>
      </c>
      <c r="H10" s="105">
        <v>0.11310812994989494</v>
      </c>
      <c r="I10" s="105">
        <v>1.9390581717451522E-2</v>
      </c>
      <c r="J10" s="105">
        <v>5.6764427625354781E-2</v>
      </c>
      <c r="K10" s="105">
        <v>2.392231170061582E-2</v>
      </c>
      <c r="L10" s="101">
        <v>4.8589664401894175E-2</v>
      </c>
      <c r="M10" s="101">
        <v>7.5096631695196023E-2</v>
      </c>
      <c r="N10" s="99" t="s">
        <v>74</v>
      </c>
      <c r="O10" s="99" t="s">
        <v>74</v>
      </c>
      <c r="P10" s="100">
        <v>8.2131905032816685E-2</v>
      </c>
    </row>
    <row r="11" spans="1:16" x14ac:dyDescent="0.25">
      <c r="A11" s="80" t="s">
        <v>152</v>
      </c>
      <c r="B11" s="101">
        <v>2.2714681440443214E-2</v>
      </c>
      <c r="C11" s="105">
        <v>1.0660980810234541E-3</v>
      </c>
      <c r="D11" s="105">
        <v>2.7615062761506277E-2</v>
      </c>
      <c r="E11" s="105">
        <v>1.7841213202497771E-3</v>
      </c>
      <c r="F11" s="105">
        <v>5.1991150442477874E-2</v>
      </c>
      <c r="G11" s="105">
        <v>1.4683389415723462E-2</v>
      </c>
      <c r="H11" s="105">
        <v>6.5880071116857924E-2</v>
      </c>
      <c r="I11" s="105">
        <v>3.4032449544914918E-2</v>
      </c>
      <c r="J11" s="105">
        <v>2.4597918637653739E-2</v>
      </c>
      <c r="K11" s="105">
        <v>5.5660824253908102E-3</v>
      </c>
      <c r="L11" s="101">
        <v>2.0588840848260242E-4</v>
      </c>
      <c r="M11" s="101">
        <v>3.4787410270568746E-2</v>
      </c>
      <c r="N11" s="99" t="s">
        <v>74</v>
      </c>
      <c r="O11" s="99" t="s">
        <v>74</v>
      </c>
      <c r="P11" s="100">
        <v>3.7812036022035048E-2</v>
      </c>
    </row>
    <row r="12" spans="1:16" x14ac:dyDescent="0.25">
      <c r="A12" s="80" t="s">
        <v>153</v>
      </c>
      <c r="B12" s="101">
        <v>1.8651892890120036E-2</v>
      </c>
      <c r="C12" s="105">
        <v>4.8507462686567165E-2</v>
      </c>
      <c r="D12" s="105">
        <v>6.0251046025104602E-2</v>
      </c>
      <c r="E12" s="105">
        <v>1.2934879571810883E-2</v>
      </c>
      <c r="F12" s="105">
        <v>3.8348082595870206E-2</v>
      </c>
      <c r="G12" s="105">
        <v>1.743652493117161E-2</v>
      </c>
      <c r="H12" s="105">
        <v>1.5807337966704381E-2</v>
      </c>
      <c r="I12" s="105">
        <v>3.2053818757419868E-2</v>
      </c>
      <c r="J12" s="105">
        <v>4.9432355723746449E-2</v>
      </c>
      <c r="K12" s="105">
        <v>1.717195641875888E-2</v>
      </c>
      <c r="L12" s="101">
        <v>2.53242742433601E-2</v>
      </c>
      <c r="M12" s="101">
        <v>0</v>
      </c>
      <c r="N12" s="99" t="s">
        <v>74</v>
      </c>
      <c r="O12" s="99" t="s">
        <v>74</v>
      </c>
      <c r="P12" s="100">
        <v>2.1618771421038754E-2</v>
      </c>
    </row>
    <row r="13" spans="1:16" s="75" customFormat="1" x14ac:dyDescent="0.25">
      <c r="A13" s="80" t="s">
        <v>154</v>
      </c>
      <c r="B13" s="101">
        <v>3.0655586334256694E-2</v>
      </c>
      <c r="C13" s="105">
        <v>6.9296375266524523E-3</v>
      </c>
      <c r="D13" s="105">
        <v>5.1882845188284517E-2</v>
      </c>
      <c r="E13" s="105">
        <v>5.9768064228367529E-2</v>
      </c>
      <c r="F13" s="105">
        <v>3.466076696165192E-2</v>
      </c>
      <c r="G13" s="105">
        <v>2.2025084123585194E-2</v>
      </c>
      <c r="H13" s="105">
        <v>2.472927105220624E-2</v>
      </c>
      <c r="I13" s="105">
        <v>2.2556390977443608E-2</v>
      </c>
      <c r="J13" s="105">
        <v>1.7738883632923367E-2</v>
      </c>
      <c r="K13" s="105">
        <v>5.8029369966840364E-3</v>
      </c>
      <c r="L13" s="101">
        <v>8.2355363393040969E-3</v>
      </c>
      <c r="M13" s="101">
        <v>4.1413583655438985E-2</v>
      </c>
      <c r="N13" s="99" t="s">
        <v>74</v>
      </c>
      <c r="O13" s="99" t="s">
        <v>74</v>
      </c>
      <c r="P13" s="100">
        <v>2.2631717707133639E-2</v>
      </c>
    </row>
    <row r="14" spans="1:16" s="75" customFormat="1" x14ac:dyDescent="0.25">
      <c r="A14" s="80" t="s">
        <v>155</v>
      </c>
      <c r="B14" s="101">
        <v>6.8328716528162511E-2</v>
      </c>
      <c r="C14" s="105">
        <v>3.7846481876332626E-2</v>
      </c>
      <c r="D14" s="105">
        <v>8.7029288702928864E-2</v>
      </c>
      <c r="E14" s="105">
        <v>3.8358608385370203E-2</v>
      </c>
      <c r="F14" s="105">
        <v>6.1209439528023601E-2</v>
      </c>
      <c r="G14" s="105">
        <v>7.6475986540226373E-2</v>
      </c>
      <c r="H14" s="105">
        <v>0.19182156133828995</v>
      </c>
      <c r="I14" s="105">
        <v>5.7380292837356552E-2</v>
      </c>
      <c r="J14" s="105">
        <v>4.5648060548722801E-2</v>
      </c>
      <c r="K14" s="105">
        <v>2.6882993841781146E-2</v>
      </c>
      <c r="L14" s="101">
        <v>2.3059501750051472E-2</v>
      </c>
      <c r="M14" s="101">
        <v>0.15240198785201547</v>
      </c>
      <c r="N14" s="99" t="s">
        <v>74</v>
      </c>
      <c r="O14" s="99" t="s">
        <v>74</v>
      </c>
      <c r="P14" s="100">
        <v>0.11356099185480178</v>
      </c>
    </row>
    <row r="15" spans="1:16" x14ac:dyDescent="0.25">
      <c r="A15" s="80" t="s">
        <v>156</v>
      </c>
      <c r="B15" s="101">
        <v>2.1606648199445983E-2</v>
      </c>
      <c r="C15" s="105">
        <v>1.1194029850746299E-2</v>
      </c>
      <c r="D15" s="105">
        <v>5.1046025104602509E-2</v>
      </c>
      <c r="E15" s="105">
        <v>2.5423728813559324E-2</v>
      </c>
      <c r="F15" s="105">
        <v>2.359882005899705E-2</v>
      </c>
      <c r="G15" s="105">
        <v>1.4989293361884369E-2</v>
      </c>
      <c r="H15" s="105">
        <v>0.15985130111524162</v>
      </c>
      <c r="I15" s="105">
        <v>5.2631578947368418E-2</v>
      </c>
      <c r="J15" s="105">
        <v>3.8789025543992432E-2</v>
      </c>
      <c r="K15" s="105">
        <v>0.16414021790620559</v>
      </c>
      <c r="L15" s="101">
        <v>0.15771052089767346</v>
      </c>
      <c r="M15" s="101">
        <v>1.601325234676974E-2</v>
      </c>
      <c r="N15" s="99" t="s">
        <v>74</v>
      </c>
      <c r="O15" s="99" t="s">
        <v>74</v>
      </c>
      <c r="P15" s="100">
        <v>0.10738618230257954</v>
      </c>
    </row>
    <row r="16" spans="1:16" s="75" customFormat="1" x14ac:dyDescent="0.25">
      <c r="A16" s="80" t="s">
        <v>157</v>
      </c>
      <c r="B16" s="101">
        <v>4.838411819021237E-2</v>
      </c>
      <c r="C16" s="105">
        <v>4.7974413646055441E-3</v>
      </c>
      <c r="D16" s="105">
        <v>2.5104602510460251E-3</v>
      </c>
      <c r="E16" s="105">
        <v>6.6904549509366638E-3</v>
      </c>
      <c r="F16" s="105">
        <v>4.0560471976401179E-3</v>
      </c>
      <c r="G16" s="105">
        <v>2.1566228204343837E-2</v>
      </c>
      <c r="H16" s="105">
        <v>1.1637304024567642E-2</v>
      </c>
      <c r="I16" s="105">
        <v>7.9145231499802137E-4</v>
      </c>
      <c r="J16" s="105">
        <v>1.0879848628192999E-2</v>
      </c>
      <c r="K16" s="105">
        <v>9.5926101373756522E-3</v>
      </c>
      <c r="L16" s="101">
        <v>2.3677166975499278E-2</v>
      </c>
      <c r="M16" s="101">
        <v>8.393152954168967E-2</v>
      </c>
      <c r="N16" s="99" t="s">
        <v>74</v>
      </c>
      <c r="O16" s="99" t="s">
        <v>74</v>
      </c>
      <c r="P16" s="100">
        <v>1.5527217727947604E-2</v>
      </c>
    </row>
    <row r="17" spans="1:16" s="51" customFormat="1" x14ac:dyDescent="0.25">
      <c r="A17" s="80" t="s">
        <v>158</v>
      </c>
      <c r="B17" s="101">
        <v>8.5133887349953835E-2</v>
      </c>
      <c r="C17" s="105">
        <v>9.9147121535181237E-2</v>
      </c>
      <c r="D17" s="105">
        <v>5.1882845188284517E-2</v>
      </c>
      <c r="E17" s="105">
        <v>1.9179304192685102E-2</v>
      </c>
      <c r="F17" s="105">
        <v>3.9823008849557522E-2</v>
      </c>
      <c r="G17" s="105">
        <v>0.23248699908228815</v>
      </c>
      <c r="H17" s="105">
        <v>0.13</v>
      </c>
      <c r="I17" s="105">
        <v>3.3240997229916899E-2</v>
      </c>
      <c r="J17" s="105">
        <v>2.3415326395458846E-2</v>
      </c>
      <c r="K17" s="105">
        <v>0.16070582662245381</v>
      </c>
      <c r="L17" s="101">
        <v>0.36030471484455423</v>
      </c>
      <c r="M17" s="101">
        <v>0.24351187189398121</v>
      </c>
      <c r="N17" s="99" t="s">
        <v>74</v>
      </c>
      <c r="O17" s="99" t="s">
        <v>74</v>
      </c>
      <c r="P17" s="100">
        <v>0.13887077303065204</v>
      </c>
    </row>
    <row r="18" spans="1:16" x14ac:dyDescent="0.25">
      <c r="A18" s="68" t="s">
        <v>146</v>
      </c>
      <c r="B18" s="101">
        <f>100%-SUM(B6:B17)</f>
        <v>0.11726685133887349</v>
      </c>
      <c r="C18" s="101">
        <f>100%-SUM(C6:C17)</f>
        <v>0.10961620469083155</v>
      </c>
      <c r="D18" s="101">
        <f>100%-SUM(D6:D17)</f>
        <v>0.20418410041840995</v>
      </c>
      <c r="E18" s="101">
        <f t="shared" ref="E18:M18" si="0">100%-SUM(E6:E17)</f>
        <v>0.22435325602140943</v>
      </c>
      <c r="F18" s="101">
        <f t="shared" si="0"/>
        <v>0.22050147492625383</v>
      </c>
      <c r="G18" s="101">
        <f t="shared" si="0"/>
        <v>0.30330376261853775</v>
      </c>
      <c r="H18" s="101">
        <f t="shared" si="0"/>
        <v>0.13943591401325373</v>
      </c>
      <c r="I18" s="101">
        <f t="shared" si="0"/>
        <v>0.30787495053423042</v>
      </c>
      <c r="J18" s="101">
        <f t="shared" si="0"/>
        <v>0.18259224219489101</v>
      </c>
      <c r="K18" s="101">
        <f t="shared" si="0"/>
        <v>6.4898152534343945E-2</v>
      </c>
      <c r="L18" s="101">
        <f t="shared" si="0"/>
        <v>0.1237389334980441</v>
      </c>
      <c r="M18" s="101">
        <f t="shared" si="0"/>
        <v>0.13583655438983988</v>
      </c>
      <c r="N18" s="99" t="s">
        <v>74</v>
      </c>
      <c r="O18" s="99" t="s">
        <v>74</v>
      </c>
      <c r="P18" s="101">
        <f t="shared" ref="P18" si="1">100%-SUM(P6:P17)</f>
        <v>0.13923154842022001</v>
      </c>
    </row>
    <row r="19" spans="1:16" x14ac:dyDescent="0.25">
      <c r="A19" s="69" t="s">
        <v>73</v>
      </c>
      <c r="B19" s="102">
        <f t="shared" ref="B19:M19" si="2">SUM(B6:B18)</f>
        <v>1</v>
      </c>
      <c r="C19" s="102">
        <f t="shared" si="2"/>
        <v>1</v>
      </c>
      <c r="D19" s="102">
        <f t="shared" si="2"/>
        <v>1</v>
      </c>
      <c r="E19" s="102">
        <f t="shared" si="2"/>
        <v>1</v>
      </c>
      <c r="F19" s="102">
        <f t="shared" si="2"/>
        <v>1</v>
      </c>
      <c r="G19" s="102">
        <f t="shared" si="2"/>
        <v>1</v>
      </c>
      <c r="H19" s="102">
        <f t="shared" si="2"/>
        <v>1</v>
      </c>
      <c r="I19" s="102">
        <f t="shared" si="2"/>
        <v>1</v>
      </c>
      <c r="J19" s="102">
        <f t="shared" si="2"/>
        <v>1</v>
      </c>
      <c r="K19" s="102">
        <f t="shared" si="2"/>
        <v>1</v>
      </c>
      <c r="L19" s="102">
        <f t="shared" si="2"/>
        <v>1</v>
      </c>
      <c r="M19" s="102">
        <f t="shared" si="2"/>
        <v>1</v>
      </c>
      <c r="N19" s="103"/>
      <c r="O19" s="104"/>
      <c r="P19" s="104"/>
    </row>
    <row r="20" spans="1:16" x14ac:dyDescent="0.25">
      <c r="A20" s="8" t="s">
        <v>169</v>
      </c>
    </row>
    <row r="21" spans="1:16" x14ac:dyDescent="0.25">
      <c r="A21" s="8" t="s">
        <v>168</v>
      </c>
    </row>
    <row r="22" spans="1:16" x14ac:dyDescent="0.25">
      <c r="A22" s="250" t="s">
        <v>179</v>
      </c>
      <c r="B22" s="250"/>
      <c r="C22" s="250"/>
      <c r="D22" s="250"/>
      <c r="E22" s="250"/>
      <c r="F22" s="250"/>
      <c r="G22" s="250"/>
      <c r="H22" s="250"/>
      <c r="I22" s="250"/>
    </row>
    <row r="23" spans="1:16" s="51" customFormat="1" ht="14.25" customHeight="1" x14ac:dyDescent="0.25">
      <c r="A23" s="18" t="s">
        <v>167</v>
      </c>
      <c r="B23"/>
      <c r="C23"/>
      <c r="D23"/>
      <c r="E23"/>
      <c r="F23"/>
      <c r="G23"/>
      <c r="H23"/>
      <c r="I23"/>
      <c r="J23"/>
    </row>
    <row r="24" spans="1:16" s="51" customFormat="1" x14ac:dyDescent="0.25">
      <c r="A24" s="8" t="s">
        <v>239</v>
      </c>
      <c r="B24" s="83"/>
      <c r="C24" s="83"/>
      <c r="D24" s="83"/>
      <c r="E24" s="83"/>
      <c r="F24" s="83"/>
      <c r="G24" s="83"/>
      <c r="H24" s="83"/>
      <c r="I24" s="83"/>
      <c r="J24"/>
    </row>
    <row r="25" spans="1:16" s="51" customFormat="1" ht="52.5" customHeight="1" x14ac:dyDescent="0.25">
      <c r="A25" s="251" t="s">
        <v>240</v>
      </c>
      <c r="B25" s="251"/>
      <c r="C25" s="251"/>
      <c r="D25" s="251"/>
      <c r="E25" s="251"/>
      <c r="F25" s="251"/>
      <c r="G25" s="251"/>
      <c r="H25" s="83"/>
      <c r="I25" s="83"/>
      <c r="J25"/>
    </row>
    <row r="26" spans="1:16" s="51" customFormat="1" x14ac:dyDescent="0.25">
      <c r="A26" s="83"/>
      <c r="B26" s="83"/>
      <c r="C26" s="83"/>
      <c r="D26" s="83"/>
      <c r="E26" s="83"/>
      <c r="F26" s="83"/>
      <c r="G26" s="83"/>
      <c r="H26" s="83"/>
      <c r="I26" s="83"/>
      <c r="J26"/>
    </row>
    <row r="27" spans="1:16" x14ac:dyDescent="0.25">
      <c r="A27" s="83"/>
    </row>
    <row r="44" spans="1:1" x14ac:dyDescent="0.25">
      <c r="A44" t="s">
        <v>161</v>
      </c>
    </row>
  </sheetData>
  <mergeCells count="4">
    <mergeCell ref="A1:I1"/>
    <mergeCell ref="B3:P3"/>
    <mergeCell ref="A22:I22"/>
    <mergeCell ref="A25:G25"/>
  </mergeCells>
  <hyperlinks>
    <hyperlink ref="L1" location="'Lisez-moi'!A1" display="Retour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27"/>
  <sheetViews>
    <sheetView topLeftCell="J1" workbookViewId="0">
      <selection activeCell="M19" sqref="M19:T19"/>
    </sheetView>
  </sheetViews>
  <sheetFormatPr baseColWidth="10" defaultRowHeight="15" x14ac:dyDescent="0.25"/>
  <cols>
    <col min="2" max="2" width="24.140625" customWidth="1"/>
    <col min="3" max="4" width="11.42578125" style="21"/>
    <col min="5" max="5" width="11" style="21" customWidth="1"/>
    <col min="6" max="6" width="17.42578125" customWidth="1"/>
    <col min="14" max="14" width="31.140625" customWidth="1"/>
  </cols>
  <sheetData>
    <row r="1" spans="1:23" x14ac:dyDescent="0.25">
      <c r="A1" s="229" t="s">
        <v>215</v>
      </c>
      <c r="B1" s="229"/>
      <c r="C1" s="229"/>
      <c r="D1" s="229"/>
      <c r="E1" s="229"/>
      <c r="F1" s="229"/>
      <c r="G1" s="229"/>
      <c r="H1" s="229"/>
      <c r="I1" s="229"/>
      <c r="J1" s="229"/>
      <c r="K1" s="229"/>
      <c r="L1" s="229"/>
      <c r="M1" s="229"/>
      <c r="O1" s="179"/>
    </row>
    <row r="2" spans="1:23" x14ac:dyDescent="0.25">
      <c r="A2" s="29" t="s">
        <v>105</v>
      </c>
      <c r="B2" s="29"/>
      <c r="C2" s="29"/>
      <c r="D2" s="30"/>
      <c r="E2" s="30"/>
      <c r="F2" s="30"/>
      <c r="G2" s="30"/>
      <c r="H2" s="30"/>
      <c r="I2" s="30"/>
      <c r="J2" s="30"/>
      <c r="K2" s="30"/>
      <c r="L2" s="30"/>
      <c r="O2" s="233" t="s">
        <v>196</v>
      </c>
      <c r="P2" s="234"/>
      <c r="Q2" s="235"/>
      <c r="R2" s="230" t="s">
        <v>194</v>
      </c>
      <c r="S2" s="231"/>
      <c r="T2" s="232"/>
    </row>
    <row r="3" spans="1:23" ht="72.75" thickBot="1" x14ac:dyDescent="0.3">
      <c r="M3" s="87"/>
      <c r="N3" s="88"/>
      <c r="O3" s="94" t="s">
        <v>78</v>
      </c>
      <c r="P3" s="89" t="s">
        <v>183</v>
      </c>
      <c r="Q3" s="95" t="s">
        <v>73</v>
      </c>
      <c r="R3" s="193" t="s">
        <v>193</v>
      </c>
      <c r="S3" s="193" t="s">
        <v>204</v>
      </c>
      <c r="T3" s="194" t="s">
        <v>195</v>
      </c>
      <c r="V3" s="196" t="s">
        <v>226</v>
      </c>
    </row>
    <row r="4" spans="1:23" ht="15.75" thickBot="1" x14ac:dyDescent="0.3">
      <c r="M4" s="86" t="s">
        <v>79</v>
      </c>
      <c r="N4" s="124" t="s">
        <v>108</v>
      </c>
      <c r="O4" s="125">
        <v>369790</v>
      </c>
      <c r="P4" s="126">
        <v>1228997</v>
      </c>
      <c r="Q4" s="127">
        <v>1598787</v>
      </c>
      <c r="R4" s="181">
        <v>13.183090076659482</v>
      </c>
      <c r="S4" s="182">
        <v>21.358799398887129</v>
      </c>
      <c r="T4" s="183">
        <v>23.333333333333332</v>
      </c>
      <c r="U4" s="180"/>
      <c r="V4" s="180"/>
      <c r="W4" s="180"/>
    </row>
    <row r="5" spans="1:23" ht="26.25" thickBot="1" x14ac:dyDescent="0.3">
      <c r="M5" s="85" t="s">
        <v>97</v>
      </c>
      <c r="N5" s="129" t="s">
        <v>109</v>
      </c>
      <c r="O5" s="130">
        <v>485305</v>
      </c>
      <c r="P5" s="131">
        <v>675838</v>
      </c>
      <c r="Q5" s="132">
        <v>1161143</v>
      </c>
      <c r="R5" s="184">
        <v>7.249515850103287</v>
      </c>
      <c r="S5" s="182">
        <v>12.902603468583729</v>
      </c>
      <c r="T5" s="183">
        <v>12.5</v>
      </c>
      <c r="U5" s="180"/>
      <c r="V5" s="180"/>
      <c r="W5" s="180"/>
    </row>
    <row r="6" spans="1:23" ht="15.75" thickBot="1" x14ac:dyDescent="0.3">
      <c r="M6" s="85" t="s">
        <v>92</v>
      </c>
      <c r="N6" s="129" t="s">
        <v>110</v>
      </c>
      <c r="O6" s="130">
        <v>727793</v>
      </c>
      <c r="P6" s="131">
        <v>293253</v>
      </c>
      <c r="Q6" s="132">
        <v>1021046</v>
      </c>
      <c r="R6" s="184">
        <v>3.1456388536754956</v>
      </c>
      <c r="S6" s="182">
        <v>11.372405669956541</v>
      </c>
      <c r="T6" s="183">
        <v>6.8750000000000009</v>
      </c>
      <c r="U6" s="180"/>
      <c r="V6" s="180"/>
      <c r="W6" s="180"/>
    </row>
    <row r="7" spans="1:23" ht="15.75" thickBot="1" x14ac:dyDescent="0.3">
      <c r="M7" s="85" t="s">
        <v>93</v>
      </c>
      <c r="N7" s="129" t="s">
        <v>111</v>
      </c>
      <c r="O7" s="130">
        <v>357785</v>
      </c>
      <c r="P7" s="131">
        <v>740039</v>
      </c>
      <c r="Q7" s="132">
        <v>1097824</v>
      </c>
      <c r="R7" s="184">
        <v>7.9381811324527281</v>
      </c>
      <c r="S7" s="182">
        <v>11.169326997278747</v>
      </c>
      <c r="T7" s="183">
        <v>6.4583333333333339</v>
      </c>
      <c r="U7" s="180"/>
      <c r="V7" s="180"/>
      <c r="W7" s="180"/>
    </row>
    <row r="8" spans="1:23" ht="15.75" thickBot="1" x14ac:dyDescent="0.3">
      <c r="M8" s="85" t="s">
        <v>85</v>
      </c>
      <c r="N8" s="134" t="s">
        <v>114</v>
      </c>
      <c r="O8" s="135">
        <v>172719</v>
      </c>
      <c r="P8" s="136">
        <v>282012</v>
      </c>
      <c r="Q8" s="137">
        <v>454731</v>
      </c>
      <c r="R8" s="184">
        <v>3.0250599461991308</v>
      </c>
      <c r="S8" s="185">
        <v>7.8347751919093458</v>
      </c>
      <c r="T8" s="186">
        <v>5.625</v>
      </c>
      <c r="U8" s="180"/>
      <c r="V8" s="180"/>
      <c r="W8" s="180"/>
    </row>
    <row r="9" spans="1:23" ht="15.75" thickBot="1" x14ac:dyDescent="0.3">
      <c r="M9" s="85" t="s">
        <v>81</v>
      </c>
      <c r="N9" s="134" t="s">
        <v>112</v>
      </c>
      <c r="O9" s="135">
        <v>175012</v>
      </c>
      <c r="P9" s="136">
        <v>335634</v>
      </c>
      <c r="Q9" s="137">
        <v>510646</v>
      </c>
      <c r="R9" s="184">
        <v>3.6002474007581204</v>
      </c>
      <c r="S9" s="185">
        <v>5.5186629300190893</v>
      </c>
      <c r="T9" s="186">
        <v>6.25</v>
      </c>
      <c r="U9" s="180"/>
      <c r="V9" s="180"/>
      <c r="W9" s="180"/>
    </row>
    <row r="10" spans="1:23" ht="15.75" thickBot="1" x14ac:dyDescent="0.3">
      <c r="M10" s="85" t="s">
        <v>87</v>
      </c>
      <c r="N10" s="134" t="s">
        <v>116</v>
      </c>
      <c r="O10" s="135">
        <v>475864</v>
      </c>
      <c r="P10" s="136">
        <v>382328</v>
      </c>
      <c r="Q10" s="137">
        <v>858192</v>
      </c>
      <c r="R10" s="184">
        <v>4.1011202328639262</v>
      </c>
      <c r="S10" s="185">
        <v>4.1590512164412496</v>
      </c>
      <c r="T10" s="186">
        <v>5.104166666666667</v>
      </c>
      <c r="U10" s="180"/>
      <c r="V10" s="180"/>
      <c r="W10" s="180"/>
    </row>
    <row r="11" spans="1:23" ht="15.75" thickBot="1" x14ac:dyDescent="0.3">
      <c r="M11" s="85" t="s">
        <v>88</v>
      </c>
      <c r="N11" s="134" t="s">
        <v>115</v>
      </c>
      <c r="O11" s="135">
        <v>219057</v>
      </c>
      <c r="P11" s="136">
        <v>171138</v>
      </c>
      <c r="Q11" s="137">
        <v>390195</v>
      </c>
      <c r="R11" s="184">
        <v>1.8357470925798438</v>
      </c>
      <c r="S11" s="185">
        <v>3.7671093781731044</v>
      </c>
      <c r="T11" s="186">
        <v>4.791666666666667</v>
      </c>
      <c r="U11" s="180"/>
      <c r="V11" s="180"/>
      <c r="W11" s="180"/>
    </row>
    <row r="12" spans="1:23" ht="15.75" thickBot="1" x14ac:dyDescent="0.3">
      <c r="M12" s="85" t="s">
        <v>86</v>
      </c>
      <c r="N12" s="134" t="s">
        <v>113</v>
      </c>
      <c r="O12" s="135">
        <v>237057</v>
      </c>
      <c r="P12" s="136">
        <v>282678</v>
      </c>
      <c r="Q12" s="137">
        <v>519735</v>
      </c>
      <c r="R12" s="184">
        <v>3.0322039327109409</v>
      </c>
      <c r="S12" s="185">
        <v>3.5091994638723043</v>
      </c>
      <c r="T12" s="186">
        <v>6.25</v>
      </c>
      <c r="U12" s="180"/>
      <c r="V12" s="180"/>
      <c r="W12" s="180"/>
    </row>
    <row r="13" spans="1:23" ht="26.25" thickBot="1" x14ac:dyDescent="0.3">
      <c r="M13" s="85" t="s">
        <v>82</v>
      </c>
      <c r="N13" s="134" t="s">
        <v>119</v>
      </c>
      <c r="O13" s="135">
        <v>50954</v>
      </c>
      <c r="P13" s="136">
        <v>166774</v>
      </c>
      <c r="Q13" s="137">
        <v>217728</v>
      </c>
      <c r="R13" s="184">
        <v>1.7889357455264807</v>
      </c>
      <c r="S13" s="185">
        <v>3.1741196539539418</v>
      </c>
      <c r="T13" s="186">
        <v>2.5</v>
      </c>
      <c r="U13" s="180"/>
      <c r="V13" s="180"/>
      <c r="W13" s="180"/>
    </row>
    <row r="14" spans="1:23" ht="26.25" thickBot="1" x14ac:dyDescent="0.3">
      <c r="M14" s="85" t="s">
        <v>90</v>
      </c>
      <c r="N14" s="134" t="s">
        <v>121</v>
      </c>
      <c r="O14" s="135">
        <v>176888</v>
      </c>
      <c r="P14" s="136">
        <v>224354</v>
      </c>
      <c r="Q14" s="137">
        <v>401242</v>
      </c>
      <c r="R14" s="184">
        <v>2.4065795043103124</v>
      </c>
      <c r="S14" s="185">
        <v>2.6755615125299541</v>
      </c>
      <c r="T14" s="186">
        <v>2.3958333333333335</v>
      </c>
      <c r="U14" s="180"/>
      <c r="V14" s="180"/>
      <c r="W14" s="180"/>
    </row>
    <row r="15" spans="1:23" ht="15.75" thickBot="1" x14ac:dyDescent="0.3">
      <c r="A15" s="226" t="s">
        <v>225</v>
      </c>
      <c r="B15" s="226"/>
      <c r="C15" s="226"/>
      <c r="D15" s="226"/>
      <c r="E15" s="226"/>
      <c r="F15" s="226"/>
      <c r="G15" s="226"/>
      <c r="H15" s="226"/>
      <c r="I15" s="226"/>
      <c r="J15" s="226"/>
      <c r="K15" s="226"/>
      <c r="M15" s="85" t="s">
        <v>80</v>
      </c>
      <c r="N15" s="134" t="s">
        <v>117</v>
      </c>
      <c r="O15" s="135">
        <v>933029</v>
      </c>
      <c r="P15" s="136">
        <v>444842</v>
      </c>
      <c r="Q15" s="137">
        <v>1377871</v>
      </c>
      <c r="R15" s="184">
        <v>4.7716895613914083</v>
      </c>
      <c r="S15" s="185">
        <v>1.8429389545509929</v>
      </c>
      <c r="T15" s="186">
        <v>3.5416666666666665</v>
      </c>
      <c r="U15" s="180"/>
      <c r="V15" s="180"/>
      <c r="W15" s="180"/>
    </row>
    <row r="16" spans="1:23" ht="15.75" thickBot="1" x14ac:dyDescent="0.3">
      <c r="A16" s="227" t="s">
        <v>207</v>
      </c>
      <c r="B16" s="227"/>
      <c r="C16" s="227"/>
      <c r="D16" s="227"/>
      <c r="E16" s="227"/>
      <c r="F16" s="227"/>
      <c r="G16" s="227"/>
      <c r="H16" s="227"/>
      <c r="I16" s="227"/>
      <c r="J16" s="227"/>
      <c r="K16" s="227"/>
      <c r="M16" s="85" t="s">
        <v>83</v>
      </c>
      <c r="N16" s="134" t="s">
        <v>120</v>
      </c>
      <c r="O16" s="135">
        <v>61328</v>
      </c>
      <c r="P16" s="136">
        <v>130719</v>
      </c>
      <c r="Q16" s="137">
        <v>192047</v>
      </c>
      <c r="R16" s="184">
        <v>1.402184343599578</v>
      </c>
      <c r="S16" s="185">
        <v>1.7942000731083221</v>
      </c>
      <c r="T16" s="186">
        <v>2.5</v>
      </c>
      <c r="U16" s="180"/>
      <c r="V16" s="180"/>
      <c r="W16" s="180"/>
    </row>
    <row r="17" spans="1:23" ht="20.25" customHeight="1" thickBot="1" x14ac:dyDescent="0.3">
      <c r="A17" s="227"/>
      <c r="B17" s="227"/>
      <c r="C17" s="227"/>
      <c r="D17" s="227"/>
      <c r="E17" s="227"/>
      <c r="F17" s="227"/>
      <c r="G17" s="227"/>
      <c r="H17" s="227"/>
      <c r="I17" s="227"/>
      <c r="J17" s="227"/>
      <c r="K17" s="227"/>
      <c r="M17" s="91" t="s">
        <v>84</v>
      </c>
      <c r="N17" s="134" t="s">
        <v>122</v>
      </c>
      <c r="O17" s="140">
        <v>103239</v>
      </c>
      <c r="P17" s="141">
        <v>130086</v>
      </c>
      <c r="Q17" s="142">
        <v>233325</v>
      </c>
      <c r="R17" s="187">
        <v>1.39539433840142</v>
      </c>
      <c r="S17" s="188">
        <v>1.7830307461110435</v>
      </c>
      <c r="T17" s="189">
        <v>1.875</v>
      </c>
      <c r="U17" s="180"/>
      <c r="V17" s="180"/>
      <c r="W17" s="180"/>
    </row>
    <row r="18" spans="1:23" ht="15.75" thickBot="1" x14ac:dyDescent="0.3">
      <c r="A18" s="228" t="s">
        <v>208</v>
      </c>
      <c r="B18" s="228"/>
      <c r="C18" s="228"/>
      <c r="D18" s="228"/>
      <c r="E18" s="228"/>
      <c r="F18" s="228"/>
      <c r="G18" s="228"/>
      <c r="H18" s="228"/>
      <c r="I18" s="228"/>
      <c r="J18" s="228"/>
      <c r="K18" s="228"/>
      <c r="M18" s="92" t="s">
        <v>73</v>
      </c>
      <c r="N18" s="146"/>
      <c r="O18" s="147">
        <v>10034512</v>
      </c>
      <c r="P18" s="148">
        <v>10034512</v>
      </c>
      <c r="Q18" s="149">
        <f>SUM(Q4:Q17)</f>
        <v>10034512</v>
      </c>
      <c r="R18" s="190">
        <f>SUM(R4:R17)</f>
        <v>58.875588011232161</v>
      </c>
      <c r="S18" s="191">
        <f t="shared" ref="S18" si="0">SUM(S4:S17)</f>
        <v>92.861784655375487</v>
      </c>
      <c r="T18" s="192">
        <f>SUM(T4:T17)</f>
        <v>90</v>
      </c>
    </row>
    <row r="19" spans="1:23" ht="32.25" customHeight="1" x14ac:dyDescent="0.25">
      <c r="M19" s="252" t="s">
        <v>205</v>
      </c>
      <c r="N19" s="252"/>
      <c r="O19" s="252"/>
      <c r="P19" s="252"/>
      <c r="Q19" s="252"/>
      <c r="R19" s="252"/>
      <c r="S19" s="252"/>
      <c r="T19" s="252"/>
    </row>
    <row r="20" spans="1:23" x14ac:dyDescent="0.25">
      <c r="M20" s="226" t="s">
        <v>209</v>
      </c>
      <c r="N20" s="226"/>
      <c r="O20" s="226"/>
      <c r="P20" s="226"/>
      <c r="Q20" s="226"/>
      <c r="R20" s="226"/>
      <c r="S20" s="226"/>
      <c r="T20" s="226"/>
      <c r="U20" s="226"/>
      <c r="V20" s="226"/>
      <c r="W20" s="226"/>
    </row>
    <row r="21" spans="1:23" x14ac:dyDescent="0.25">
      <c r="M21" s="227" t="s">
        <v>207</v>
      </c>
      <c r="N21" s="227"/>
      <c r="O21" s="227"/>
      <c r="P21" s="227"/>
      <c r="Q21" s="227"/>
      <c r="R21" s="227"/>
      <c r="S21" s="227"/>
      <c r="T21" s="227"/>
      <c r="U21" s="227"/>
      <c r="V21" s="227"/>
      <c r="W21" s="227"/>
    </row>
    <row r="22" spans="1:23" x14ac:dyDescent="0.25">
      <c r="M22" s="227"/>
      <c r="N22" s="227"/>
      <c r="O22" s="227"/>
      <c r="P22" s="227"/>
      <c r="Q22" s="227"/>
      <c r="R22" s="227"/>
      <c r="S22" s="227"/>
      <c r="T22" s="227"/>
      <c r="U22" s="227"/>
      <c r="V22" s="227"/>
      <c r="W22" s="227"/>
    </row>
    <row r="23" spans="1:23" x14ac:dyDescent="0.25">
      <c r="M23" s="228" t="s">
        <v>208</v>
      </c>
      <c r="N23" s="228"/>
      <c r="O23" s="228"/>
      <c r="P23" s="228"/>
      <c r="Q23" s="228"/>
      <c r="R23" s="228"/>
      <c r="S23" s="228"/>
      <c r="T23" s="228"/>
      <c r="U23" s="228"/>
      <c r="V23" s="228"/>
      <c r="W23" s="228"/>
    </row>
    <row r="27" spans="1:23" x14ac:dyDescent="0.25">
      <c r="F27" s="22"/>
    </row>
  </sheetData>
  <autoFilter ref="M3:T3">
    <sortState ref="M4:T30">
      <sortCondition descending="1" ref="S3"/>
    </sortState>
  </autoFilter>
  <mergeCells count="10">
    <mergeCell ref="M20:W20"/>
    <mergeCell ref="M21:W22"/>
    <mergeCell ref="M23:W23"/>
    <mergeCell ref="A1:M1"/>
    <mergeCell ref="R2:T2"/>
    <mergeCell ref="O2:Q2"/>
    <mergeCell ref="A18:K18"/>
    <mergeCell ref="A16:K17"/>
    <mergeCell ref="A15:K15"/>
    <mergeCell ref="M19:T19"/>
  </mergeCells>
  <hyperlinks>
    <hyperlink ref="V3" location="'Lisez-moi'!A1" display="Retour sommaire"/>
  </hyperlink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32"/>
  <sheetViews>
    <sheetView topLeftCell="J16" workbookViewId="0">
      <selection activeCell="M27" sqref="M27:T27"/>
    </sheetView>
  </sheetViews>
  <sheetFormatPr baseColWidth="10" defaultRowHeight="15" x14ac:dyDescent="0.25"/>
  <cols>
    <col min="2" max="2" width="24.140625" customWidth="1"/>
    <col min="3" max="4" width="11.42578125" style="21"/>
    <col min="5" max="5" width="11" style="21" customWidth="1"/>
    <col min="6" max="6" width="17.42578125" customWidth="1"/>
    <col min="14" max="14" width="31.140625" customWidth="1"/>
  </cols>
  <sheetData>
    <row r="1" spans="1:20" x14ac:dyDescent="0.25">
      <c r="A1" s="229" t="s">
        <v>216</v>
      </c>
      <c r="B1" s="229"/>
      <c r="C1" s="229"/>
      <c r="D1" s="229"/>
      <c r="E1" s="229"/>
      <c r="F1" s="229"/>
      <c r="G1" s="229"/>
      <c r="H1" s="229"/>
      <c r="I1" s="229"/>
      <c r="J1" s="229"/>
      <c r="K1" s="229"/>
      <c r="L1" s="229"/>
      <c r="M1" s="229"/>
      <c r="N1" s="196" t="s">
        <v>226</v>
      </c>
    </row>
    <row r="2" spans="1:20" ht="15.75" thickBot="1" x14ac:dyDescent="0.3">
      <c r="A2" s="29" t="s">
        <v>105</v>
      </c>
      <c r="B2" s="29"/>
      <c r="C2" s="29"/>
      <c r="D2" s="30"/>
      <c r="E2" s="30"/>
      <c r="F2" s="30"/>
      <c r="G2" s="30"/>
      <c r="H2" s="30"/>
      <c r="I2" s="30"/>
      <c r="J2" s="30"/>
      <c r="K2" s="30"/>
      <c r="L2" s="30"/>
    </row>
    <row r="3" spans="1:20" ht="72.75" thickBot="1" x14ac:dyDescent="0.3">
      <c r="M3" s="87"/>
      <c r="N3" s="88"/>
      <c r="O3" s="23" t="s">
        <v>78</v>
      </c>
      <c r="P3" s="89" t="s">
        <v>183</v>
      </c>
      <c r="Q3" s="24" t="s">
        <v>73</v>
      </c>
      <c r="R3" s="11" t="s">
        <v>193</v>
      </c>
      <c r="S3" s="11" t="s">
        <v>204</v>
      </c>
      <c r="T3" s="90" t="s">
        <v>25</v>
      </c>
    </row>
    <row r="4" spans="1:20" ht="15.75" thickBot="1" x14ac:dyDescent="0.3">
      <c r="M4" s="86" t="s">
        <v>79</v>
      </c>
      <c r="N4" s="151" t="s">
        <v>108</v>
      </c>
      <c r="O4" s="152">
        <v>369790</v>
      </c>
      <c r="P4" s="126">
        <v>1228997</v>
      </c>
      <c r="Q4" s="153">
        <v>1598787</v>
      </c>
      <c r="R4" s="128">
        <v>0.13183090076659482</v>
      </c>
      <c r="S4" s="138">
        <v>0.21358799398887129</v>
      </c>
      <c r="T4" s="139">
        <v>0.23333333333333334</v>
      </c>
    </row>
    <row r="5" spans="1:20" ht="26.25" thickBot="1" x14ac:dyDescent="0.3">
      <c r="M5" s="85" t="s">
        <v>97</v>
      </c>
      <c r="N5" s="134" t="s">
        <v>109</v>
      </c>
      <c r="O5" s="135">
        <v>485305</v>
      </c>
      <c r="P5" s="131">
        <v>675838</v>
      </c>
      <c r="Q5" s="137">
        <v>1161143</v>
      </c>
      <c r="R5" s="133">
        <v>7.2495158501032872E-2</v>
      </c>
      <c r="S5" s="138">
        <v>0.12902603468583729</v>
      </c>
      <c r="T5" s="139">
        <v>0.125</v>
      </c>
    </row>
    <row r="6" spans="1:20" ht="15.75" thickBot="1" x14ac:dyDescent="0.3">
      <c r="M6" s="85" t="s">
        <v>92</v>
      </c>
      <c r="N6" s="134" t="s">
        <v>110</v>
      </c>
      <c r="O6" s="135">
        <v>727793</v>
      </c>
      <c r="P6" s="131">
        <v>293253</v>
      </c>
      <c r="Q6" s="137">
        <v>1021046</v>
      </c>
      <c r="R6" s="133">
        <v>3.1456388536754955E-2</v>
      </c>
      <c r="S6" s="138">
        <v>0.11372405669956541</v>
      </c>
      <c r="T6" s="139">
        <v>6.8750000000000006E-2</v>
      </c>
    </row>
    <row r="7" spans="1:20" ht="15.75" thickBot="1" x14ac:dyDescent="0.3">
      <c r="M7" s="85" t="s">
        <v>93</v>
      </c>
      <c r="N7" s="134" t="s">
        <v>111</v>
      </c>
      <c r="O7" s="135">
        <v>357785</v>
      </c>
      <c r="P7" s="131">
        <v>740039</v>
      </c>
      <c r="Q7" s="137">
        <v>1097824</v>
      </c>
      <c r="R7" s="133">
        <v>7.9381811324527277E-2</v>
      </c>
      <c r="S7" s="138">
        <v>0.11169326997278746</v>
      </c>
      <c r="T7" s="139">
        <v>6.458333333333334E-2</v>
      </c>
    </row>
    <row r="8" spans="1:20" ht="15.75" thickBot="1" x14ac:dyDescent="0.3">
      <c r="M8" s="85" t="s">
        <v>85</v>
      </c>
      <c r="N8" s="134" t="s">
        <v>114</v>
      </c>
      <c r="O8" s="135">
        <v>172719</v>
      </c>
      <c r="P8" s="131">
        <v>282012</v>
      </c>
      <c r="Q8" s="137">
        <v>454731</v>
      </c>
      <c r="R8" s="133">
        <v>3.0250599461991309E-2</v>
      </c>
      <c r="S8" s="138">
        <v>7.8347751919093461E-2</v>
      </c>
      <c r="T8" s="139">
        <v>5.6250000000000001E-2</v>
      </c>
    </row>
    <row r="9" spans="1:20" ht="15.75" thickBot="1" x14ac:dyDescent="0.3">
      <c r="M9" s="85" t="s">
        <v>81</v>
      </c>
      <c r="N9" s="134" t="s">
        <v>112</v>
      </c>
      <c r="O9" s="135">
        <v>175012</v>
      </c>
      <c r="P9" s="131">
        <v>335634</v>
      </c>
      <c r="Q9" s="137">
        <v>510646</v>
      </c>
      <c r="R9" s="133">
        <v>3.6002474007581206E-2</v>
      </c>
      <c r="S9" s="138">
        <v>5.5186629300190894E-2</v>
      </c>
      <c r="T9" s="139">
        <v>6.25E-2</v>
      </c>
    </row>
    <row r="10" spans="1:20" ht="15.75" thickBot="1" x14ac:dyDescent="0.3">
      <c r="M10" s="85" t="s">
        <v>87</v>
      </c>
      <c r="N10" s="134" t="s">
        <v>116</v>
      </c>
      <c r="O10" s="135">
        <v>475864</v>
      </c>
      <c r="P10" s="131">
        <v>382328</v>
      </c>
      <c r="Q10" s="137">
        <v>858192</v>
      </c>
      <c r="R10" s="133">
        <v>4.1011202328639258E-2</v>
      </c>
      <c r="S10" s="138">
        <v>4.1590512164412494E-2</v>
      </c>
      <c r="T10" s="139">
        <v>5.1041666666666666E-2</v>
      </c>
    </row>
    <row r="11" spans="1:20" ht="15.75" thickBot="1" x14ac:dyDescent="0.3">
      <c r="M11" s="85" t="s">
        <v>88</v>
      </c>
      <c r="N11" s="134" t="s">
        <v>115</v>
      </c>
      <c r="O11" s="135">
        <v>219057</v>
      </c>
      <c r="P11" s="131">
        <v>171138</v>
      </c>
      <c r="Q11" s="137">
        <v>390195</v>
      </c>
      <c r="R11" s="133">
        <v>1.8357470925798439E-2</v>
      </c>
      <c r="S11" s="138">
        <v>3.7671093781731044E-2</v>
      </c>
      <c r="T11" s="139">
        <v>4.791666666666667E-2</v>
      </c>
    </row>
    <row r="12" spans="1:20" ht="15.75" thickBot="1" x14ac:dyDescent="0.3">
      <c r="M12" s="85" t="s">
        <v>86</v>
      </c>
      <c r="N12" s="134" t="s">
        <v>113</v>
      </c>
      <c r="O12" s="135">
        <v>237057</v>
      </c>
      <c r="P12" s="131">
        <v>282678</v>
      </c>
      <c r="Q12" s="137">
        <v>519735</v>
      </c>
      <c r="R12" s="133">
        <v>3.0322039327109411E-2</v>
      </c>
      <c r="S12" s="138">
        <v>3.5091994638723041E-2</v>
      </c>
      <c r="T12" s="139">
        <v>6.25E-2</v>
      </c>
    </row>
    <row r="13" spans="1:20" ht="26.25" thickBot="1" x14ac:dyDescent="0.3">
      <c r="M13" s="85" t="s">
        <v>82</v>
      </c>
      <c r="N13" s="134" t="s">
        <v>119</v>
      </c>
      <c r="O13" s="135">
        <v>50954</v>
      </c>
      <c r="P13" s="131">
        <v>166774</v>
      </c>
      <c r="Q13" s="137">
        <v>217728</v>
      </c>
      <c r="R13" s="133">
        <v>1.7889357455264807E-2</v>
      </c>
      <c r="S13" s="138">
        <v>3.1741196539539419E-2</v>
      </c>
      <c r="T13" s="139">
        <v>2.5000000000000001E-2</v>
      </c>
    </row>
    <row r="14" spans="1:20" ht="26.25" thickBot="1" x14ac:dyDescent="0.3">
      <c r="M14" s="85" t="s">
        <v>90</v>
      </c>
      <c r="N14" s="134" t="s">
        <v>121</v>
      </c>
      <c r="O14" s="135">
        <v>176888</v>
      </c>
      <c r="P14" s="131">
        <v>224354</v>
      </c>
      <c r="Q14" s="137">
        <v>401242</v>
      </c>
      <c r="R14" s="133">
        <v>2.4065795043103126E-2</v>
      </c>
      <c r="S14" s="138">
        <v>2.6755615125299542E-2</v>
      </c>
      <c r="T14" s="139">
        <v>2.3958333333333335E-2</v>
      </c>
    </row>
    <row r="15" spans="1:20" ht="28.5" customHeight="1" thickBot="1" x14ac:dyDescent="0.3">
      <c r="A15" s="253" t="s">
        <v>205</v>
      </c>
      <c r="B15" s="253"/>
      <c r="C15" s="253"/>
      <c r="D15" s="253"/>
      <c r="E15" s="253"/>
      <c r="F15" s="253"/>
      <c r="G15" s="253"/>
      <c r="H15" s="253"/>
      <c r="I15" s="253"/>
      <c r="J15" s="253"/>
      <c r="K15" s="253"/>
      <c r="M15" s="85" t="s">
        <v>80</v>
      </c>
      <c r="N15" s="134" t="s">
        <v>117</v>
      </c>
      <c r="O15" s="135">
        <v>933029</v>
      </c>
      <c r="P15" s="131">
        <v>444842</v>
      </c>
      <c r="Q15" s="137">
        <v>1377871</v>
      </c>
      <c r="R15" s="133">
        <v>4.7716895613914082E-2</v>
      </c>
      <c r="S15" s="138">
        <v>1.842938954550993E-2</v>
      </c>
      <c r="T15" s="139">
        <v>3.5416666666666666E-2</v>
      </c>
    </row>
    <row r="16" spans="1:20" ht="15.75" thickBot="1" x14ac:dyDescent="0.3">
      <c r="A16" s="104" t="s">
        <v>175</v>
      </c>
      <c r="M16" s="85" t="s">
        <v>83</v>
      </c>
      <c r="N16" s="134" t="s">
        <v>120</v>
      </c>
      <c r="O16" s="135">
        <v>61328</v>
      </c>
      <c r="P16" s="131">
        <v>130719</v>
      </c>
      <c r="Q16" s="137">
        <v>192047</v>
      </c>
      <c r="R16" s="133">
        <v>1.402184343599578E-2</v>
      </c>
      <c r="S16" s="138">
        <v>1.7942000731083221E-2</v>
      </c>
      <c r="T16" s="139">
        <v>2.5000000000000001E-2</v>
      </c>
    </row>
    <row r="17" spans="1:23" ht="20.25" customHeight="1" thickBot="1" x14ac:dyDescent="0.3">
      <c r="A17" s="104" t="s">
        <v>138</v>
      </c>
      <c r="M17" s="85" t="s">
        <v>84</v>
      </c>
      <c r="N17" s="134" t="s">
        <v>122</v>
      </c>
      <c r="O17" s="135">
        <v>103239</v>
      </c>
      <c r="P17" s="131">
        <v>130086</v>
      </c>
      <c r="Q17" s="137">
        <v>233325</v>
      </c>
      <c r="R17" s="133">
        <v>1.3953943384014161E-2</v>
      </c>
      <c r="S17" s="138">
        <v>1.7830307461110435E-2</v>
      </c>
      <c r="T17" s="139">
        <v>1.8749999999999999E-2</v>
      </c>
    </row>
    <row r="18" spans="1:23" ht="15.75" thickBot="1" x14ac:dyDescent="0.3">
      <c r="A18" s="227" t="s">
        <v>207</v>
      </c>
      <c r="B18" s="227"/>
      <c r="C18" s="227"/>
      <c r="D18" s="227"/>
      <c r="E18" s="227"/>
      <c r="F18" s="227"/>
      <c r="G18" s="227"/>
      <c r="H18" s="227"/>
      <c r="I18" s="227"/>
      <c r="J18" s="227"/>
      <c r="K18" s="227"/>
      <c r="M18" s="85" t="s">
        <v>100</v>
      </c>
      <c r="N18" s="134" t="s">
        <v>118</v>
      </c>
      <c r="O18" s="135">
        <v>456401</v>
      </c>
      <c r="P18" s="131">
        <v>304874</v>
      </c>
      <c r="Q18" s="137">
        <v>761275</v>
      </c>
      <c r="R18" s="133">
        <v>3.2702939096120515E-2</v>
      </c>
      <c r="S18" s="138">
        <v>1.7210917509443157E-2</v>
      </c>
      <c r="T18" s="139">
        <v>2.9166666666666667E-2</v>
      </c>
    </row>
    <row r="19" spans="1:23" ht="26.25" thickBot="1" x14ac:dyDescent="0.3">
      <c r="A19" s="227"/>
      <c r="B19" s="227"/>
      <c r="C19" s="227"/>
      <c r="D19" s="227"/>
      <c r="E19" s="227"/>
      <c r="F19" s="227"/>
      <c r="G19" s="227"/>
      <c r="H19" s="227"/>
      <c r="I19" s="227"/>
      <c r="J19" s="227"/>
      <c r="K19" s="227"/>
      <c r="M19" s="85" t="s">
        <v>95</v>
      </c>
      <c r="N19" s="134" t="s">
        <v>123</v>
      </c>
      <c r="O19" s="135">
        <v>89512</v>
      </c>
      <c r="P19" s="131">
        <v>646171</v>
      </c>
      <c r="Q19" s="137">
        <v>735683</v>
      </c>
      <c r="R19" s="133">
        <v>6.9312866491335071E-2</v>
      </c>
      <c r="S19" s="138">
        <v>1.4763819503675724E-2</v>
      </c>
      <c r="T19" s="139">
        <v>1.8749999999999999E-2</v>
      </c>
    </row>
    <row r="20" spans="1:23" ht="20.25" customHeight="1" thickBot="1" x14ac:dyDescent="0.3">
      <c r="A20" s="228" t="s">
        <v>208</v>
      </c>
      <c r="B20" s="228"/>
      <c r="C20" s="228"/>
      <c r="D20" s="228"/>
      <c r="E20" s="228"/>
      <c r="F20" s="228"/>
      <c r="G20" s="228"/>
      <c r="H20" s="228"/>
      <c r="I20" s="228"/>
      <c r="J20" s="228"/>
      <c r="K20" s="228"/>
      <c r="M20" s="85" t="s">
        <v>99</v>
      </c>
      <c r="N20" s="134" t="s">
        <v>124</v>
      </c>
      <c r="O20" s="135">
        <v>158170</v>
      </c>
      <c r="P20" s="131">
        <v>515814</v>
      </c>
      <c r="Q20" s="137">
        <v>673984</v>
      </c>
      <c r="R20" s="133">
        <v>5.5329853732775859E-2</v>
      </c>
      <c r="S20" s="138">
        <v>1.3616425003046179E-2</v>
      </c>
      <c r="T20" s="139">
        <v>1.8749999999999999E-2</v>
      </c>
    </row>
    <row r="21" spans="1:23" ht="15.75" thickBot="1" x14ac:dyDescent="0.3">
      <c r="M21" s="85" t="s">
        <v>94</v>
      </c>
      <c r="N21" s="134" t="s">
        <v>125</v>
      </c>
      <c r="O21" s="135">
        <v>568965</v>
      </c>
      <c r="P21" s="131">
        <v>1388687</v>
      </c>
      <c r="Q21" s="137">
        <v>1957652</v>
      </c>
      <c r="R21" s="133">
        <v>0.14896037833522802</v>
      </c>
      <c r="S21" s="138">
        <v>1.1687177612607125E-2</v>
      </c>
      <c r="T21" s="139">
        <v>1.1458333333333333E-2</v>
      </c>
    </row>
    <row r="22" spans="1:23" ht="26.25" thickBot="1" x14ac:dyDescent="0.3">
      <c r="M22" s="85" t="s">
        <v>91</v>
      </c>
      <c r="N22" s="134" t="s">
        <v>126</v>
      </c>
      <c r="O22" s="135">
        <v>352201</v>
      </c>
      <c r="P22" s="131">
        <v>178130</v>
      </c>
      <c r="Q22" s="137">
        <v>530331</v>
      </c>
      <c r="R22" s="133">
        <v>1.9107482242473769E-2</v>
      </c>
      <c r="S22" s="138">
        <v>7.2092928800617361E-3</v>
      </c>
      <c r="T22" s="139">
        <v>1.2500000000000001E-2</v>
      </c>
    </row>
    <row r="23" spans="1:23" ht="26.25" thickBot="1" x14ac:dyDescent="0.3">
      <c r="M23" s="85" t="s">
        <v>89</v>
      </c>
      <c r="N23" s="134" t="s">
        <v>127</v>
      </c>
      <c r="O23" s="135">
        <v>118002</v>
      </c>
      <c r="P23" s="131">
        <v>578981</v>
      </c>
      <c r="Q23" s="137">
        <v>696983</v>
      </c>
      <c r="R23" s="133">
        <v>6.2105592411327147E-2</v>
      </c>
      <c r="S23" s="138">
        <v>3.7264936436375452E-3</v>
      </c>
      <c r="T23" s="139">
        <v>6.2500000000000003E-3</v>
      </c>
    </row>
    <row r="24" spans="1:23" ht="15.75" thickBot="1" x14ac:dyDescent="0.3">
      <c r="M24" s="85" t="s">
        <v>98</v>
      </c>
      <c r="N24" s="134" t="s">
        <v>129</v>
      </c>
      <c r="O24" s="135">
        <v>190460</v>
      </c>
      <c r="P24" s="131">
        <v>77346</v>
      </c>
      <c r="Q24" s="137">
        <v>267806</v>
      </c>
      <c r="R24" s="133">
        <v>8.2966783895266159E-3</v>
      </c>
      <c r="S24" s="138">
        <v>2.9954104219974817E-3</v>
      </c>
      <c r="T24" s="139">
        <v>1.0416666666666667E-3</v>
      </c>
    </row>
    <row r="25" spans="1:23" ht="26.25" thickBot="1" x14ac:dyDescent="0.3">
      <c r="M25" s="91" t="s">
        <v>96</v>
      </c>
      <c r="N25" s="134" t="s">
        <v>128</v>
      </c>
      <c r="O25" s="140">
        <v>236338</v>
      </c>
      <c r="P25" s="154">
        <v>143831</v>
      </c>
      <c r="Q25" s="142">
        <v>380169</v>
      </c>
      <c r="R25" s="143">
        <v>1.5428329188891509E-2</v>
      </c>
      <c r="S25" s="144">
        <v>1.7261687177612606E-4</v>
      </c>
      <c r="T25" s="145">
        <v>1.0416666666666667E-3</v>
      </c>
    </row>
    <row r="26" spans="1:23" ht="15.75" thickBot="1" x14ac:dyDescent="0.3">
      <c r="M26" s="93" t="s">
        <v>73</v>
      </c>
      <c r="N26" s="155"/>
      <c r="O26" s="147">
        <v>6715869</v>
      </c>
      <c r="P26" s="148">
        <v>9322526</v>
      </c>
      <c r="Q26" s="156">
        <v>16038395</v>
      </c>
      <c r="R26" s="150">
        <f>SUM(R4:R25)</f>
        <v>1</v>
      </c>
      <c r="S26" s="157">
        <f t="shared" ref="S26:T26" si="0">SUM(S4:S25)</f>
        <v>1</v>
      </c>
      <c r="T26" s="158">
        <f t="shared" si="0"/>
        <v>0.99895833333333361</v>
      </c>
    </row>
    <row r="27" spans="1:23" ht="53.25" customHeight="1" x14ac:dyDescent="0.25">
      <c r="F27" s="22"/>
      <c r="M27" s="254" t="s">
        <v>192</v>
      </c>
      <c r="N27" s="254"/>
      <c r="O27" s="254"/>
      <c r="P27" s="254"/>
      <c r="Q27" s="254"/>
      <c r="R27" s="254"/>
      <c r="S27" s="254"/>
      <c r="T27" s="254"/>
    </row>
    <row r="28" spans="1:23" x14ac:dyDescent="0.25">
      <c r="M28" s="104" t="s">
        <v>175</v>
      </c>
      <c r="O28" s="21"/>
      <c r="P28" s="21"/>
      <c r="Q28" s="21"/>
    </row>
    <row r="29" spans="1:23" x14ac:dyDescent="0.25">
      <c r="M29" s="104" t="s">
        <v>138</v>
      </c>
      <c r="O29" s="21"/>
      <c r="P29" s="21"/>
      <c r="Q29" s="21"/>
    </row>
    <row r="30" spans="1:23" x14ac:dyDescent="0.25">
      <c r="M30" s="227" t="s">
        <v>207</v>
      </c>
      <c r="N30" s="227"/>
      <c r="O30" s="227"/>
      <c r="P30" s="227"/>
      <c r="Q30" s="227"/>
      <c r="R30" s="227"/>
      <c r="S30" s="227"/>
      <c r="T30" s="227"/>
      <c r="U30" s="227"/>
      <c r="V30" s="227"/>
      <c r="W30" s="227"/>
    </row>
    <row r="31" spans="1:23" x14ac:dyDescent="0.25">
      <c r="M31" s="227"/>
      <c r="N31" s="227"/>
      <c r="O31" s="227"/>
      <c r="P31" s="227"/>
      <c r="Q31" s="227"/>
      <c r="R31" s="227"/>
      <c r="S31" s="227"/>
      <c r="T31" s="227"/>
      <c r="U31" s="227"/>
      <c r="V31" s="227"/>
      <c r="W31" s="227"/>
    </row>
    <row r="32" spans="1:23" x14ac:dyDescent="0.25">
      <c r="M32" s="228" t="s">
        <v>208</v>
      </c>
      <c r="N32" s="228"/>
      <c r="O32" s="228"/>
      <c r="P32" s="228"/>
      <c r="Q32" s="228"/>
      <c r="R32" s="228"/>
      <c r="S32" s="228"/>
      <c r="T32" s="228"/>
      <c r="U32" s="228"/>
      <c r="V32" s="228"/>
      <c r="W32" s="228"/>
    </row>
  </sheetData>
  <autoFilter ref="M3:T3"/>
  <mergeCells count="7">
    <mergeCell ref="A1:M1"/>
    <mergeCell ref="A18:K19"/>
    <mergeCell ref="A20:K20"/>
    <mergeCell ref="M30:W31"/>
    <mergeCell ref="M32:W32"/>
    <mergeCell ref="A15:K15"/>
    <mergeCell ref="M27:T27"/>
  </mergeCells>
  <hyperlinks>
    <hyperlink ref="N1" location="'Lisez-moi'!A1" display="Retour sommaire"/>
  </hyperlink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1"/>
  <sheetViews>
    <sheetView topLeftCell="A13" workbookViewId="0">
      <selection activeCell="A10" sqref="A10:C10"/>
    </sheetView>
  </sheetViews>
  <sheetFormatPr baseColWidth="10" defaultRowHeight="15" x14ac:dyDescent="0.25"/>
  <cols>
    <col min="1" max="1" width="21.5703125" style="25" customWidth="1"/>
    <col min="2" max="2" width="19.7109375" style="25" customWidth="1"/>
    <col min="3" max="3" width="24.7109375" style="25" customWidth="1"/>
  </cols>
  <sheetData>
    <row r="1" spans="1:12" ht="17.25" x14ac:dyDescent="0.25">
      <c r="A1" s="236" t="s">
        <v>163</v>
      </c>
      <c r="B1" s="236"/>
      <c r="C1" s="236"/>
      <c r="D1" s="236"/>
      <c r="E1" s="236"/>
      <c r="F1" s="236"/>
      <c r="G1" s="236"/>
      <c r="H1" s="236"/>
      <c r="I1" s="236"/>
      <c r="J1" s="236"/>
      <c r="K1" s="236"/>
      <c r="L1" s="236"/>
    </row>
    <row r="2" spans="1:12" s="30" customFormat="1" ht="13.5" thickBot="1" x14ac:dyDescent="0.25">
      <c r="A2" s="29" t="s">
        <v>105</v>
      </c>
      <c r="B2" s="29"/>
      <c r="C2" s="29"/>
      <c r="J2" s="196" t="s">
        <v>226</v>
      </c>
    </row>
    <row r="3" spans="1:12" ht="36.75" thickBot="1" x14ac:dyDescent="0.3">
      <c r="A3" s="26" t="s">
        <v>103</v>
      </c>
      <c r="B3" s="107" t="s">
        <v>176</v>
      </c>
      <c r="C3"/>
    </row>
    <row r="4" spans="1:12" x14ac:dyDescent="0.25">
      <c r="A4" s="27" t="s">
        <v>101</v>
      </c>
      <c r="B4" s="122">
        <v>0.26479010769245215</v>
      </c>
      <c r="C4" s="74"/>
    </row>
    <row r="5" spans="1:12" x14ac:dyDescent="0.25">
      <c r="A5" s="27" t="s">
        <v>54</v>
      </c>
      <c r="B5" s="122">
        <v>0.14548339545757555</v>
      </c>
      <c r="C5"/>
    </row>
    <row r="6" spans="1:12" x14ac:dyDescent="0.25">
      <c r="A6" s="27" t="s">
        <v>55</v>
      </c>
      <c r="B6" s="122">
        <v>0.14566178748814632</v>
      </c>
      <c r="C6"/>
    </row>
    <row r="7" spans="1:12" x14ac:dyDescent="0.25">
      <c r="A7" s="27" t="s">
        <v>102</v>
      </c>
      <c r="B7" s="122">
        <v>0.441379439849024</v>
      </c>
      <c r="C7"/>
    </row>
    <row r="8" spans="1:12" ht="15.75" thickBot="1" x14ac:dyDescent="0.3">
      <c r="A8" s="28" t="s">
        <v>104</v>
      </c>
      <c r="B8" s="123">
        <v>1</v>
      </c>
      <c r="C8"/>
    </row>
    <row r="9" spans="1:12" ht="77.25" customHeight="1" x14ac:dyDescent="0.25">
      <c r="A9" s="237" t="s">
        <v>205</v>
      </c>
      <c r="B9" s="237"/>
      <c r="C9" s="237"/>
    </row>
    <row r="10" spans="1:12" ht="44.25" customHeight="1" x14ac:dyDescent="0.25">
      <c r="A10" s="239" t="s">
        <v>211</v>
      </c>
      <c r="B10" s="239"/>
      <c r="C10" s="239"/>
    </row>
    <row r="11" spans="1:12" ht="23.25" customHeight="1" x14ac:dyDescent="0.25">
      <c r="A11" s="32" t="s">
        <v>210</v>
      </c>
    </row>
    <row r="12" spans="1:12" x14ac:dyDescent="0.25">
      <c r="A12" s="25" t="s">
        <v>212</v>
      </c>
    </row>
    <row r="27" spans="1:9" x14ac:dyDescent="0.25">
      <c r="A27" s="31"/>
    </row>
    <row r="28" spans="1:9" ht="51.75" customHeight="1" x14ac:dyDescent="0.25">
      <c r="A28" s="237" t="s">
        <v>205</v>
      </c>
      <c r="B28" s="237"/>
      <c r="C28" s="237"/>
      <c r="D28" s="237"/>
      <c r="E28" s="237"/>
      <c r="F28" s="237"/>
      <c r="G28" s="237"/>
      <c r="H28" s="237"/>
      <c r="I28" s="237"/>
    </row>
    <row r="29" spans="1:9" ht="15" customHeight="1" x14ac:dyDescent="0.25">
      <c r="A29" s="239" t="s">
        <v>211</v>
      </c>
      <c r="B29" s="239"/>
      <c r="C29" s="239"/>
      <c r="D29" s="239"/>
      <c r="E29" s="239"/>
      <c r="F29" s="239"/>
      <c r="G29" s="239"/>
      <c r="H29" s="239"/>
      <c r="I29" s="239"/>
    </row>
    <row r="30" spans="1:9" x14ac:dyDescent="0.25">
      <c r="A30" s="238" t="s">
        <v>210</v>
      </c>
      <c r="B30" s="238"/>
      <c r="C30" s="238"/>
      <c r="D30" s="238"/>
      <c r="E30" s="238"/>
      <c r="F30" s="238"/>
      <c r="G30" s="238"/>
      <c r="H30" s="238"/>
      <c r="I30" s="238"/>
    </row>
    <row r="31" spans="1:9" x14ac:dyDescent="0.25">
      <c r="A31" s="238" t="s">
        <v>212</v>
      </c>
      <c r="B31" s="238"/>
      <c r="C31" s="238"/>
      <c r="D31" s="238"/>
      <c r="E31" s="238"/>
      <c r="F31" s="238"/>
      <c r="G31" s="238"/>
      <c r="H31" s="238"/>
      <c r="I31" s="238"/>
    </row>
  </sheetData>
  <mergeCells count="7">
    <mergeCell ref="A1:L1"/>
    <mergeCell ref="A28:I28"/>
    <mergeCell ref="A31:I31"/>
    <mergeCell ref="A30:I30"/>
    <mergeCell ref="A29:I29"/>
    <mergeCell ref="A9:C9"/>
    <mergeCell ref="A10:C10"/>
  </mergeCells>
  <hyperlinks>
    <hyperlink ref="J2" location="'Lisez-moi'!A1" display="Retour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1"/>
  <sheetViews>
    <sheetView topLeftCell="A13" workbookViewId="0">
      <selection activeCell="A28" sqref="A28:D28"/>
    </sheetView>
  </sheetViews>
  <sheetFormatPr baseColWidth="10" defaultRowHeight="15" x14ac:dyDescent="0.25"/>
  <cols>
    <col min="1" max="1" width="64.140625" bestFit="1" customWidth="1"/>
    <col min="2" max="3" width="11.42578125" style="104"/>
  </cols>
  <sheetData>
    <row r="1" spans="1:8" ht="17.25" x14ac:dyDescent="0.25">
      <c r="A1" s="240" t="s">
        <v>202</v>
      </c>
      <c r="B1" s="240"/>
      <c r="C1" s="240"/>
      <c r="D1" s="240"/>
      <c r="E1" s="240"/>
      <c r="F1" s="240"/>
      <c r="G1" s="240"/>
      <c r="H1" s="240"/>
    </row>
    <row r="2" spans="1:8" x14ac:dyDescent="0.25">
      <c r="E2" s="196" t="s">
        <v>226</v>
      </c>
    </row>
    <row r="3" spans="1:8" ht="15.75" thickBot="1" x14ac:dyDescent="0.3"/>
    <row r="4" spans="1:8" ht="36.75" thickBot="1" x14ac:dyDescent="0.3">
      <c r="A4" s="2" t="s">
        <v>52</v>
      </c>
      <c r="B4" s="106" t="s">
        <v>25</v>
      </c>
      <c r="C4" s="107" t="s">
        <v>106</v>
      </c>
    </row>
    <row r="5" spans="1:8" ht="15.75" thickBot="1" x14ac:dyDescent="0.3">
      <c r="A5" s="3" t="s">
        <v>26</v>
      </c>
      <c r="B5" s="108">
        <v>1050</v>
      </c>
      <c r="C5" s="109">
        <v>106465</v>
      </c>
    </row>
    <row r="6" spans="1:8" x14ac:dyDescent="0.25">
      <c r="A6" s="4" t="s">
        <v>27</v>
      </c>
      <c r="B6" s="110">
        <v>0.23333333333333334</v>
      </c>
      <c r="C6" s="111">
        <v>0.21358799398887129</v>
      </c>
      <c r="D6" s="12"/>
    </row>
    <row r="7" spans="1:8" x14ac:dyDescent="0.25">
      <c r="A7" s="4" t="s">
        <v>28</v>
      </c>
      <c r="B7" s="110">
        <v>3.5416666666666666E-2</v>
      </c>
      <c r="C7" s="111">
        <v>1.842938954550993E-2</v>
      </c>
      <c r="D7" s="12"/>
    </row>
    <row r="8" spans="1:8" x14ac:dyDescent="0.25">
      <c r="A8" s="4" t="s">
        <v>29</v>
      </c>
      <c r="B8" s="110">
        <v>6.25E-2</v>
      </c>
      <c r="C8" s="111">
        <v>5.5186629300190894E-2</v>
      </c>
      <c r="D8" s="12"/>
    </row>
    <row r="9" spans="1:8" x14ac:dyDescent="0.25">
      <c r="A9" s="4" t="s">
        <v>30</v>
      </c>
      <c r="B9" s="110">
        <v>2.5000000000000001E-2</v>
      </c>
      <c r="C9" s="111">
        <v>3.1741196539539419E-2</v>
      </c>
      <c r="D9" s="12"/>
    </row>
    <row r="10" spans="1:8" x14ac:dyDescent="0.25">
      <c r="A10" s="4" t="s">
        <v>31</v>
      </c>
      <c r="B10" s="110">
        <v>2.5000000000000001E-2</v>
      </c>
      <c r="C10" s="111">
        <v>1.7942000731083221E-2</v>
      </c>
      <c r="D10" s="12"/>
    </row>
    <row r="11" spans="1:8" x14ac:dyDescent="0.25">
      <c r="A11" s="4" t="s">
        <v>32</v>
      </c>
      <c r="B11" s="110">
        <v>1.8749999999999999E-2</v>
      </c>
      <c r="C11" s="111">
        <v>1.7830307461110435E-2</v>
      </c>
      <c r="D11" s="12"/>
    </row>
    <row r="12" spans="1:8" x14ac:dyDescent="0.25">
      <c r="A12" s="4" t="s">
        <v>33</v>
      </c>
      <c r="B12" s="110">
        <v>5.6250000000000001E-2</v>
      </c>
      <c r="C12" s="111">
        <v>7.8347751919093461E-2</v>
      </c>
      <c r="D12" s="12"/>
    </row>
    <row r="13" spans="1:8" x14ac:dyDescent="0.25">
      <c r="A13" s="4" t="s">
        <v>34</v>
      </c>
      <c r="B13" s="110">
        <v>6.25E-2</v>
      </c>
      <c r="C13" s="111">
        <v>3.5091994638723041E-2</v>
      </c>
      <c r="D13" s="12"/>
    </row>
    <row r="14" spans="1:8" x14ac:dyDescent="0.25">
      <c r="A14" s="4" t="s">
        <v>35</v>
      </c>
      <c r="B14" s="110">
        <v>5.1041666666666666E-2</v>
      </c>
      <c r="C14" s="111">
        <v>4.1590512164412494E-2</v>
      </c>
      <c r="D14" s="12"/>
    </row>
    <row r="15" spans="1:8" x14ac:dyDescent="0.25">
      <c r="A15" s="4" t="s">
        <v>36</v>
      </c>
      <c r="B15" s="110">
        <v>4.791666666666667E-2</v>
      </c>
      <c r="C15" s="111">
        <v>3.7671093781731044E-2</v>
      </c>
      <c r="D15" s="12"/>
    </row>
    <row r="16" spans="1:8" x14ac:dyDescent="0.25">
      <c r="A16" s="4" t="s">
        <v>37</v>
      </c>
      <c r="B16" s="110">
        <v>6.2500000000000003E-3</v>
      </c>
      <c r="C16" s="111">
        <v>3.7264936436375452E-3</v>
      </c>
      <c r="D16" s="12"/>
    </row>
    <row r="17" spans="1:4" x14ac:dyDescent="0.25">
      <c r="A17" s="4" t="s">
        <v>38</v>
      </c>
      <c r="B17" s="110">
        <v>2.3958333333333335E-2</v>
      </c>
      <c r="C17" s="111">
        <v>2.6755615125299542E-2</v>
      </c>
      <c r="D17" s="12"/>
    </row>
    <row r="18" spans="1:4" x14ac:dyDescent="0.25">
      <c r="A18" s="4" t="s">
        <v>39</v>
      </c>
      <c r="B18" s="110">
        <v>1.2500000000000001E-2</v>
      </c>
      <c r="C18" s="111">
        <v>7.2092928800617361E-3</v>
      </c>
      <c r="D18" s="12"/>
    </row>
    <row r="19" spans="1:4" x14ac:dyDescent="0.25">
      <c r="A19" s="4" t="s">
        <v>40</v>
      </c>
      <c r="B19" s="110">
        <v>6.8750000000000006E-2</v>
      </c>
      <c r="C19" s="111">
        <v>0.11372405669956541</v>
      </c>
      <c r="D19" s="12"/>
    </row>
    <row r="20" spans="1:4" x14ac:dyDescent="0.25">
      <c r="A20" s="4" t="s">
        <v>41</v>
      </c>
      <c r="B20" s="110">
        <v>6.458333333333334E-2</v>
      </c>
      <c r="C20" s="111">
        <v>0.11169326997278746</v>
      </c>
      <c r="D20" s="12"/>
    </row>
    <row r="21" spans="1:4" x14ac:dyDescent="0.25">
      <c r="A21" s="4" t="s">
        <v>42</v>
      </c>
      <c r="B21" s="110">
        <v>1.1458333333333333E-2</v>
      </c>
      <c r="C21" s="111">
        <v>1.1687177612607125E-2</v>
      </c>
      <c r="D21" s="12"/>
    </row>
    <row r="22" spans="1:4" x14ac:dyDescent="0.25">
      <c r="A22" s="4" t="s">
        <v>43</v>
      </c>
      <c r="B22" s="110">
        <v>1.8749999999999999E-2</v>
      </c>
      <c r="C22" s="111">
        <v>1.4763819503675724E-2</v>
      </c>
      <c r="D22" s="12"/>
    </row>
    <row r="23" spans="1:4" x14ac:dyDescent="0.25">
      <c r="A23" s="4" t="s">
        <v>44</v>
      </c>
      <c r="B23" s="110">
        <v>1.0416666666666667E-3</v>
      </c>
      <c r="C23" s="111">
        <v>1.7261687177612606E-4</v>
      </c>
      <c r="D23" s="12"/>
    </row>
    <row r="24" spans="1:4" x14ac:dyDescent="0.25">
      <c r="A24" s="4" t="s">
        <v>45</v>
      </c>
      <c r="B24" s="110">
        <v>0.125</v>
      </c>
      <c r="C24" s="111">
        <v>0.12902603468583729</v>
      </c>
      <c r="D24" s="12"/>
    </row>
    <row r="25" spans="1:4" x14ac:dyDescent="0.25">
      <c r="A25" s="4" t="s">
        <v>46</v>
      </c>
      <c r="B25" s="110">
        <v>1.0416666666666667E-3</v>
      </c>
      <c r="C25" s="111">
        <v>2.9954104219974817E-3</v>
      </c>
      <c r="D25" s="12"/>
    </row>
    <row r="26" spans="1:4" x14ac:dyDescent="0.25">
      <c r="A26" s="4" t="s">
        <v>47</v>
      </c>
      <c r="B26" s="110">
        <v>1.8749999999999999E-2</v>
      </c>
      <c r="C26" s="111">
        <v>1.3616425003046179E-2</v>
      </c>
      <c r="D26" s="12"/>
    </row>
    <row r="27" spans="1:4" ht="15.75" thickBot="1" x14ac:dyDescent="0.3">
      <c r="A27" s="5" t="s">
        <v>48</v>
      </c>
      <c r="B27" s="112">
        <v>2.9166666666666667E-2</v>
      </c>
      <c r="C27" s="113">
        <v>1.7210917509443157E-2</v>
      </c>
      <c r="D27" s="12"/>
    </row>
    <row r="28" spans="1:4" ht="42.75" customHeight="1" x14ac:dyDescent="0.25">
      <c r="A28" s="255" t="s">
        <v>206</v>
      </c>
      <c r="B28" s="255"/>
      <c r="C28" s="255"/>
      <c r="D28" s="255"/>
    </row>
    <row r="29" spans="1:4" x14ac:dyDescent="0.25">
      <c r="A29" s="8" t="s">
        <v>50</v>
      </c>
    </row>
    <row r="30" spans="1:4" x14ac:dyDescent="0.25">
      <c r="A30" s="9" t="s">
        <v>166</v>
      </c>
    </row>
    <row r="31" spans="1:4" x14ac:dyDescent="0.25">
      <c r="A31" s="9" t="s">
        <v>230</v>
      </c>
    </row>
  </sheetData>
  <mergeCells count="2">
    <mergeCell ref="A1:H1"/>
    <mergeCell ref="A28:D28"/>
  </mergeCells>
  <hyperlinks>
    <hyperlink ref="E2" location="'Lisez-moi'!A1" display="Retour sommaire"/>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1"/>
  <sheetViews>
    <sheetView topLeftCell="A10" workbookViewId="0">
      <selection activeCell="A29" sqref="A29:D29"/>
    </sheetView>
  </sheetViews>
  <sheetFormatPr baseColWidth="10" defaultRowHeight="15" x14ac:dyDescent="0.25"/>
  <cols>
    <col min="1" max="1" width="78.7109375" customWidth="1"/>
    <col min="2" max="3" width="11.42578125" style="104"/>
  </cols>
  <sheetData>
    <row r="1" spans="1:8" ht="17.25" x14ac:dyDescent="0.25">
      <c r="A1" s="240" t="s">
        <v>203</v>
      </c>
      <c r="B1" s="240"/>
      <c r="C1" s="240"/>
      <c r="D1" s="240"/>
      <c r="E1" s="240"/>
      <c r="F1" s="240"/>
      <c r="G1" s="240"/>
      <c r="H1" s="240"/>
    </row>
    <row r="2" spans="1:8" x14ac:dyDescent="0.25">
      <c r="D2" s="196" t="s">
        <v>226</v>
      </c>
    </row>
    <row r="3" spans="1:8" ht="15.75" thickBot="1" x14ac:dyDescent="0.3"/>
    <row r="4" spans="1:8" ht="77.25" thickBot="1" x14ac:dyDescent="0.3">
      <c r="A4" s="6" t="s">
        <v>52</v>
      </c>
      <c r="B4" s="114" t="s">
        <v>171</v>
      </c>
      <c r="C4" s="115" t="s">
        <v>107</v>
      </c>
    </row>
    <row r="5" spans="1:8" ht="15.75" thickBot="1" x14ac:dyDescent="0.3">
      <c r="A5" s="7" t="s">
        <v>26</v>
      </c>
      <c r="B5" s="108">
        <v>775</v>
      </c>
      <c r="C5" s="116">
        <v>75834</v>
      </c>
      <c r="D5" s="12"/>
    </row>
    <row r="6" spans="1:8" x14ac:dyDescent="0.25">
      <c r="A6" s="4" t="s">
        <v>0</v>
      </c>
      <c r="B6" s="110">
        <v>0.24546722454672246</v>
      </c>
      <c r="C6" s="117">
        <v>0.2289674885870093</v>
      </c>
    </row>
    <row r="7" spans="1:8" x14ac:dyDescent="0.25">
      <c r="A7" s="4" t="s">
        <v>1</v>
      </c>
      <c r="B7" s="110">
        <v>3.7656903765690378E-2</v>
      </c>
      <c r="C7" s="117">
        <v>2.0161793886244745E-2</v>
      </c>
    </row>
    <row r="8" spans="1:8" x14ac:dyDescent="0.25">
      <c r="A8" s="4" t="s">
        <v>2</v>
      </c>
      <c r="B8" s="110">
        <v>5.8577405857740586E-2</v>
      </c>
      <c r="C8" s="117">
        <v>5.2298555510844079E-2</v>
      </c>
    </row>
    <row r="9" spans="1:8" x14ac:dyDescent="0.25">
      <c r="A9" s="4" t="s">
        <v>3</v>
      </c>
      <c r="B9" s="110">
        <v>2.7894002789400279E-2</v>
      </c>
      <c r="C9" s="117">
        <v>4.1627929565543176E-2</v>
      </c>
    </row>
    <row r="10" spans="1:8" x14ac:dyDescent="0.25">
      <c r="A10" s="4" t="s">
        <v>4</v>
      </c>
      <c r="B10" s="110">
        <v>2.7894002789400279E-2</v>
      </c>
      <c r="C10" s="117">
        <v>1.9801018496676703E-2</v>
      </c>
    </row>
    <row r="11" spans="1:8" x14ac:dyDescent="0.25">
      <c r="A11" s="4" t="s">
        <v>5</v>
      </c>
      <c r="B11" s="110">
        <v>2.3709902370990237E-2</v>
      </c>
      <c r="C11" s="117">
        <v>2.34920282514882E-2</v>
      </c>
    </row>
    <row r="12" spans="1:8" x14ac:dyDescent="0.25">
      <c r="A12" s="4" t="s">
        <v>6</v>
      </c>
      <c r="B12" s="110">
        <v>5.4393305439330547E-2</v>
      </c>
      <c r="C12" s="117">
        <v>8.2131905032816685E-2</v>
      </c>
    </row>
    <row r="13" spans="1:8" x14ac:dyDescent="0.25">
      <c r="A13" s="4" t="s">
        <v>7</v>
      </c>
      <c r="B13" s="110">
        <v>6.555090655509066E-2</v>
      </c>
      <c r="C13" s="117">
        <v>3.7812036022035048E-2</v>
      </c>
    </row>
    <row r="14" spans="1:8" x14ac:dyDescent="0.25">
      <c r="A14" s="4" t="s">
        <v>8</v>
      </c>
      <c r="B14" s="110">
        <v>4.4630404463040445E-2</v>
      </c>
      <c r="C14" s="117">
        <v>2.1618771421038754E-2</v>
      </c>
    </row>
    <row r="15" spans="1:8" x14ac:dyDescent="0.25">
      <c r="A15" s="4" t="s">
        <v>9</v>
      </c>
      <c r="B15" s="110">
        <v>5.0209205020920501E-2</v>
      </c>
      <c r="C15" s="117">
        <v>2.2631717707133639E-2</v>
      </c>
    </row>
    <row r="16" spans="1:8" x14ac:dyDescent="0.25">
      <c r="A16" s="4" t="s">
        <v>10</v>
      </c>
      <c r="B16" s="110">
        <v>6.9735006973500697E-3</v>
      </c>
      <c r="C16" s="117">
        <v>3.8158935435081242E-3</v>
      </c>
    </row>
    <row r="17" spans="1:4" x14ac:dyDescent="0.25">
      <c r="A17" s="4" t="s">
        <v>11</v>
      </c>
      <c r="B17" s="110">
        <v>2.3709902370990237E-2</v>
      </c>
      <c r="C17" s="117">
        <v>2.3797299734968847E-2</v>
      </c>
    </row>
    <row r="18" spans="1:4" x14ac:dyDescent="0.25">
      <c r="A18" s="4" t="s">
        <v>12</v>
      </c>
      <c r="B18" s="110">
        <v>9.7629009762900971E-3</v>
      </c>
      <c r="C18" s="117">
        <v>6.549460918312126E-3</v>
      </c>
    </row>
    <row r="19" spans="1:4" x14ac:dyDescent="0.25">
      <c r="A19" s="4" t="s">
        <v>13</v>
      </c>
      <c r="B19" s="110">
        <v>6.4156206415620642E-2</v>
      </c>
      <c r="C19" s="117">
        <v>0.11356099185480178</v>
      </c>
    </row>
    <row r="20" spans="1:4" x14ac:dyDescent="0.25">
      <c r="A20" s="4" t="s">
        <v>14</v>
      </c>
      <c r="B20" s="110">
        <v>5.8577405857740586E-2</v>
      </c>
      <c r="C20" s="117">
        <v>0.10738618230257954</v>
      </c>
    </row>
    <row r="21" spans="1:4" x14ac:dyDescent="0.25">
      <c r="A21" s="4" t="s">
        <v>15</v>
      </c>
      <c r="B21" s="110">
        <v>1.3947001394700139E-2</v>
      </c>
      <c r="C21" s="117">
        <v>1.5527217727947604E-2</v>
      </c>
    </row>
    <row r="22" spans="1:4" x14ac:dyDescent="0.25">
      <c r="A22" s="4" t="s">
        <v>16</v>
      </c>
      <c r="B22" s="110">
        <v>1.3947001394700139E-2</v>
      </c>
      <c r="C22" s="117">
        <v>1.262713863488143E-2</v>
      </c>
    </row>
    <row r="23" spans="1:4" x14ac:dyDescent="0.25">
      <c r="A23" s="4" t="s">
        <v>17</v>
      </c>
      <c r="B23" s="110">
        <v>1.3947001394700139E-3</v>
      </c>
      <c r="C23" s="117">
        <v>2.3589160087141134E-4</v>
      </c>
    </row>
    <row r="24" spans="1:4" x14ac:dyDescent="0.25">
      <c r="A24" s="4" t="s">
        <v>18</v>
      </c>
      <c r="B24" s="110">
        <v>0.12831241283124128</v>
      </c>
      <c r="C24" s="117">
        <v>0.13887077303065204</v>
      </c>
    </row>
    <row r="25" spans="1:4" x14ac:dyDescent="0.25">
      <c r="A25" s="4" t="s">
        <v>19</v>
      </c>
      <c r="B25" s="110">
        <v>0</v>
      </c>
      <c r="C25" s="117">
        <v>0</v>
      </c>
    </row>
    <row r="26" spans="1:4" x14ac:dyDescent="0.25">
      <c r="A26" s="4" t="s">
        <v>20</v>
      </c>
      <c r="B26" s="110">
        <v>1.2552301255230125E-2</v>
      </c>
      <c r="C26" s="117">
        <v>8.3949657957178743E-3</v>
      </c>
    </row>
    <row r="27" spans="1:4" ht="15.75" thickBot="1" x14ac:dyDescent="0.3">
      <c r="A27" s="5" t="s">
        <v>21</v>
      </c>
      <c r="B27" s="112">
        <v>3.0683403068340307E-2</v>
      </c>
      <c r="C27" s="118">
        <v>1.8690940374928886E-2</v>
      </c>
    </row>
    <row r="28" spans="1:4" ht="42" customHeight="1" x14ac:dyDescent="0.25">
      <c r="A28" s="255" t="s">
        <v>169</v>
      </c>
      <c r="B28" s="255"/>
      <c r="C28" s="255"/>
      <c r="D28" s="255"/>
    </row>
    <row r="29" spans="1:4" ht="29.25" customHeight="1" x14ac:dyDescent="0.25">
      <c r="A29" s="255" t="s">
        <v>51</v>
      </c>
      <c r="B29" s="255"/>
      <c r="C29" s="255"/>
      <c r="D29" s="255"/>
    </row>
    <row r="30" spans="1:4" x14ac:dyDescent="0.25">
      <c r="A30" s="9" t="s">
        <v>166</v>
      </c>
    </row>
    <row r="31" spans="1:4" x14ac:dyDescent="0.25">
      <c r="A31" s="9" t="s">
        <v>231</v>
      </c>
    </row>
  </sheetData>
  <mergeCells count="3">
    <mergeCell ref="A1:H1"/>
    <mergeCell ref="A28:D28"/>
    <mergeCell ref="A29:D29"/>
  </mergeCells>
  <hyperlinks>
    <hyperlink ref="D2" location="'Lisez-moi'!A1" display="Retour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41"/>
  <sheetViews>
    <sheetView workbookViewId="0">
      <selection activeCell="G8" sqref="G8"/>
    </sheetView>
  </sheetViews>
  <sheetFormatPr baseColWidth="10" defaultRowHeight="15" x14ac:dyDescent="0.25"/>
  <cols>
    <col min="1" max="1" width="41.7109375" customWidth="1"/>
    <col min="2" max="2" width="17.5703125" customWidth="1"/>
    <col min="7" max="7" width="24.7109375" customWidth="1"/>
  </cols>
  <sheetData>
    <row r="1" spans="1:12" x14ac:dyDescent="0.25">
      <c r="A1" s="241" t="s">
        <v>198</v>
      </c>
      <c r="B1" s="241"/>
      <c r="C1" s="241"/>
      <c r="D1" s="241"/>
      <c r="E1" s="241"/>
      <c r="F1" s="241"/>
      <c r="G1" s="241"/>
      <c r="L1" s="196" t="s">
        <v>226</v>
      </c>
    </row>
    <row r="3" spans="1:12" ht="45" x14ac:dyDescent="0.25">
      <c r="G3" s="1"/>
      <c r="H3" s="10" t="s">
        <v>53</v>
      </c>
      <c r="I3" s="10" t="s">
        <v>54</v>
      </c>
      <c r="J3" s="10" t="s">
        <v>55</v>
      </c>
      <c r="K3" s="10" t="s">
        <v>56</v>
      </c>
    </row>
    <row r="4" spans="1:12" x14ac:dyDescent="0.25">
      <c r="F4" s="12"/>
      <c r="G4" s="10" t="s">
        <v>24</v>
      </c>
      <c r="H4" s="101">
        <v>0.48970000000000002</v>
      </c>
      <c r="I4" s="101">
        <v>0.2014</v>
      </c>
      <c r="J4" s="101">
        <v>0.15560000000000002</v>
      </c>
      <c r="K4" s="101">
        <v>0.15329999999999999</v>
      </c>
    </row>
    <row r="5" spans="1:12" x14ac:dyDescent="0.25">
      <c r="F5" s="12"/>
      <c r="G5" s="10" t="s">
        <v>22</v>
      </c>
      <c r="H5" s="101">
        <v>0.76600000000000001</v>
      </c>
      <c r="I5" s="101">
        <v>0.12179999999999999</v>
      </c>
      <c r="J5" s="101">
        <v>6.0899999999999996E-2</v>
      </c>
      <c r="K5" s="101">
        <v>5.1299999999999998E-2</v>
      </c>
    </row>
    <row r="6" spans="1:12" x14ac:dyDescent="0.25">
      <c r="F6" s="12"/>
      <c r="G6" s="10" t="s">
        <v>23</v>
      </c>
      <c r="H6" s="101">
        <v>0.5</v>
      </c>
      <c r="I6" s="101">
        <v>0.23079999999999998</v>
      </c>
      <c r="J6" s="101">
        <v>0.11539999999999999</v>
      </c>
      <c r="K6" s="101">
        <v>0.15380000000000002</v>
      </c>
    </row>
    <row r="7" spans="1:12" x14ac:dyDescent="0.25">
      <c r="G7" s="73" t="s">
        <v>165</v>
      </c>
    </row>
    <row r="8" spans="1:12" x14ac:dyDescent="0.25">
      <c r="G8" s="73" t="s">
        <v>233</v>
      </c>
    </row>
    <row r="16" spans="1:12" x14ac:dyDescent="0.25">
      <c r="A16" s="73" t="s">
        <v>164</v>
      </c>
    </row>
    <row r="17" spans="1:1" x14ac:dyDescent="0.25">
      <c r="A17" s="73" t="s">
        <v>232</v>
      </c>
    </row>
    <row r="40" spans="1:1" x14ac:dyDescent="0.25">
      <c r="A40" s="9" t="s">
        <v>57</v>
      </c>
    </row>
    <row r="41" spans="1:1" x14ac:dyDescent="0.25">
      <c r="A41" s="9" t="s">
        <v>49</v>
      </c>
    </row>
  </sheetData>
  <mergeCells count="1">
    <mergeCell ref="A1:G1"/>
  </mergeCells>
  <hyperlinks>
    <hyperlink ref="L1" location="'Lisez-moi'!A1" display="Retour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2"/>
  <sheetViews>
    <sheetView workbookViewId="0">
      <selection activeCell="A20" sqref="A20:H20"/>
    </sheetView>
  </sheetViews>
  <sheetFormatPr baseColWidth="10" defaultRowHeight="15" x14ac:dyDescent="0.25"/>
  <cols>
    <col min="1" max="1" width="25" bestFit="1" customWidth="1"/>
    <col min="2" max="2" width="27.140625" bestFit="1" customWidth="1"/>
    <col min="3" max="3" width="18.28515625" bestFit="1" customWidth="1"/>
    <col min="4" max="4" width="18.28515625" customWidth="1"/>
  </cols>
  <sheetData>
    <row r="1" spans="1:10" ht="17.25" x14ac:dyDescent="0.25">
      <c r="A1" s="241" t="s">
        <v>197</v>
      </c>
      <c r="B1" s="241"/>
      <c r="C1" s="241"/>
      <c r="D1" s="241"/>
      <c r="E1" s="241"/>
      <c r="F1" s="241"/>
      <c r="G1" s="241"/>
      <c r="H1" s="241"/>
      <c r="I1" s="241"/>
      <c r="J1" s="241"/>
    </row>
    <row r="2" spans="1:10" x14ac:dyDescent="0.25">
      <c r="A2" s="14" t="s">
        <v>72</v>
      </c>
      <c r="J2" s="196" t="s">
        <v>226</v>
      </c>
    </row>
    <row r="3" spans="1:10" ht="51.75" customHeight="1" x14ac:dyDescent="0.25">
      <c r="A3" s="13" t="s">
        <v>71</v>
      </c>
      <c r="B3" s="120" t="s">
        <v>59</v>
      </c>
      <c r="C3" s="121" t="s">
        <v>75</v>
      </c>
      <c r="D3" s="121" t="s">
        <v>185</v>
      </c>
      <c r="E3" s="177" t="s">
        <v>76</v>
      </c>
    </row>
    <row r="4" spans="1:10" x14ac:dyDescent="0.25">
      <c r="A4" s="15" t="s">
        <v>60</v>
      </c>
      <c r="B4" s="165">
        <v>112</v>
      </c>
      <c r="C4" s="166">
        <v>3.2248776274114599E-2</v>
      </c>
      <c r="D4" s="173">
        <v>1</v>
      </c>
      <c r="E4" s="178">
        <v>1.6916409961885866E-2</v>
      </c>
    </row>
    <row r="5" spans="1:10" x14ac:dyDescent="0.25">
      <c r="A5" s="15" t="s">
        <v>63</v>
      </c>
      <c r="B5" s="165">
        <v>135</v>
      </c>
      <c r="C5" s="166">
        <v>3.8871292830405989E-2</v>
      </c>
      <c r="D5" s="173">
        <v>1</v>
      </c>
      <c r="E5" s="178">
        <v>2.4930820237038583E-2</v>
      </c>
    </row>
    <row r="6" spans="1:10" x14ac:dyDescent="0.25">
      <c r="A6" s="15" t="s">
        <v>64</v>
      </c>
      <c r="B6" s="167">
        <v>160</v>
      </c>
      <c r="C6" s="168">
        <v>4.6069680391592281E-2</v>
      </c>
      <c r="D6" s="174">
        <v>2</v>
      </c>
      <c r="E6" s="178">
        <v>2.5505142797472981E-2</v>
      </c>
    </row>
    <row r="7" spans="1:10" x14ac:dyDescent="0.25">
      <c r="A7" s="15" t="s">
        <v>66</v>
      </c>
      <c r="B7" s="167">
        <v>166</v>
      </c>
      <c r="C7" s="168">
        <v>4.7797293406276996E-2</v>
      </c>
      <c r="D7" s="174">
        <v>2</v>
      </c>
      <c r="E7" s="178">
        <v>3.4263561844097533E-2</v>
      </c>
      <c r="F7" s="159" t="s">
        <v>185</v>
      </c>
      <c r="G7" s="160" t="s">
        <v>186</v>
      </c>
      <c r="H7" s="160" t="s">
        <v>187</v>
      </c>
    </row>
    <row r="8" spans="1:10" x14ac:dyDescent="0.25">
      <c r="A8" s="15" t="s">
        <v>61</v>
      </c>
      <c r="B8" s="167">
        <v>186</v>
      </c>
      <c r="C8" s="168">
        <v>5.3556003455226028E-2</v>
      </c>
      <c r="D8" s="174">
        <v>2</v>
      </c>
      <c r="E8" s="178">
        <v>6.5002871612802174E-2</v>
      </c>
      <c r="F8" s="161" t="s">
        <v>188</v>
      </c>
      <c r="G8" s="161">
        <f>COUNTIF($D$4:$D$15,H8)</f>
        <v>2</v>
      </c>
      <c r="H8" s="161">
        <v>1</v>
      </c>
    </row>
    <row r="9" spans="1:10" x14ac:dyDescent="0.25">
      <c r="A9" s="15" t="s">
        <v>62</v>
      </c>
      <c r="B9" s="167">
        <v>196</v>
      </c>
      <c r="C9" s="168">
        <v>5.6435358479700548E-2</v>
      </c>
      <c r="D9" s="174">
        <v>2</v>
      </c>
      <c r="E9" s="178">
        <v>3.2684174802902942E-2</v>
      </c>
      <c r="F9" s="162" t="s">
        <v>189</v>
      </c>
      <c r="G9" s="162">
        <f>COUNTIF($D$4:$D$15,H9)</f>
        <v>5</v>
      </c>
      <c r="H9" s="162">
        <v>2</v>
      </c>
    </row>
    <row r="10" spans="1:10" x14ac:dyDescent="0.25">
      <c r="A10" s="15" t="s">
        <v>67</v>
      </c>
      <c r="B10" s="167">
        <v>231</v>
      </c>
      <c r="C10" s="168">
        <v>6.651310106536136E-2</v>
      </c>
      <c r="D10" s="174">
        <v>2</v>
      </c>
      <c r="E10" s="178">
        <v>3.8531822690962253E-2</v>
      </c>
      <c r="F10" s="163" t="s">
        <v>190</v>
      </c>
      <c r="G10" s="163">
        <f>COUNTIF($D$4:$D$15,H10)</f>
        <v>4</v>
      </c>
      <c r="H10" s="163">
        <v>3</v>
      </c>
    </row>
    <row r="11" spans="1:10" x14ac:dyDescent="0.25">
      <c r="A11" s="15" t="s">
        <v>68</v>
      </c>
      <c r="B11" s="169">
        <v>255</v>
      </c>
      <c r="C11" s="170">
        <v>7.3423553124100205E-2</v>
      </c>
      <c r="D11" s="175">
        <v>3</v>
      </c>
      <c r="E11" s="178">
        <v>0.11098783480394717</v>
      </c>
      <c r="F11" s="164" t="s">
        <v>191</v>
      </c>
      <c r="G11" s="164">
        <f>COUNTIF($D$4:$D$15,H11)</f>
        <v>1</v>
      </c>
      <c r="H11" s="164">
        <v>4</v>
      </c>
    </row>
    <row r="12" spans="1:10" x14ac:dyDescent="0.25">
      <c r="A12" s="15" t="s">
        <v>65</v>
      </c>
      <c r="B12" s="169">
        <v>299</v>
      </c>
      <c r="C12" s="170">
        <v>8.6092715231788075E-2</v>
      </c>
      <c r="D12" s="175">
        <v>3</v>
      </c>
      <c r="E12" s="178">
        <v>5.5657077220278808E-2</v>
      </c>
    </row>
    <row r="13" spans="1:10" x14ac:dyDescent="0.25">
      <c r="A13" s="15" t="s">
        <v>58</v>
      </c>
      <c r="B13" s="169">
        <v>346</v>
      </c>
      <c r="C13" s="170">
        <v>9.9625683846818316E-2</v>
      </c>
      <c r="D13" s="175">
        <v>3</v>
      </c>
      <c r="E13" s="178">
        <v>7.1751161697906338E-2</v>
      </c>
    </row>
    <row r="14" spans="1:10" x14ac:dyDescent="0.25">
      <c r="A14" s="15" t="s">
        <v>69</v>
      </c>
      <c r="B14" s="169">
        <v>337</v>
      </c>
      <c r="C14" s="170">
        <v>9.7034264324791245E-2</v>
      </c>
      <c r="D14" s="175">
        <v>3</v>
      </c>
      <c r="E14" s="178">
        <v>9.5337545032109852E-2</v>
      </c>
    </row>
    <row r="15" spans="1:10" x14ac:dyDescent="0.25">
      <c r="A15" s="15" t="s">
        <v>70</v>
      </c>
      <c r="B15" s="171">
        <v>1039</v>
      </c>
      <c r="C15" s="172">
        <v>0.2991649870429024</v>
      </c>
      <c r="D15" s="176">
        <v>4</v>
      </c>
      <c r="E15" s="178">
        <v>0.42843157729859555</v>
      </c>
    </row>
    <row r="16" spans="1:10" x14ac:dyDescent="0.25">
      <c r="A16" s="16" t="s">
        <v>177</v>
      </c>
      <c r="B16" s="81" t="s">
        <v>74</v>
      </c>
      <c r="C16" s="82" t="s">
        <v>74</v>
      </c>
      <c r="D16" s="82"/>
      <c r="E16" s="17" t="s">
        <v>74</v>
      </c>
    </row>
    <row r="17" spans="1:8" x14ac:dyDescent="0.25">
      <c r="A17" s="16" t="s">
        <v>178</v>
      </c>
      <c r="B17" s="81" t="s">
        <v>74</v>
      </c>
      <c r="C17" s="82" t="s">
        <v>74</v>
      </c>
      <c r="D17" s="82"/>
      <c r="E17" s="17" t="s">
        <v>74</v>
      </c>
    </row>
    <row r="18" spans="1:8" ht="15" customHeight="1" x14ac:dyDescent="0.25">
      <c r="A18" s="18" t="s">
        <v>180</v>
      </c>
      <c r="B18" s="19"/>
    </row>
    <row r="19" spans="1:8" ht="27.75" customHeight="1" x14ac:dyDescent="0.25">
      <c r="A19" s="256" t="s">
        <v>77</v>
      </c>
      <c r="B19" s="256"/>
      <c r="C19" s="256"/>
      <c r="D19" s="256"/>
      <c r="E19" s="256"/>
      <c r="F19" s="256"/>
      <c r="G19" s="256"/>
      <c r="H19" s="256"/>
    </row>
    <row r="20" spans="1:8" ht="27" customHeight="1" x14ac:dyDescent="0.25">
      <c r="A20" s="256" t="s">
        <v>235</v>
      </c>
      <c r="B20" s="256"/>
      <c r="C20" s="256"/>
      <c r="D20" s="256"/>
      <c r="E20" s="256"/>
      <c r="F20" s="256"/>
      <c r="G20" s="256"/>
      <c r="H20" s="256"/>
    </row>
    <row r="21" spans="1:8" x14ac:dyDescent="0.25">
      <c r="A21" s="9" t="s">
        <v>166</v>
      </c>
    </row>
    <row r="22" spans="1:8" x14ac:dyDescent="0.25">
      <c r="A22" s="9" t="s">
        <v>234</v>
      </c>
    </row>
  </sheetData>
  <autoFilter ref="A3:E17"/>
  <sortState ref="A4:E21">
    <sortCondition ref="C4:C21"/>
  </sortState>
  <mergeCells count="3">
    <mergeCell ref="A1:J1"/>
    <mergeCell ref="A19:H19"/>
    <mergeCell ref="A20:H20"/>
  </mergeCells>
  <hyperlinks>
    <hyperlink ref="J2" location="'Lisez-moi'!A1" display="Retour sommaire"/>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workbookViewId="0">
      <selection activeCell="A24" sqref="A24"/>
    </sheetView>
  </sheetViews>
  <sheetFormatPr baseColWidth="10" defaultRowHeight="15" x14ac:dyDescent="0.25"/>
  <cols>
    <col min="1" max="1" width="33.28515625" customWidth="1"/>
    <col min="2" max="2" width="19.85546875" bestFit="1" customWidth="1"/>
    <col min="16" max="16" width="11.42578125" style="50"/>
  </cols>
  <sheetData>
    <row r="1" spans="1:16" ht="17.25" x14ac:dyDescent="0.25">
      <c r="A1" s="241" t="s">
        <v>228</v>
      </c>
      <c r="B1" s="241"/>
      <c r="C1" s="241"/>
      <c r="D1" s="241"/>
      <c r="E1" s="241"/>
      <c r="F1" s="241"/>
      <c r="G1" s="241"/>
      <c r="H1" s="241"/>
      <c r="I1" s="241"/>
      <c r="J1" s="241"/>
      <c r="K1" s="241"/>
      <c r="L1" s="196" t="s">
        <v>226</v>
      </c>
      <c r="P1"/>
    </row>
    <row r="2" spans="1:16" ht="15.75" thickBot="1" x14ac:dyDescent="0.3">
      <c r="A2" s="14" t="s">
        <v>72</v>
      </c>
      <c r="P2"/>
    </row>
    <row r="3" spans="1:16" ht="15.75" thickBot="1" x14ac:dyDescent="0.3">
      <c r="B3" s="242" t="s">
        <v>162</v>
      </c>
      <c r="C3" s="243"/>
      <c r="D3" s="243"/>
      <c r="E3" s="243"/>
      <c r="F3" s="243"/>
      <c r="G3" s="243"/>
      <c r="H3" s="243"/>
      <c r="I3" s="243"/>
      <c r="J3" s="243"/>
      <c r="K3" s="243"/>
      <c r="L3" s="243"/>
      <c r="M3" s="243"/>
      <c r="N3" s="243"/>
      <c r="O3" s="243"/>
      <c r="P3" s="244"/>
    </row>
    <row r="4" spans="1:16" ht="39" thickBot="1" x14ac:dyDescent="0.3">
      <c r="A4" s="54" t="s">
        <v>52</v>
      </c>
      <c r="B4" s="55" t="s">
        <v>58</v>
      </c>
      <c r="C4" s="55" t="s">
        <v>63</v>
      </c>
      <c r="D4" s="55" t="s">
        <v>60</v>
      </c>
      <c r="E4" s="55" t="s">
        <v>62</v>
      </c>
      <c r="F4" s="55" t="s">
        <v>67</v>
      </c>
      <c r="G4" s="55" t="s">
        <v>69</v>
      </c>
      <c r="H4" s="55" t="s">
        <v>70</v>
      </c>
      <c r="I4" s="55" t="s">
        <v>66</v>
      </c>
      <c r="J4" s="55" t="s">
        <v>65</v>
      </c>
      <c r="K4" s="55" t="s">
        <v>68</v>
      </c>
      <c r="L4" s="55" t="s">
        <v>61</v>
      </c>
      <c r="M4" s="55" t="s">
        <v>64</v>
      </c>
      <c r="N4" s="56" t="s">
        <v>159</v>
      </c>
      <c r="O4" s="55" t="s">
        <v>160</v>
      </c>
      <c r="P4" s="57" t="s">
        <v>73</v>
      </c>
    </row>
    <row r="5" spans="1:16" x14ac:dyDescent="0.25">
      <c r="A5" s="61" t="s">
        <v>73</v>
      </c>
      <c r="B5" s="59">
        <v>9.9625683846818316E-2</v>
      </c>
      <c r="C5" s="59">
        <v>3.8871292830405989E-2</v>
      </c>
      <c r="D5" s="59">
        <v>3.2248776274114599E-2</v>
      </c>
      <c r="E5" s="59">
        <v>5.6435358479700548E-2</v>
      </c>
      <c r="F5" s="59">
        <v>6.651310106536136E-2</v>
      </c>
      <c r="G5" s="59">
        <v>9.7034264324791245E-2</v>
      </c>
      <c r="H5" s="59">
        <v>0.2991649870429024</v>
      </c>
      <c r="I5" s="59">
        <v>4.7797293406276996E-2</v>
      </c>
      <c r="J5" s="59">
        <v>8.6092715231788075E-2</v>
      </c>
      <c r="K5" s="59">
        <v>7.3423553124100205E-2</v>
      </c>
      <c r="L5" s="59">
        <v>5.3556003455226028E-2</v>
      </c>
      <c r="M5" s="59">
        <v>4.6069680391592281E-2</v>
      </c>
      <c r="N5" s="20" t="s">
        <v>74</v>
      </c>
      <c r="O5" s="20" t="s">
        <v>74</v>
      </c>
      <c r="P5" s="67"/>
    </row>
    <row r="6" spans="1:16" x14ac:dyDescent="0.25">
      <c r="A6" s="47" t="s">
        <v>148</v>
      </c>
      <c r="B6" s="58">
        <v>0.11572700296735905</v>
      </c>
      <c r="C6" s="58">
        <v>0.23333333333333334</v>
      </c>
      <c r="D6" s="58">
        <v>8.5714285714285715E-2</v>
      </c>
      <c r="E6" s="58">
        <v>0.2074074074074074</v>
      </c>
      <c r="F6" s="58">
        <v>0.12162162162162163</v>
      </c>
      <c r="G6" s="58">
        <v>7.1874999999999994E-2</v>
      </c>
      <c r="H6" s="58">
        <v>6.9246435845213852E-2</v>
      </c>
      <c r="I6" s="58">
        <v>0.16233766233766234</v>
      </c>
      <c r="J6" s="58">
        <v>0.16140350877192983</v>
      </c>
      <c r="K6" s="58">
        <v>0.21544715447154472</v>
      </c>
      <c r="L6" s="58">
        <v>0.17543859649122806</v>
      </c>
      <c r="M6" s="58">
        <v>0.10135135135135136</v>
      </c>
      <c r="N6" s="20" t="s">
        <v>74</v>
      </c>
      <c r="O6" s="20" t="s">
        <v>74</v>
      </c>
      <c r="P6" s="59">
        <v>0.121240310077519</v>
      </c>
    </row>
    <row r="7" spans="1:16" x14ac:dyDescent="0.25">
      <c r="A7" s="47" t="s">
        <v>149</v>
      </c>
      <c r="B7" s="58">
        <v>8.9020771513353119E-3</v>
      </c>
      <c r="C7" s="58">
        <v>0</v>
      </c>
      <c r="D7" s="58">
        <v>9.5238095238095247E-3</v>
      </c>
      <c r="E7" s="58">
        <v>0</v>
      </c>
      <c r="F7" s="58">
        <v>1.3513513513513514E-2</v>
      </c>
      <c r="G7" s="58">
        <v>1.8749999999999999E-2</v>
      </c>
      <c r="H7" s="58">
        <v>1.3238289205702648E-2</v>
      </c>
      <c r="I7" s="58">
        <v>6.4935064935064939E-3</v>
      </c>
      <c r="J7" s="58">
        <v>6.6666666666666666E-2</v>
      </c>
      <c r="K7" s="58">
        <v>8.130081300813009E-3</v>
      </c>
      <c r="L7" s="58">
        <v>1.7543859649122806E-2</v>
      </c>
      <c r="M7" s="58">
        <v>4.0540540540540543E-2</v>
      </c>
      <c r="N7" s="20" t="s">
        <v>74</v>
      </c>
      <c r="O7" s="20" t="s">
        <v>74</v>
      </c>
      <c r="P7" s="59">
        <v>1.7674418604651163E-2</v>
      </c>
    </row>
    <row r="8" spans="1:16" x14ac:dyDescent="0.25">
      <c r="A8" s="47" t="s">
        <v>150</v>
      </c>
      <c r="B8" s="58">
        <v>6.5281899109792291E-2</v>
      </c>
      <c r="C8" s="58">
        <v>0.05</v>
      </c>
      <c r="D8" s="58">
        <v>2.8571428571428571E-2</v>
      </c>
      <c r="E8" s="58">
        <v>5.9259259259259262E-2</v>
      </c>
      <c r="F8" s="58">
        <v>3.1531531531531529E-2</v>
      </c>
      <c r="G8" s="58">
        <v>4.0625000000000001E-2</v>
      </c>
      <c r="H8" s="58">
        <v>2.9531568228105907E-2</v>
      </c>
      <c r="I8" s="58">
        <v>2.5974025974025976E-2</v>
      </c>
      <c r="J8" s="58">
        <v>3.8596491228070177E-2</v>
      </c>
      <c r="K8" s="58">
        <v>1.2195121951219513E-2</v>
      </c>
      <c r="L8" s="58">
        <v>1.1695906432748537E-2</v>
      </c>
      <c r="M8" s="58">
        <v>2.7027027027027029E-2</v>
      </c>
      <c r="N8" s="20" t="s">
        <v>74</v>
      </c>
      <c r="O8" s="20" t="s">
        <v>74</v>
      </c>
      <c r="P8" s="59">
        <v>3.4728682170542632E-2</v>
      </c>
    </row>
    <row r="9" spans="1:16" x14ac:dyDescent="0.25">
      <c r="A9" s="47" t="s">
        <v>151</v>
      </c>
      <c r="B9" s="58">
        <v>0.15727002967359049</v>
      </c>
      <c r="C9" s="58">
        <v>0.18333333333333332</v>
      </c>
      <c r="D9" s="58">
        <v>0.29523809523809524</v>
      </c>
      <c r="E9" s="58">
        <v>0.1037037037037037</v>
      </c>
      <c r="F9" s="58">
        <v>0.26576576576576577</v>
      </c>
      <c r="G9" s="58">
        <v>0.24687500000000001</v>
      </c>
      <c r="H9" s="58">
        <v>0.19042769857433808</v>
      </c>
      <c r="I9" s="58">
        <v>0.18181818181818182</v>
      </c>
      <c r="J9" s="58">
        <v>0.17543859649122806</v>
      </c>
      <c r="K9" s="58">
        <v>0.15447154471544716</v>
      </c>
      <c r="L9" s="58">
        <v>0.21052631578947367</v>
      </c>
      <c r="M9" s="58">
        <v>0.1891891891891892</v>
      </c>
      <c r="N9" s="20" t="s">
        <v>74</v>
      </c>
      <c r="O9" s="20" t="s">
        <v>74</v>
      </c>
      <c r="P9" s="59">
        <v>0.19379844961240311</v>
      </c>
    </row>
    <row r="10" spans="1:16" x14ac:dyDescent="0.25">
      <c r="A10" s="47" t="s">
        <v>152</v>
      </c>
      <c r="B10" s="58">
        <v>2.3738872403560832E-2</v>
      </c>
      <c r="C10" s="58">
        <v>1.6666666666666666E-2</v>
      </c>
      <c r="D10" s="58">
        <v>4.7619047619047616E-2</v>
      </c>
      <c r="E10" s="58">
        <v>1.4814814814814815E-2</v>
      </c>
      <c r="F10" s="58">
        <v>2.2522522522522521E-2</v>
      </c>
      <c r="G10" s="58">
        <v>2.8125000000000001E-2</v>
      </c>
      <c r="H10" s="58">
        <v>8.2484725050916502E-2</v>
      </c>
      <c r="I10" s="58">
        <v>3.2467532467532464E-2</v>
      </c>
      <c r="J10" s="58">
        <v>2.456140350877193E-2</v>
      </c>
      <c r="K10" s="58">
        <v>2.8455284552845527E-2</v>
      </c>
      <c r="L10" s="58">
        <v>5.8479532163742687E-3</v>
      </c>
      <c r="M10" s="58">
        <v>3.3783783783783786E-2</v>
      </c>
      <c r="N10" s="20" t="s">
        <v>74</v>
      </c>
      <c r="O10" s="20" t="s">
        <v>74</v>
      </c>
      <c r="P10" s="59">
        <v>4.2480620155038756E-2</v>
      </c>
    </row>
    <row r="11" spans="1:16" x14ac:dyDescent="0.25">
      <c r="A11" s="47" t="s">
        <v>153</v>
      </c>
      <c r="B11" s="58">
        <v>2.967359050445104E-2</v>
      </c>
      <c r="C11" s="58">
        <v>4.1666666666666664E-2</v>
      </c>
      <c r="D11" s="58">
        <v>3.8095238095238099E-2</v>
      </c>
      <c r="E11" s="58">
        <v>2.9629629629629631E-2</v>
      </c>
      <c r="F11" s="58">
        <v>1.3513513513513514E-2</v>
      </c>
      <c r="G11" s="58">
        <v>3.1250000000000002E-3</v>
      </c>
      <c r="H11" s="58">
        <v>1.2219959266802444E-2</v>
      </c>
      <c r="I11" s="58">
        <v>2.5974025974025976E-2</v>
      </c>
      <c r="J11" s="58">
        <v>4.2105263157894736E-2</v>
      </c>
      <c r="K11" s="58">
        <v>5.2845528455284556E-2</v>
      </c>
      <c r="L11" s="58">
        <v>4.6783625730994149E-2</v>
      </c>
      <c r="M11" s="58">
        <v>0</v>
      </c>
      <c r="N11" s="20" t="s">
        <v>74</v>
      </c>
      <c r="O11" s="20" t="s">
        <v>74</v>
      </c>
      <c r="P11" s="59">
        <v>2.3565891472868215E-2</v>
      </c>
    </row>
    <row r="12" spans="1:16" x14ac:dyDescent="0.25">
      <c r="A12" s="47" t="s">
        <v>154</v>
      </c>
      <c r="B12" s="58">
        <v>2.6706231454005934E-2</v>
      </c>
      <c r="C12" s="58">
        <v>8.3333333333333332E-3</v>
      </c>
      <c r="D12" s="58">
        <v>2.8571428571428571E-2</v>
      </c>
      <c r="E12" s="58">
        <v>3.7037037037037035E-2</v>
      </c>
      <c r="F12" s="58">
        <v>3.1531531531531529E-2</v>
      </c>
      <c r="G12" s="58">
        <v>2.1874999999999999E-2</v>
      </c>
      <c r="H12" s="58">
        <v>4.5824847250509164E-2</v>
      </c>
      <c r="I12" s="58">
        <v>1.948051948051948E-2</v>
      </c>
      <c r="J12" s="58">
        <v>2.8070175438596492E-2</v>
      </c>
      <c r="K12" s="58">
        <v>1.2195121951219513E-2</v>
      </c>
      <c r="L12" s="58">
        <v>1.7543859649122806E-2</v>
      </c>
      <c r="M12" s="58">
        <v>2.0270270270270271E-2</v>
      </c>
      <c r="N12" s="20" t="s">
        <v>74</v>
      </c>
      <c r="O12" s="20" t="s">
        <v>74</v>
      </c>
      <c r="P12" s="59">
        <v>3.0077519379844962E-2</v>
      </c>
    </row>
    <row r="13" spans="1:16" x14ac:dyDescent="0.25">
      <c r="A13" s="60" t="s">
        <v>174</v>
      </c>
      <c r="B13" s="58">
        <v>4.1543026706231452E-2</v>
      </c>
      <c r="C13" s="58">
        <v>3.3333333333333333E-2</v>
      </c>
      <c r="D13" s="58">
        <v>1.9047619047619049E-2</v>
      </c>
      <c r="E13" s="58">
        <v>8.8888888888888892E-2</v>
      </c>
      <c r="F13" s="58">
        <v>6.3063063063063057E-2</v>
      </c>
      <c r="G13" s="58">
        <v>9.0624999999999997E-2</v>
      </c>
      <c r="H13" s="58">
        <v>2.7494908350305498E-2</v>
      </c>
      <c r="I13" s="58">
        <v>8.4415584415584416E-2</v>
      </c>
      <c r="J13" s="58">
        <v>5.2631578947368418E-2</v>
      </c>
      <c r="K13" s="58">
        <v>4.065040650406504E-2</v>
      </c>
      <c r="L13" s="58">
        <v>3.5087719298245612E-2</v>
      </c>
      <c r="M13" s="58">
        <v>6.0810810810810814E-2</v>
      </c>
      <c r="N13" s="20" t="s">
        <v>74</v>
      </c>
      <c r="O13" s="20" t="s">
        <v>74</v>
      </c>
      <c r="P13" s="59">
        <v>4.8062015503875968E-2</v>
      </c>
    </row>
    <row r="14" spans="1:16" x14ac:dyDescent="0.25">
      <c r="A14" s="47" t="s">
        <v>155</v>
      </c>
      <c r="B14" s="58">
        <v>0.13649851632047477</v>
      </c>
      <c r="C14" s="58">
        <v>0.15833333333333333</v>
      </c>
      <c r="D14" s="58">
        <v>0.15238095238095239</v>
      </c>
      <c r="E14" s="58">
        <v>0.14814814814814814</v>
      </c>
      <c r="F14" s="58">
        <v>0.13063063063063063</v>
      </c>
      <c r="G14" s="58">
        <v>0.1125</v>
      </c>
      <c r="H14" s="58">
        <v>0.15580448065173116</v>
      </c>
      <c r="I14" s="58">
        <v>0.13636363636363635</v>
      </c>
      <c r="J14" s="58">
        <v>0.11929824561403508</v>
      </c>
      <c r="K14" s="58">
        <v>0.10569105691056911</v>
      </c>
      <c r="L14" s="58">
        <v>0.11695906432748537</v>
      </c>
      <c r="M14" s="58">
        <v>0.13513513513513514</v>
      </c>
      <c r="N14" s="20" t="s">
        <v>74</v>
      </c>
      <c r="O14" s="20" t="s">
        <v>74</v>
      </c>
      <c r="P14" s="59">
        <v>0.13643410852713178</v>
      </c>
    </row>
    <row r="15" spans="1:16" x14ac:dyDescent="0.25">
      <c r="A15" s="47" t="s">
        <v>156</v>
      </c>
      <c r="B15" s="58">
        <v>5.9347181008902079E-2</v>
      </c>
      <c r="C15" s="58">
        <v>2.5000000000000001E-2</v>
      </c>
      <c r="D15" s="58">
        <v>1.9047619047619049E-2</v>
      </c>
      <c r="E15" s="58">
        <v>5.9259259259259262E-2</v>
      </c>
      <c r="F15" s="58">
        <v>4.0540540540540543E-2</v>
      </c>
      <c r="G15" s="58">
        <v>4.0625000000000001E-2</v>
      </c>
      <c r="H15" s="58">
        <v>5.0916496945010187E-2</v>
      </c>
      <c r="I15" s="58">
        <v>6.4935064935064929E-2</v>
      </c>
      <c r="J15" s="58">
        <v>2.456140350877193E-2</v>
      </c>
      <c r="K15" s="58">
        <v>3.2520325203252036E-2</v>
      </c>
      <c r="L15" s="58">
        <v>5.8479532163742687E-2</v>
      </c>
      <c r="M15" s="58">
        <v>4.0540540540540543E-2</v>
      </c>
      <c r="N15" s="20" t="s">
        <v>74</v>
      </c>
      <c r="O15" s="20" t="s">
        <v>74</v>
      </c>
      <c r="P15" s="59">
        <v>4.5271317829457362E-2</v>
      </c>
    </row>
    <row r="16" spans="1:16" x14ac:dyDescent="0.25">
      <c r="A16" s="47" t="s">
        <v>157</v>
      </c>
      <c r="B16" s="58">
        <v>2.6706231454005934E-2</v>
      </c>
      <c r="C16" s="58">
        <v>8.3333333333333332E-3</v>
      </c>
      <c r="D16" s="58">
        <v>2.8571428571428571E-2</v>
      </c>
      <c r="E16" s="58">
        <v>3.7037037037037035E-2</v>
      </c>
      <c r="F16" s="58">
        <v>2.2522522522522521E-2</v>
      </c>
      <c r="G16" s="58">
        <v>2.1874999999999999E-2</v>
      </c>
      <c r="H16" s="58">
        <v>1.1201629327902239E-2</v>
      </c>
      <c r="I16" s="58">
        <v>1.2987012987012988E-2</v>
      </c>
      <c r="J16" s="58">
        <v>2.1052631578947368E-2</v>
      </c>
      <c r="K16" s="58">
        <v>2.4390243902439025E-2</v>
      </c>
      <c r="L16" s="58">
        <v>2.3391812865497075E-2</v>
      </c>
      <c r="M16" s="58">
        <v>2.7027027027027029E-2</v>
      </c>
      <c r="N16" s="20" t="s">
        <v>74</v>
      </c>
      <c r="O16" s="20" t="s">
        <v>74</v>
      </c>
      <c r="P16" s="59">
        <v>1.9534883720930232E-2</v>
      </c>
    </row>
    <row r="17" spans="1:16" x14ac:dyDescent="0.25">
      <c r="A17" s="47" t="s">
        <v>158</v>
      </c>
      <c r="B17" s="58">
        <v>8.6053412462908013E-2</v>
      </c>
      <c r="C17" s="58">
        <v>3.3333333333333333E-2</v>
      </c>
      <c r="D17" s="58">
        <v>4.7619047619047616E-2</v>
      </c>
      <c r="E17" s="58">
        <v>1.4814814814814815E-2</v>
      </c>
      <c r="F17" s="58">
        <v>2.7027027027027029E-2</v>
      </c>
      <c r="G17" s="58">
        <v>5.9374999999999997E-2</v>
      </c>
      <c r="H17" s="58">
        <v>0.10285132382892057</v>
      </c>
      <c r="I17" s="58">
        <v>3.896103896103896E-2</v>
      </c>
      <c r="J17" s="58">
        <v>3.8596491228070177E-2</v>
      </c>
      <c r="K17" s="58">
        <v>0.10975609756097561</v>
      </c>
      <c r="L17" s="58">
        <v>8.771929824561403E-2</v>
      </c>
      <c r="M17" s="58">
        <v>0.10135135135135136</v>
      </c>
      <c r="N17" s="20" t="s">
        <v>74</v>
      </c>
      <c r="O17" s="20" t="s">
        <v>74</v>
      </c>
      <c r="P17" s="59">
        <v>7.441860465116279E-2</v>
      </c>
    </row>
    <row r="18" spans="1:16" s="62" customFormat="1" x14ac:dyDescent="0.25">
      <c r="A18" s="68" t="s">
        <v>146</v>
      </c>
      <c r="B18" s="58">
        <v>0.22255192878338279</v>
      </c>
      <c r="C18" s="58">
        <v>0.20833333333333334</v>
      </c>
      <c r="D18" s="58">
        <v>0.2</v>
      </c>
      <c r="E18" s="58">
        <v>0.2</v>
      </c>
      <c r="F18" s="58">
        <v>0.21621621621621623</v>
      </c>
      <c r="G18" s="58">
        <v>0.24374999999999999</v>
      </c>
      <c r="H18" s="58">
        <v>0.20875763747454176</v>
      </c>
      <c r="I18" s="58">
        <v>0.20779220779220781</v>
      </c>
      <c r="J18" s="58">
        <v>0.20701754385964913</v>
      </c>
      <c r="K18" s="58">
        <v>0.2032520325203252</v>
      </c>
      <c r="L18" s="58">
        <v>0.19298245614035087</v>
      </c>
      <c r="M18" s="58">
        <v>0.22297297297297297</v>
      </c>
      <c r="N18" s="20" t="s">
        <v>74</v>
      </c>
      <c r="O18" s="20" t="s">
        <v>74</v>
      </c>
      <c r="P18" s="59">
        <v>0.21271317829457365</v>
      </c>
    </row>
    <row r="19" spans="1:16" x14ac:dyDescent="0.25">
      <c r="A19" s="69" t="s">
        <v>73</v>
      </c>
      <c r="B19" s="59">
        <f>SUM(B6:B18)</f>
        <v>1</v>
      </c>
      <c r="C19" s="59">
        <f t="shared" ref="C19:M19" si="0">SUM(C6:C18)</f>
        <v>1</v>
      </c>
      <c r="D19" s="59">
        <f t="shared" si="0"/>
        <v>1</v>
      </c>
      <c r="E19" s="59">
        <f t="shared" si="0"/>
        <v>1</v>
      </c>
      <c r="F19" s="59">
        <f t="shared" si="0"/>
        <v>1</v>
      </c>
      <c r="G19" s="59">
        <f t="shared" si="0"/>
        <v>1</v>
      </c>
      <c r="H19" s="59">
        <f t="shared" si="0"/>
        <v>1</v>
      </c>
      <c r="I19" s="59">
        <f t="shared" si="0"/>
        <v>1</v>
      </c>
      <c r="J19" s="59">
        <f t="shared" si="0"/>
        <v>1</v>
      </c>
      <c r="K19" s="59">
        <f t="shared" si="0"/>
        <v>1</v>
      </c>
      <c r="L19" s="59">
        <f t="shared" si="0"/>
        <v>0.99999999999999978</v>
      </c>
      <c r="M19" s="59">
        <f t="shared" si="0"/>
        <v>1</v>
      </c>
      <c r="N19" s="20" t="s">
        <v>74</v>
      </c>
      <c r="O19" s="20" t="s">
        <v>74</v>
      </c>
      <c r="P19" s="59">
        <f t="shared" ref="P19" si="1">SUM(P6:P18)</f>
        <v>0.99999999999999978</v>
      </c>
    </row>
    <row r="20" spans="1:16" x14ac:dyDescent="0.25">
      <c r="A20" s="8" t="s">
        <v>50</v>
      </c>
    </row>
    <row r="21" spans="1:16" x14ac:dyDescent="0.25">
      <c r="A21" s="8" t="s">
        <v>181</v>
      </c>
    </row>
    <row r="22" spans="1:16" x14ac:dyDescent="0.25">
      <c r="A22" s="9" t="s">
        <v>166</v>
      </c>
    </row>
    <row r="23" spans="1:16" x14ac:dyDescent="0.25">
      <c r="A23" s="9" t="s">
        <v>236</v>
      </c>
    </row>
    <row r="24" spans="1:16" x14ac:dyDescent="0.25">
      <c r="A24" s="119" t="s">
        <v>237</v>
      </c>
    </row>
  </sheetData>
  <mergeCells count="2">
    <mergeCell ref="B3:P3"/>
    <mergeCell ref="A1:K1"/>
  </mergeCells>
  <hyperlinks>
    <hyperlink ref="L1" location="'Lisez-moi'!A1" display="Retour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1bis</vt:lpstr>
      <vt:lpstr>Graphique 2</vt:lpstr>
      <vt:lpstr>Donnée complémentaire_1</vt:lpstr>
      <vt:lpstr>Donnée complémentaire_2</vt:lpstr>
      <vt:lpstr>Donnée complémentaire_3</vt:lpstr>
      <vt:lpstr>Donnée complémentaire_4</vt:lpstr>
      <vt:lpstr>Données complémentaires_5</vt:lpstr>
      <vt:lpstr>Données complémentaires_6</vt:lpstr>
      <vt:lpstr>Carte</vt:lpstr>
      <vt:lpstr>Carte complémentaire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Crise sanitaire : les branches et territoires concernés par un PSE</dc:title>
  <dc:subject>Quelles sont les branches et les régions les plus concernées ?</dc:subject>
  <cp:keywords>crise sanitaire Covid-19; plans de sauvegarde de l’emploi; PSE; PSE Initiés; PSE validés; PSE homologués; conventions collectives de branches; Anne-Juliette Bessone; Jihène Ghrairi</cp:keywords>
  <dcterms:created xsi:type="dcterms:W3CDTF">2021-03-23T15:55:28Z</dcterms:created>
  <dcterms:modified xsi:type="dcterms:W3CDTF">2021-06-30T15:22:28Z</dcterms:modified>
</cp:coreProperties>
</file>