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88" r:id="rId2"/>
    <sheet name="Graphique 2" sheetId="137" r:id="rId3"/>
    <sheet name="Graphique 3" sheetId="99" r:id="rId4"/>
    <sheet name="Graphique 4" sheetId="101" r:id="rId5"/>
    <sheet name="Graphique 5" sheetId="103" r:id="rId6"/>
    <sheet name="Encadré 1 Graphique 1A" sheetId="134" r:id="rId7"/>
    <sheet name="Encadré 1 Graphique 1B " sheetId="133" r:id="rId8"/>
    <sheet name="Encadré 1 Graphique 1C" sheetId="142" r:id="rId9"/>
    <sheet name="Graphique A" sheetId="96" r:id="rId10"/>
    <sheet name="Graphique B" sheetId="65" r:id="rId11"/>
    <sheet name="Graphique C" sheetId="66" r:id="rId12"/>
    <sheet name="Graphique D" sheetId="67" r:id="rId13"/>
    <sheet name="Graphique E" sheetId="97" r:id="rId14"/>
    <sheet name="Graphique F" sheetId="63" r:id="rId15"/>
    <sheet name="Tab1" sheetId="58" r:id="rId16"/>
    <sheet name="Tab2" sheetId="79" r:id="rId17"/>
    <sheet name="Tab3" sheetId="135" r:id="rId18"/>
    <sheet name="Tab4" sheetId="136" r:id="rId19"/>
    <sheet name="Graphique G" sheetId="123" r:id="rId20"/>
    <sheet name="Graphique  H" sheetId="124"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42" l="1"/>
  <c r="E8" i="142"/>
  <c r="E7" i="142"/>
  <c r="E6" i="142"/>
  <c r="E5" i="142"/>
  <c r="E4" i="142"/>
  <c r="V20" i="133"/>
  <c r="V19" i="133"/>
  <c r="V18" i="133"/>
  <c r="V17" i="133"/>
  <c r="V16" i="133"/>
  <c r="V15" i="133"/>
  <c r="V14" i="133"/>
  <c r="V13" i="133"/>
  <c r="V12" i="133"/>
  <c r="V11" i="133"/>
  <c r="V10" i="133"/>
  <c r="V9" i="133"/>
  <c r="V8" i="133"/>
  <c r="V7" i="133"/>
  <c r="V6" i="133"/>
  <c r="V5" i="133"/>
  <c r="V4" i="133"/>
  <c r="H71" i="67" l="1"/>
  <c r="H42" i="67"/>
  <c r="G72" i="65"/>
  <c r="H21" i="96"/>
  <c r="H22" i="96"/>
  <c r="R5" i="103" l="1"/>
  <c r="Q5" i="103"/>
  <c r="Q6" i="103"/>
  <c r="R6" i="103"/>
  <c r="Q7" i="103"/>
  <c r="R7" i="103"/>
  <c r="Q8" i="103"/>
  <c r="R8" i="103"/>
  <c r="Q9" i="103"/>
  <c r="R9" i="103"/>
  <c r="R14" i="101"/>
  <c r="S14" i="101"/>
  <c r="R15" i="101"/>
  <c r="S15" i="101"/>
  <c r="R16" i="101"/>
  <c r="S16" i="101"/>
  <c r="R17" i="101"/>
  <c r="S17" i="101"/>
  <c r="R18" i="101"/>
  <c r="S18" i="101"/>
  <c r="P5" i="103" l="1"/>
  <c r="P6" i="103"/>
  <c r="P7" i="103"/>
  <c r="P8" i="103"/>
  <c r="P9" i="103"/>
  <c r="Q14" i="101"/>
  <c r="Q15" i="101"/>
  <c r="Q16" i="101"/>
  <c r="Q17" i="101"/>
  <c r="Q18" i="101"/>
  <c r="O5" i="103" l="1"/>
  <c r="O6" i="103"/>
  <c r="O7" i="103"/>
  <c r="O8" i="103"/>
  <c r="O9" i="103"/>
  <c r="P14" i="101"/>
  <c r="P15" i="101"/>
  <c r="P16" i="101"/>
  <c r="P17" i="101"/>
  <c r="P18" i="101"/>
  <c r="N9" i="103" l="1"/>
  <c r="N8" i="103"/>
  <c r="N7" i="103"/>
  <c r="N6" i="103"/>
  <c r="N5" i="103"/>
  <c r="M9" i="103"/>
  <c r="M8" i="103"/>
  <c r="M7" i="103"/>
  <c r="M6" i="103"/>
  <c r="M5" i="103"/>
  <c r="O16" i="101"/>
  <c r="O14" i="101"/>
  <c r="O15" i="101"/>
  <c r="O17" i="101"/>
  <c r="O18" i="101"/>
  <c r="N14" i="101" l="1"/>
  <c r="N15" i="101"/>
  <c r="N16" i="101"/>
  <c r="N17" i="101"/>
  <c r="N18" i="101"/>
  <c r="M14" i="101" l="1"/>
  <c r="M18" i="101"/>
  <c r="M17" i="101"/>
  <c r="M16" i="101"/>
  <c r="M15" i="101"/>
  <c r="C14" i="101" l="1"/>
  <c r="D14" i="101"/>
  <c r="E14" i="101"/>
  <c r="F14" i="101"/>
  <c r="G14" i="101"/>
  <c r="H14" i="101"/>
  <c r="I14" i="101"/>
  <c r="J14" i="101"/>
  <c r="K14" i="101"/>
  <c r="L14" i="101"/>
  <c r="C15" i="101"/>
  <c r="D15" i="101"/>
  <c r="E15" i="101"/>
  <c r="F15" i="101"/>
  <c r="G15" i="101"/>
  <c r="H15" i="101"/>
  <c r="I15" i="101"/>
  <c r="J15" i="101"/>
  <c r="K15" i="101"/>
  <c r="L15" i="101"/>
  <c r="C16" i="101"/>
  <c r="D16" i="101"/>
  <c r="E16" i="101"/>
  <c r="F16" i="101"/>
  <c r="G16" i="101"/>
  <c r="H16" i="101"/>
  <c r="I16" i="101"/>
  <c r="J16" i="101"/>
  <c r="K16" i="101"/>
  <c r="L16" i="101"/>
  <c r="C17" i="101"/>
  <c r="D17" i="101"/>
  <c r="E17" i="101"/>
  <c r="F17" i="101"/>
  <c r="G17" i="101"/>
  <c r="H17" i="101"/>
  <c r="I17" i="101"/>
  <c r="J17" i="101"/>
  <c r="K17" i="101"/>
  <c r="L17" i="101"/>
  <c r="C18" i="101"/>
  <c r="D18" i="101"/>
  <c r="E18" i="101"/>
  <c r="F18" i="101"/>
  <c r="G18" i="101"/>
  <c r="H18" i="101"/>
  <c r="I18" i="101"/>
  <c r="J18" i="101"/>
  <c r="K18" i="101"/>
  <c r="L18" i="101"/>
  <c r="B18" i="101"/>
  <c r="B14" i="101"/>
  <c r="B15" i="101"/>
  <c r="B16" i="101"/>
  <c r="B17" i="101"/>
</calcChain>
</file>

<file path=xl/sharedStrings.xml><?xml version="1.0" encoding="utf-8"?>
<sst xmlns="http://schemas.openxmlformats.org/spreadsheetml/2006/main" count="1172" uniqueCount="258">
  <si>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</si>
  <si>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</si>
  <si>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</si>
  <si>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</si>
  <si>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</si>
  <si>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</si>
  <si>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</si>
  <si>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</si>
  <si>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</si>
  <si>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</si>
  <si>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</si>
  <si>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</si>
  <si>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</si>
  <si>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</si>
  <si>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</si>
  <si>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</si>
  <si>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</si>
  <si>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</si>
  <si>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</si>
  <si>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</si>
  <si>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</si>
  <si>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</si>
  <si>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</si>
  <si>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</si>
  <si>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</si>
  <si>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</si>
  <si>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</si>
  <si>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</si>
  <si>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</si>
  <si>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</si>
  <si>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</si>
  <si>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</si>
  <si>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</si>
  <si>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</si>
  <si>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</si>
  <si>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</si>
  <si>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</si>
  <si>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</si>
  <si>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</si>
  <si>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</si>
  <si>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</si>
  <si>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</si>
  <si>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</si>
  <si>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</si>
  <si>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</si>
  <si>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</si>
  <si>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</si>
  <si>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</si>
  <si>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</si>
  <si>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</si>
  <si>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</si>
  <si>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</si>
  <si>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</si>
  <si>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</si>
  <si>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</si>
  <si>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</si>
  <si>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</si>
  <si>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</si>
  <si>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</si>
  <si>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</si>
  <si>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</si>
  <si>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</si>
  <si>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</si>
  <si>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</si>
  <si>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</si>
  <si>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</si>
  <si>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</si>
  <si>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</si>
  <si>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</si>
  <si>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</si>
  <si>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</si>
  <si>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ND</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</si>
  <si>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</si>
  <si>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</si>
  <si>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</si>
  <si>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</si>
  <si>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</si>
  <si>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</si>
  <si>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</si>
  <si>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</si>
  <si>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</si>
  <si>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</si>
  <si>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28 fev</t>
  </si>
  <si>
    <t>Graphique D : Raison principale du recours du chômage partiel, par secteur (en % de salariés)</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</si>
  <si>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</si>
  <si>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</si>
  <si>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</si>
  <si>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</si>
  <si>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Graphique D : Raisons du recours du chômage partiel, par secteur (en % de salariés)</t>
  </si>
  <si>
    <t>Graphique F : Reprise de l'activité par secteur d'activité (% de salariés)</t>
  </si>
  <si>
    <t>Hébergement-restauration</t>
  </si>
  <si>
    <t>Commerce</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</si>
  <si>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</si>
  <si>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</si>
  <si>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</si>
  <si>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</si>
  <si>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</si>
  <si>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</si>
  <si>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</si>
  <si>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</si>
  <si>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</si>
  <si>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</si>
  <si>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</si>
  <si>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</si>
  <si>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</si>
  <si>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</si>
  <si>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</si>
  <si>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</si>
  <si>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</si>
  <si>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</si>
  <si>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</si>
  <si>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</si>
  <si>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</si>
  <si>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</si>
  <si>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</si>
  <si>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</si>
  <si>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</si>
  <si>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</si>
  <si>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</si>
  <si>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</si>
  <si>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</si>
  <si>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</si>
  <si>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</si>
  <si>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</si>
  <si>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</si>
  <si>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</si>
  <si>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</si>
  <si>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</si>
  <si>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</si>
  <si>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</si>
  <si>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</si>
  <si>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</si>
  <si>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</si>
  <si>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</si>
  <si>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</si>
  <si>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</si>
  <si>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</si>
  <si>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</si>
  <si>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</si>
  <si>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</si>
  <si>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</si>
  <si>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</si>
  <si>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</si>
  <si>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</si>
  <si>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</si>
  <si>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</si>
  <si>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</si>
  <si>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</si>
  <si>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</si>
  <si>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</si>
  <si>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</si>
  <si>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</si>
  <si>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</si>
  <si>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</si>
  <si>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</si>
  <si>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</si>
  <si>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</si>
  <si>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</si>
  <si>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</si>
  <si>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</si>
  <si>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</si>
  <si>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</si>
  <si>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</si>
  <si>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</si>
  <si>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</si>
  <si>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</si>
  <si>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</si>
  <si>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</si>
  <si>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</si>
  <si>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</si>
  <si>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</si>
  <si>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</si>
  <si>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</si>
  <si>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Source : Dares, enquête Acemo Covid 2021.</t>
  </si>
  <si>
    <t>avril-20*</t>
  </si>
  <si>
    <t>Graphique E : Répartition des salariés au cours de la dernière semaine du mois précédent (en %)</t>
  </si>
  <si>
    <t>Graphique G : Estimation des nombres de salariés effectivement en activité partielle, par taille d’entreprise</t>
  </si>
  <si>
    <t>Graphique H : Estimation des nombres d’heures chômées, par secteur d’activité</t>
  </si>
  <si>
    <t>Sources : demandes d’indemnisations SI APART, enquête Acemo-Covid-19 ; estimation Dares.</t>
  </si>
  <si>
    <t>mai-20*</t>
  </si>
  <si>
    <t>Note de lecture : le nombre d’heures chômées dans l’hébergement et la restauration en mai 2021 est estimé à 51 millions.</t>
  </si>
  <si>
    <t>Arts, spectacles et activités récréatives</t>
  </si>
  <si>
    <t>Tableau 4 : Récapitulatif des chiffres de l'encadré d'activité partielle</t>
  </si>
  <si>
    <t>juin-20*</t>
  </si>
  <si>
    <t>Taux de recours</t>
  </si>
  <si>
    <t>en millions</t>
  </si>
  <si>
    <t>Nombre de salariés placés en activité partielle</t>
  </si>
  <si>
    <t>Nombre d'ETP placés en activité partielle</t>
  </si>
  <si>
    <t xml:space="preserve">Montant d'indemnisation (milliards d'euros) </t>
  </si>
  <si>
    <t>Tableau 3 -  Récapitulatif des révisions des chiffres de l'activité partielle</t>
  </si>
  <si>
    <t>Tableau 3 : Tableau des révisions des chffres de l'activité partielle</t>
  </si>
  <si>
    <t>Source : Dares, enquête Acemo Covid, 2021.</t>
  </si>
  <si>
    <t>Graphique 1B : Estimation des nombres de salariés effectivement en activité partielle, par secteur d’activité</t>
  </si>
  <si>
    <t>Graphique 2 : Evolution de l'activité dans l'hébergement restauration et les arts, spectacles et activités récréatives (en % de salariés)</t>
  </si>
  <si>
    <t>Graphique 2 : Evolution de l'activité depuis mars 2020 dans l'hébergement restauration et les arts, spectacles et activités récréatives (en % de salariés)</t>
  </si>
  <si>
    <t>Graphique 3 : Causes de la diminution de l'activité depuis avril 2020 (en % de salariés)</t>
  </si>
  <si>
    <t>Ensemble - août</t>
  </si>
  <si>
    <t>DE - Énergie, eau, déchets - août</t>
  </si>
  <si>
    <t>C1 - Industrie agro-alimentaire - août</t>
  </si>
  <si>
    <t>C2 - Cokéfaction et raffinage - août</t>
  </si>
  <si>
    <t>C3 - Biens d'équipement - août</t>
  </si>
  <si>
    <t>C4 - Fabrication de matériels de transport - août</t>
  </si>
  <si>
    <t>C5 - Fabrication d'autres produits industriels  - août</t>
  </si>
  <si>
    <t>FZ - Construction - août</t>
  </si>
  <si>
    <t>GZ - Commerce - août</t>
  </si>
  <si>
    <t>HZ - Transports et entreposage - août</t>
  </si>
  <si>
    <t>IZ - Hébergement et restauration - août</t>
  </si>
  <si>
    <t>JZ - Information et communication - août</t>
  </si>
  <si>
    <t>KZ - Activités financières et d'assurance - août</t>
  </si>
  <si>
    <t>LZ - Activités immobilières - août</t>
  </si>
  <si>
    <t>MN - Services aux entreprises - août</t>
  </si>
  <si>
    <t>OQ - Enseignement, santé humaine et action sociale - août</t>
  </si>
  <si>
    <t>RU - Autres activités de services - août</t>
  </si>
  <si>
    <t>juil-20*</t>
  </si>
  <si>
    <t>Fabrication d'autres produits industriels</t>
  </si>
  <si>
    <t>Nombre de salariés en APLD (échelle de gauche)</t>
  </si>
  <si>
    <t>Nombre de salariés en AP (échelle de gauche)</t>
  </si>
  <si>
    <t>Part des salariés en APLD parmi les salariés en AP (échelle de droite)</t>
  </si>
  <si>
    <t xml:space="preserve">Montant d'indemnisation (Md€) </t>
  </si>
  <si>
    <t xml:space="preserve">Tableau 4 : Récapitulatif des chiffres de l'activité partielle </t>
  </si>
  <si>
    <r>
      <t xml:space="preserve">Enquête Activité et conditions d'emploi de la main d'œuvre - Covid
</t>
    </r>
    <r>
      <rPr>
        <sz val="10"/>
        <rFont val="Arial"/>
        <family val="2"/>
      </rPr>
      <t>Synthèse des résultats - septembre 2021</t>
    </r>
  </si>
  <si>
    <t>Graphique E : Répartition des salariés au cours de la semaine du 23 août (en %)</t>
  </si>
  <si>
    <t>Ensemble - septembre</t>
  </si>
  <si>
    <t>DE - Énergie, eau, déchets - septembre</t>
  </si>
  <si>
    <t>C1 - Industrie agro-alimentaire - septembre</t>
  </si>
  <si>
    <t>C2 - Cokéfaction et raffinage - septembre</t>
  </si>
  <si>
    <t>C3 - Biens d'équipement - septembre</t>
  </si>
  <si>
    <t>C4 - Fabrication de matériels de transport - septembre</t>
  </si>
  <si>
    <t>C5 - Fabrication d'autres produits industriels  - septembre</t>
  </si>
  <si>
    <t>FZ - Construction - septembre</t>
  </si>
  <si>
    <t>GZ - Commerce - septembre</t>
  </si>
  <si>
    <t>HZ - Transports et entreposage - septembre</t>
  </si>
  <si>
    <t>IZ - Hébergement et restauration - septembre</t>
  </si>
  <si>
    <t>JZ - Information et communication - septembre</t>
  </si>
  <si>
    <t>KZ - Activités financières et d'assurance - septembre</t>
  </si>
  <si>
    <t>LZ - Activités immobilières - septembre</t>
  </si>
  <si>
    <t>MN - Services aux entreprises - septembre</t>
  </si>
  <si>
    <t>OQ - Enseignement, santé humaine et action sociale - septembre</t>
  </si>
  <si>
    <t>RU - Autres activités de services - septembre</t>
  </si>
  <si>
    <t>Graphique 1A : Estimation des nombres de salariés en activité partielle entre mars 2020 et août 2021</t>
  </si>
  <si>
    <t>août-20*</t>
  </si>
  <si>
    <t xml:space="preserve">Graphique 1B : estimation des nombres de salariés effectivement en activité partielle entre mars 2020 et août 2021, par secteur d’activité </t>
  </si>
  <si>
    <t>Effectifs salariés du privé au T2 2021</t>
  </si>
  <si>
    <t>Note de lecture : le nombre de salariés effectivement placés en activité partielle en août 2021 est estimé à 136 000 dans le secteur de l'hébergement et de la restauration.</t>
  </si>
  <si>
    <t>Données d'emploi : Insee, estimations d'emploi ; estimations trimestrielles Acoss-Urssaf, Dares, Insee</t>
  </si>
  <si>
    <t>Graphique 1C : Salariés en activité partielle de longue durée</t>
  </si>
  <si>
    <t>Nombre d'ETP en APLD (échelle de gauche)</t>
  </si>
  <si>
    <t>Graphique F : Reprise de l'activité anticipée en fonction du secteur d'activité entre juin et septembre 2021 (% de salariés)</t>
  </si>
  <si>
    <t>Tableau 1 - Conséquence de la crise sanitaire sur l'activité par taille d'entreprise depuis avril 2020 (en % de salariés)</t>
  </si>
  <si>
    <t>Synthèse du 30 août</t>
  </si>
  <si>
    <t>Note de lecture : le nombre de salariés effectivement placés en activité partielle en août 2021 pour les entreprises de moins de 20 salariés est estimé à 153 000.</t>
  </si>
  <si>
    <t>Graphique G : Estimation des nombres de salariés effectivement en activité partielle depuis mars 2020, par taille d’entreprise</t>
  </si>
  <si>
    <t>Graphique H : estimation des nombres d’heures chômées depuis mars 2020, par secteur d’activité</t>
  </si>
  <si>
    <t>Graphique 1C : Salariés en activité partielle de longue durée (en milliers)</t>
  </si>
  <si>
    <t>Graphique 5 : Reprise anticipée de l'activité (en % de salariés)</t>
  </si>
  <si>
    <t>Graphique 4 : Répartition des salariés au cours de la dernière semaine du mois (en %)</t>
  </si>
  <si>
    <t>Graphique 4 : Répartition des salariés au cours de la dernière semaine du mois depuis mars 2020 (en %)</t>
  </si>
  <si>
    <t>Graphique 5 : Reprise anticipée de l'activité depuis avril 2020 (en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</si>
</sst>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38"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i/>
      <sz val="8"/>
      <color rgb="FF00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top style="thin">
        <color indexed="64"/>
      </top>
      <bottom style="dotted">
        <color indexed="64"/>
      </bottom>
      <diagonal/>
    </border>
    <border>
      <left style="thin">
        <color indexed="64"/>
      </left>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style="thin">
        <color theme="4"/>
      </top>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396">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2"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5" fillId="0" borderId="0" xfId="0" applyFont="1" applyAlignment="1">
      <alignment horizontal="left"/>
    </xf>
    <xf numFmtId="0" fontId="14" fillId="0" borderId="0" xfId="0" applyFont="1" applyAlignment="1">
      <alignment horizontal="center"/>
    </xf>
    <xf numFmtId="0" fontId="12" fillId="0" borderId="13" xfId="0" applyFont="1" applyBorder="1" applyAlignment="1">
      <alignment horizontal="center"/>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0" fontId="11" fillId="2" borderId="23" xfId="0" quotePrefix="1" applyFont="1" applyFill="1" applyBorder="1"/>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0" fontId="12" fillId="0" borderId="1" xfId="0" applyFont="1" applyBorder="1" applyAlignment="1">
      <alignment horizontal="center" vertical="center"/>
    </xf>
    <xf numFmtId="0" fontId="12" fillId="0" borderId="11" xfId="0" applyFont="1" applyBorder="1" applyAlignment="1">
      <alignment horizontal="center" vertical="center"/>
    </xf>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4" fillId="3" borderId="0" xfId="0" applyFont="1" applyFill="1" applyAlignment="1">
      <alignment vertical="center"/>
    </xf>
    <xf numFmtId="166" fontId="23" fillId="3" borderId="0" xfId="6" applyNumberFormat="1" applyFont="1" applyFill="1" applyAlignment="1">
      <alignment horizontal="center" vertical="center"/>
    </xf>
    <xf numFmtId="0" fontId="23" fillId="3" borderId="0" xfId="0" applyFont="1" applyFill="1" applyAlignment="1">
      <alignment horizontal="center" vertical="center"/>
    </xf>
    <xf numFmtId="0" fontId="18" fillId="3" borderId="0" xfId="3" applyFont="1" applyFill="1" applyAlignment="1" applyProtection="1"/>
    <xf numFmtId="0" fontId="24"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wrapText="1"/>
    </xf>
    <xf numFmtId="9" fontId="27" fillId="3" borderId="0" xfId="1" applyFont="1" applyFill="1" applyAlignment="1">
      <alignment horizontal="center" vertical="center"/>
    </xf>
    <xf numFmtId="9" fontId="23" fillId="3" borderId="0" xfId="1" applyFont="1" applyFill="1" applyAlignment="1">
      <alignment horizontal="center" vertical="center"/>
    </xf>
    <xf numFmtId="166" fontId="23" fillId="3" borderId="0" xfId="0" applyNumberFormat="1" applyFont="1" applyFill="1" applyAlignment="1">
      <alignment horizontal="center" vertical="center"/>
    </xf>
    <xf numFmtId="166" fontId="27" fillId="3" borderId="0" xfId="6" applyNumberFormat="1" applyFont="1" applyFill="1" applyAlignment="1">
      <alignment vertical="center"/>
    </xf>
    <xf numFmtId="166" fontId="27" fillId="3" borderId="0" xfId="0" applyNumberFormat="1" applyFont="1" applyFill="1" applyAlignment="1">
      <alignment horizontal="center" vertical="center"/>
    </xf>
    <xf numFmtId="167" fontId="27" fillId="3" borderId="0" xfId="6" applyNumberFormat="1" applyFont="1" applyFill="1" applyAlignment="1">
      <alignment horizontal="center" vertical="center"/>
    </xf>
    <xf numFmtId="167" fontId="23" fillId="3" borderId="0" xfId="6" applyNumberFormat="1" applyFont="1" applyFill="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10" fillId="3" borderId="0" xfId="0" applyFont="1" applyFill="1"/>
    <xf numFmtId="0" fontId="11" fillId="3" borderId="0" xfId="0" applyFont="1" applyFill="1"/>
    <xf numFmtId="0" fontId="20" fillId="0" borderId="0" xfId="3" applyFont="1" applyAlignment="1" applyProtection="1"/>
    <xf numFmtId="16" fontId="11" fillId="3" borderId="8" xfId="0" quotePrefix="1" applyNumberFormat="1" applyFont="1" applyFill="1" applyBorder="1" applyAlignment="1">
      <alignment horizontal="center" vertical="center"/>
    </xf>
    <xf numFmtId="16" fontId="11" fillId="3" borderId="9" xfId="0" quotePrefix="1" applyNumberFormat="1" applyFont="1" applyFill="1" applyBorder="1" applyAlignment="1">
      <alignment horizontal="center" vertical="center"/>
    </xf>
    <xf numFmtId="16" fontId="11" fillId="3" borderId="10" xfId="0" quotePrefix="1" applyNumberFormat="1" applyFont="1" applyFill="1" applyBorder="1" applyAlignment="1">
      <alignment horizontal="center" vertical="center"/>
    </xf>
    <xf numFmtId="16" fontId="11" fillId="3" borderId="25" xfId="0" quotePrefix="1" applyNumberFormat="1" applyFont="1" applyFill="1" applyBorder="1" applyAlignment="1">
      <alignment horizontal="center" vertical="center"/>
    </xf>
    <xf numFmtId="0" fontId="11" fillId="3" borderId="25" xfId="0" quotePrefix="1" applyFont="1" applyFill="1" applyBorder="1" applyAlignment="1">
      <alignment horizontal="center" vertical="center"/>
    </xf>
    <xf numFmtId="16" fontId="11" fillId="3" borderId="26" xfId="0" quotePrefix="1"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42" xfId="0" applyFont="1" applyFill="1" applyBorder="1" applyAlignment="1">
      <alignment vertical="center"/>
    </xf>
    <xf numFmtId="0" fontId="11" fillId="2" borderId="25" xfId="0" applyFont="1" applyFill="1" applyBorder="1" applyAlignment="1">
      <alignment vertical="center"/>
    </xf>
    <xf numFmtId="0" fontId="11" fillId="2" borderId="43" xfId="0" applyFont="1" applyFill="1" applyBorder="1" applyAlignment="1">
      <alignment vertical="center"/>
    </xf>
    <xf numFmtId="0" fontId="11" fillId="2" borderId="12" xfId="0" applyFont="1" applyFill="1" applyBorder="1" applyAlignment="1">
      <alignment vertical="center"/>
    </xf>
    <xf numFmtId="0" fontId="11" fillId="2" borderId="15"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164" fontId="11" fillId="3" borderId="4" xfId="0" applyNumberFormat="1" applyFont="1" applyFill="1" applyBorder="1" applyAlignment="1">
      <alignment vertical="center"/>
    </xf>
    <xf numFmtId="164" fontId="11" fillId="3" borderId="0"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2" borderId="14" xfId="0" applyFont="1" applyFill="1" applyBorder="1" applyAlignment="1">
      <alignment vertical="center"/>
    </xf>
    <xf numFmtId="164" fontId="11" fillId="2" borderId="24"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5" xfId="0" applyNumberFormat="1" applyFont="1" applyFill="1" applyBorder="1" applyAlignment="1">
      <alignment vertical="center"/>
    </xf>
    <xf numFmtId="0" fontId="11" fillId="3" borderId="18" xfId="0" applyFont="1" applyFill="1" applyBorder="1" applyAlignment="1">
      <alignment vertical="center"/>
    </xf>
    <xf numFmtId="164" fontId="11" fillId="3" borderId="5" xfId="0" applyNumberFormat="1" applyFont="1" applyFill="1" applyBorder="1" applyAlignment="1">
      <alignment vertical="center"/>
    </xf>
    <xf numFmtId="164" fontId="11" fillId="3" borderId="7" xfId="0" applyNumberFormat="1" applyFont="1" applyFill="1" applyBorder="1" applyAlignment="1">
      <alignment vertical="center"/>
    </xf>
    <xf numFmtId="164" fontId="11" fillId="3" borderId="6" xfId="0" applyNumberFormat="1" applyFont="1" applyFill="1" applyBorder="1" applyAlignment="1">
      <alignment vertical="center"/>
    </xf>
    <xf numFmtId="164" fontId="11" fillId="3" borderId="19" xfId="0" applyNumberFormat="1" applyFont="1" applyFill="1" applyBorder="1" applyAlignment="1">
      <alignment vertical="center"/>
    </xf>
    <xf numFmtId="164" fontId="11" fillId="3" borderId="20" xfId="0" applyNumberFormat="1" applyFont="1" applyFill="1" applyBorder="1" applyAlignment="1">
      <alignment vertical="center"/>
    </xf>
    <xf numFmtId="0" fontId="29" fillId="3" borderId="0" xfId="0" applyFont="1" applyFill="1"/>
    <xf numFmtId="164" fontId="11" fillId="3" borderId="3" xfId="0" applyNumberFormat="1" applyFont="1" applyFill="1" applyBorder="1" applyAlignment="1">
      <alignment vertical="center"/>
    </xf>
    <xf numFmtId="164" fontId="11" fillId="2" borderId="23" xfId="0" applyNumberFormat="1" applyFont="1" applyFill="1" applyBorder="1" applyAlignment="1">
      <alignment vertical="center"/>
    </xf>
    <xf numFmtId="0" fontId="24" fillId="3" borderId="7" xfId="0" applyFont="1" applyFill="1" applyBorder="1" applyAlignment="1">
      <alignment horizontal="center" vertical="center"/>
    </xf>
    <xf numFmtId="49" fontId="25" fillId="3" borderId="8" xfId="0" applyNumberFormat="1" applyFont="1" applyFill="1" applyBorder="1" applyAlignment="1">
      <alignment horizontal="center" vertical="center"/>
    </xf>
    <xf numFmtId="17" fontId="25" fillId="3" borderId="9" xfId="0" applyNumberFormat="1" applyFont="1" applyFill="1" applyBorder="1" applyAlignment="1">
      <alignment horizontal="center" vertical="center"/>
    </xf>
    <xf numFmtId="0" fontId="24" fillId="3" borderId="4" xfId="0" applyFont="1" applyFill="1" applyBorder="1" applyAlignment="1">
      <alignment horizontal="left" vertical="center"/>
    </xf>
    <xf numFmtId="167" fontId="24" fillId="3" borderId="3" xfId="6" applyNumberFormat="1" applyFont="1" applyFill="1" applyBorder="1" applyAlignment="1">
      <alignment horizontal="center" vertical="center"/>
    </xf>
    <xf numFmtId="167" fontId="24" fillId="3" borderId="0" xfId="6" applyNumberFormat="1" applyFont="1" applyFill="1" applyBorder="1" applyAlignment="1">
      <alignment horizontal="center" vertical="center"/>
    </xf>
    <xf numFmtId="167" fontId="24" fillId="3" borderId="4" xfId="6" applyNumberFormat="1" applyFont="1" applyFill="1" applyBorder="1" applyAlignment="1">
      <alignment horizontal="center" vertical="center"/>
    </xf>
    <xf numFmtId="0" fontId="24" fillId="3" borderId="36" xfId="0" applyFont="1" applyFill="1" applyBorder="1" applyAlignment="1">
      <alignment horizontal="left" vertical="center"/>
    </xf>
    <xf numFmtId="167" fontId="24" fillId="3" borderId="35" xfId="6" applyNumberFormat="1" applyFont="1" applyFill="1" applyBorder="1" applyAlignment="1">
      <alignment horizontal="center" vertical="center"/>
    </xf>
    <xf numFmtId="167" fontId="24" fillId="3" borderId="37" xfId="6" applyNumberFormat="1" applyFont="1" applyFill="1" applyBorder="1" applyAlignment="1">
      <alignment horizontal="center" vertical="center"/>
    </xf>
    <xf numFmtId="167" fontId="24" fillId="3" borderId="36" xfId="6" applyNumberFormat="1" applyFont="1" applyFill="1" applyBorder="1" applyAlignment="1">
      <alignment horizontal="center" vertical="center"/>
    </xf>
    <xf numFmtId="167" fontId="24" fillId="3" borderId="38" xfId="6" applyNumberFormat="1" applyFont="1" applyFill="1" applyBorder="1" applyAlignment="1">
      <alignment horizontal="center" vertical="center"/>
    </xf>
    <xf numFmtId="167" fontId="24" fillId="3" borderId="39" xfId="6" applyNumberFormat="1" applyFont="1" applyFill="1" applyBorder="1" applyAlignment="1">
      <alignment horizontal="center" vertical="center"/>
    </xf>
    <xf numFmtId="167" fontId="24" fillId="3" borderId="40" xfId="6" applyNumberFormat="1" applyFont="1" applyFill="1" applyBorder="1" applyAlignment="1">
      <alignment horizontal="center" vertical="center"/>
    </xf>
    <xf numFmtId="166" fontId="24" fillId="3" borderId="3" xfId="6" applyNumberFormat="1" applyFont="1" applyFill="1" applyBorder="1" applyAlignment="1">
      <alignment horizontal="center" vertical="center"/>
    </xf>
    <xf numFmtId="166" fontId="24" fillId="3" borderId="0" xfId="6" applyNumberFormat="1" applyFont="1" applyFill="1" applyBorder="1" applyAlignment="1">
      <alignment horizontal="center" vertical="center"/>
    </xf>
    <xf numFmtId="166" fontId="24" fillId="3" borderId="4" xfId="6" applyNumberFormat="1" applyFont="1" applyFill="1" applyBorder="1" applyAlignment="1">
      <alignment horizontal="center" vertical="center"/>
    </xf>
    <xf numFmtId="166" fontId="24" fillId="3" borderId="35" xfId="6" applyNumberFormat="1" applyFont="1" applyFill="1" applyBorder="1" applyAlignment="1">
      <alignment horizontal="center" vertical="center"/>
    </xf>
    <xf numFmtId="166" fontId="24" fillId="3" borderId="37" xfId="6" applyNumberFormat="1" applyFont="1" applyFill="1" applyBorder="1" applyAlignment="1">
      <alignment horizontal="center" vertical="center"/>
    </xf>
    <xf numFmtId="166" fontId="24" fillId="3" borderId="36" xfId="6" applyNumberFormat="1" applyFont="1" applyFill="1" applyBorder="1" applyAlignment="1">
      <alignment horizontal="center" vertical="center"/>
    </xf>
    <xf numFmtId="0" fontId="24" fillId="3" borderId="6" xfId="0" applyFont="1" applyFill="1" applyBorder="1" applyAlignment="1">
      <alignment horizontal="left" vertical="center"/>
    </xf>
    <xf numFmtId="167" fontId="24" fillId="3" borderId="5" xfId="6" applyNumberFormat="1" applyFont="1" applyFill="1" applyBorder="1" applyAlignment="1">
      <alignment horizontal="center" vertical="center"/>
    </xf>
    <xf numFmtId="167" fontId="24" fillId="3" borderId="7" xfId="6" applyNumberFormat="1" applyFont="1" applyFill="1" applyBorder="1" applyAlignment="1">
      <alignment horizontal="center" vertical="center"/>
    </xf>
    <xf numFmtId="167" fontId="24" fillId="3" borderId="6" xfId="6" applyNumberFormat="1" applyFont="1" applyFill="1" applyBorder="1" applyAlignment="1">
      <alignment horizontal="center" vertical="center"/>
    </xf>
    <xf numFmtId="17" fontId="12" fillId="0" borderId="0" xfId="0" applyNumberFormat="1" applyFont="1"/>
    <xf numFmtId="0" fontId="30" fillId="3" borderId="0" xfId="0" applyFont="1" applyFill="1" applyAlignment="1">
      <alignment vertical="center"/>
    </xf>
    <xf numFmtId="0" fontId="30" fillId="3" borderId="0" xfId="0" applyFont="1" applyFill="1" applyAlignment="1">
      <alignment horizontal="center" vertical="center"/>
    </xf>
    <xf numFmtId="166" fontId="30" fillId="3" borderId="0" xfId="0" applyNumberFormat="1" applyFont="1" applyFill="1" applyAlignment="1">
      <alignment horizontal="center" vertical="center"/>
    </xf>
    <xf numFmtId="0" fontId="31" fillId="3" borderId="41" xfId="0" applyFont="1" applyFill="1" applyBorder="1" applyAlignment="1">
      <alignment horizontal="center" vertical="center"/>
    </xf>
    <xf numFmtId="168" fontId="31" fillId="3" borderId="41" xfId="6" applyNumberFormat="1" applyFont="1" applyFill="1" applyBorder="1" applyAlignment="1">
      <alignment horizontal="center" vertical="center" wrapText="1"/>
    </xf>
    <xf numFmtId="0" fontId="30" fillId="3" borderId="0" xfId="0" applyFont="1" applyFill="1" applyBorder="1" applyAlignment="1">
      <alignment horizontal="center" vertical="center"/>
    </xf>
    <xf numFmtId="166" fontId="32" fillId="3" borderId="0" xfId="6" applyNumberFormat="1" applyFont="1" applyFill="1" applyBorder="1" applyAlignment="1">
      <alignment horizontal="center" vertical="center"/>
    </xf>
    <xf numFmtId="166" fontId="32" fillId="3" borderId="0" xfId="0" applyNumberFormat="1" applyFont="1" applyFill="1" applyBorder="1" applyAlignment="1">
      <alignment horizontal="center" vertical="center"/>
    </xf>
    <xf numFmtId="166" fontId="30" fillId="3" borderId="0" xfId="6" applyNumberFormat="1" applyFont="1" applyFill="1" applyBorder="1" applyAlignment="1">
      <alignment horizontal="center" vertical="center"/>
    </xf>
    <xf numFmtId="166" fontId="32" fillId="3" borderId="0" xfId="6" applyNumberFormat="1" applyFont="1" applyFill="1" applyAlignment="1">
      <alignment horizontal="center" vertical="center"/>
    </xf>
    <xf numFmtId="166" fontId="32" fillId="3" borderId="0" xfId="0" applyNumberFormat="1" applyFont="1" applyFill="1" applyAlignment="1">
      <alignment horizontal="center" vertical="center"/>
    </xf>
    <xf numFmtId="166" fontId="30" fillId="3" borderId="0" xfId="6" applyNumberFormat="1" applyFont="1" applyFill="1" applyAlignment="1">
      <alignment horizontal="center" vertical="center"/>
    </xf>
    <xf numFmtId="0" fontId="30" fillId="3" borderId="7" xfId="0" applyFont="1" applyFill="1" applyBorder="1" applyAlignment="1">
      <alignment horizontal="center" vertical="center"/>
    </xf>
    <xf numFmtId="166" fontId="32" fillId="3" borderId="7" xfId="6" applyNumberFormat="1" applyFont="1" applyFill="1" applyBorder="1" applyAlignment="1">
      <alignment horizontal="center" vertical="center"/>
    </xf>
    <xf numFmtId="0" fontId="30" fillId="3" borderId="0" xfId="0" applyFont="1" applyFill="1" applyBorder="1" applyAlignment="1">
      <alignment horizontal="left" vertical="center"/>
    </xf>
    <xf numFmtId="0" fontId="30" fillId="3" borderId="0" xfId="0" applyFont="1" applyFill="1" applyAlignment="1">
      <alignment horizontal="left" vertical="center"/>
    </xf>
    <xf numFmtId="0" fontId="30" fillId="3" borderId="7" xfId="0" applyFont="1" applyFill="1" applyBorder="1" applyAlignment="1">
      <alignment horizontal="left" vertical="center"/>
    </xf>
    <xf numFmtId="0" fontId="33" fillId="3" borderId="0" xfId="0" applyFont="1" applyFill="1" applyAlignment="1">
      <alignment vertical="center"/>
    </xf>
    <xf numFmtId="0" fontId="31" fillId="3" borderId="41" xfId="0" applyFont="1" applyFill="1" applyBorder="1" applyAlignment="1">
      <alignment horizontal="center" vertical="center" wrapText="1"/>
    </xf>
    <xf numFmtId="167" fontId="30" fillId="3" borderId="0" xfId="6" applyNumberFormat="1" applyFont="1" applyFill="1" applyAlignment="1">
      <alignment horizontal="center" vertical="center"/>
    </xf>
    <xf numFmtId="0" fontId="32" fillId="3" borderId="0" xfId="0" applyFont="1" applyFill="1"/>
    <xf numFmtId="0" fontId="32" fillId="3" borderId="0" xfId="0" applyFont="1" applyFill="1" applyAlignment="1">
      <alignment horizontal="center" vertical="center"/>
    </xf>
    <xf numFmtId="0" fontId="18" fillId="0" borderId="0" xfId="3" applyFont="1" applyAlignment="1" applyProtection="1"/>
    <xf numFmtId="0" fontId="15" fillId="7" borderId="3" xfId="0" applyFont="1" applyFill="1" applyBorder="1" applyAlignment="1">
      <alignment wrapText="1"/>
    </xf>
    <xf numFmtId="0" fontId="23" fillId="3" borderId="0" xfId="0" applyFont="1" applyFill="1" applyAlignment="1">
      <alignment horizontal="left" vertical="center"/>
    </xf>
    <xf numFmtId="0" fontId="0" fillId="3" borderId="0" xfId="0" applyFill="1"/>
    <xf numFmtId="0" fontId="24" fillId="3" borderId="13" xfId="0" applyFont="1" applyFill="1" applyBorder="1" applyAlignment="1">
      <alignment horizontal="center" vertical="center"/>
    </xf>
    <xf numFmtId="49" fontId="25" fillId="3" borderId="13" xfId="0" applyNumberFormat="1" applyFont="1" applyFill="1" applyBorder="1" applyAlignment="1">
      <alignment horizontal="center" vertical="center"/>
    </xf>
    <xf numFmtId="164" fontId="24" fillId="3" borderId="13" xfId="0" applyNumberFormat="1" applyFont="1" applyFill="1" applyBorder="1" applyAlignment="1">
      <alignment horizontal="center" vertical="center"/>
    </xf>
    <xf numFmtId="17" fontId="25" fillId="3" borderId="13" xfId="0" applyNumberFormat="1" applyFont="1" applyFill="1" applyBorder="1" applyAlignment="1">
      <alignment horizontal="center" vertical="center"/>
    </xf>
    <xf numFmtId="0" fontId="26" fillId="3" borderId="0" xfId="0" applyFont="1" applyFill="1" applyAlignment="1">
      <alignment horizontal="center" vertical="center"/>
    </xf>
    <xf numFmtId="0" fontId="25" fillId="3" borderId="0" xfId="0" applyFont="1" applyFill="1" applyBorder="1" applyAlignment="1">
      <alignment horizontal="left" vertical="center" wrapText="1"/>
    </xf>
    <xf numFmtId="0" fontId="24" fillId="3" borderId="0" xfId="0" applyFont="1" applyFill="1" applyBorder="1" applyAlignment="1">
      <alignment horizontal="left" vertical="center"/>
    </xf>
    <xf numFmtId="0" fontId="26" fillId="3" borderId="0" xfId="0" applyFont="1" applyFill="1"/>
    <xf numFmtId="0" fontId="26" fillId="3" borderId="0" xfId="0" applyFont="1" applyFill="1" applyAlignment="1">
      <alignment horizontal="left" vertical="center"/>
    </xf>
    <xf numFmtId="0" fontId="22" fillId="3" borderId="0" xfId="0" applyFont="1" applyFill="1" applyAlignment="1">
      <alignment vertical="center"/>
    </xf>
    <xf numFmtId="0" fontId="24" fillId="3" borderId="8" xfId="0" applyFont="1" applyFill="1" applyBorder="1" applyAlignment="1">
      <alignment horizontal="center" vertical="center"/>
    </xf>
    <xf numFmtId="0" fontId="25" fillId="3" borderId="30" xfId="0" applyFont="1" applyFill="1" applyBorder="1" applyAlignment="1">
      <alignment horizontal="left" vertical="center" wrapText="1"/>
    </xf>
    <xf numFmtId="164" fontId="24" fillId="3" borderId="31" xfId="0" applyNumberFormat="1" applyFont="1" applyFill="1" applyBorder="1" applyAlignment="1">
      <alignment horizontal="center" vertical="center"/>
    </xf>
    <xf numFmtId="164" fontId="24" fillId="3" borderId="32" xfId="0" applyNumberFormat="1" applyFont="1" applyFill="1" applyBorder="1" applyAlignment="1">
      <alignment horizontal="center" vertical="center"/>
    </xf>
    <xf numFmtId="164" fontId="24" fillId="3" borderId="44" xfId="0" applyNumberFormat="1" applyFont="1" applyFill="1" applyBorder="1" applyAlignment="1">
      <alignment horizontal="center" vertical="center"/>
    </xf>
    <xf numFmtId="0" fontId="26" fillId="3" borderId="0" xfId="0" applyFont="1" applyFill="1" applyBorder="1"/>
    <xf numFmtId="1" fontId="24" fillId="3" borderId="31"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xf>
    <xf numFmtId="0" fontId="25" fillId="3" borderId="29" xfId="0" applyFont="1" applyFill="1" applyBorder="1" applyAlignment="1">
      <alignment vertical="center" wrapText="1"/>
    </xf>
    <xf numFmtId="164" fontId="24" fillId="3" borderId="33" xfId="0" applyNumberFormat="1" applyFont="1" applyFill="1" applyBorder="1" applyAlignment="1">
      <alignment horizontal="center" vertical="center"/>
    </xf>
    <xf numFmtId="164" fontId="24" fillId="3" borderId="34" xfId="0" applyNumberFormat="1" applyFont="1" applyFill="1" applyBorder="1" applyAlignment="1">
      <alignment horizontal="center" vertical="center"/>
    </xf>
    <xf numFmtId="0" fontId="24" fillId="3" borderId="0" xfId="0" applyFont="1" applyFill="1"/>
    <xf numFmtId="0" fontId="24" fillId="3" borderId="0" xfId="0" applyFont="1" applyFill="1" applyAlignment="1">
      <alignment horizontal="left" vertical="center"/>
    </xf>
    <xf numFmtId="166" fontId="30" fillId="3" borderId="0" xfId="6" applyNumberFormat="1" applyFont="1" applyFill="1" applyAlignment="1">
      <alignment horizontal="center" vertical="center"/>
    </xf>
    <xf numFmtId="0" fontId="24" fillId="0" borderId="0" xfId="0" applyFont="1"/>
    <xf numFmtId="0" fontId="9" fillId="0" borderId="0" xfId="3" applyFont="1" applyAlignment="1" applyProtection="1"/>
    <xf numFmtId="0" fontId="25" fillId="3" borderId="13" xfId="0" applyFont="1" applyFill="1" applyBorder="1" applyAlignment="1">
      <alignment horizontal="center" vertical="center" wrapText="1"/>
    </xf>
    <xf numFmtId="0" fontId="25" fillId="0" borderId="0" xfId="0" applyFont="1" applyFill="1" applyBorder="1" applyAlignment="1">
      <alignment vertical="center"/>
    </xf>
    <xf numFmtId="0" fontId="35" fillId="0" borderId="0" xfId="0" applyFont="1" applyFill="1" applyBorder="1"/>
    <xf numFmtId="0" fontId="25" fillId="0" borderId="0" xfId="0" applyFont="1" applyFill="1" applyAlignment="1">
      <alignment vertical="center"/>
    </xf>
    <xf numFmtId="0" fontId="27" fillId="0" borderId="0" xfId="0" applyFont="1" applyFill="1" applyAlignment="1">
      <alignment horizontal="left" vertical="center"/>
    </xf>
    <xf numFmtId="166" fontId="27" fillId="0" borderId="0" xfId="6" applyNumberFormat="1" applyFont="1" applyFill="1" applyAlignment="1">
      <alignment horizontal="center" vertical="center"/>
    </xf>
    <xf numFmtId="0" fontId="27" fillId="0" borderId="0" xfId="0" applyFont="1" applyFill="1" applyAlignment="1">
      <alignment horizontal="center" vertical="center"/>
    </xf>
    <xf numFmtId="0" fontId="23" fillId="0" borderId="0" xfId="0" applyFont="1" applyFill="1" applyAlignment="1">
      <alignment horizontal="center" vertical="center"/>
    </xf>
    <xf numFmtId="0" fontId="9" fillId="0" borderId="0" xfId="3" applyFont="1" applyFill="1" applyAlignment="1" applyProtection="1"/>
    <xf numFmtId="0" fontId="37" fillId="0" borderId="0" xfId="0" applyFont="1" applyFill="1" applyAlignment="1">
      <alignment vertical="center"/>
    </xf>
    <xf numFmtId="0" fontId="24" fillId="0" borderId="0" xfId="0" applyFont="1" applyFill="1" applyAlignment="1">
      <alignment horizontal="center" vertical="center"/>
    </xf>
    <xf numFmtId="0" fontId="12" fillId="0" borderId="0" xfId="0" applyFont="1" applyFill="1"/>
    <xf numFmtId="0" fontId="34" fillId="0" borderId="41" xfId="0" applyFont="1" applyFill="1" applyBorder="1" applyAlignment="1">
      <alignment horizontal="center" vertical="center" wrapText="1"/>
    </xf>
    <xf numFmtId="0" fontId="34" fillId="0" borderId="41" xfId="0" applyFont="1" applyFill="1" applyBorder="1" applyAlignment="1">
      <alignment horizontal="left" vertical="center" wrapText="1"/>
    </xf>
    <xf numFmtId="168" fontId="34" fillId="0" borderId="41" xfId="6" applyNumberFormat="1" applyFont="1" applyFill="1" applyBorder="1" applyAlignment="1">
      <alignment horizontal="center" vertical="center" wrapText="1"/>
    </xf>
    <xf numFmtId="168" fontId="34" fillId="0" borderId="0" xfId="6" applyNumberFormat="1" applyFont="1" applyFill="1" applyBorder="1" applyAlignment="1">
      <alignment horizontal="center" vertical="center" wrapText="1"/>
    </xf>
    <xf numFmtId="0" fontId="28" fillId="0" borderId="0" xfId="0" applyFont="1" applyFill="1" applyAlignment="1">
      <alignment horizontal="center" vertical="center" wrapText="1"/>
    </xf>
    <xf numFmtId="166" fontId="27" fillId="0" borderId="0" xfId="0" applyNumberFormat="1" applyFont="1" applyFill="1" applyAlignment="1">
      <alignment horizontal="center" vertical="center"/>
    </xf>
    <xf numFmtId="1"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27" fillId="0" borderId="0" xfId="1" applyNumberFormat="1" applyFont="1" applyFill="1" applyAlignment="1">
      <alignment horizontal="center" vertical="center"/>
    </xf>
    <xf numFmtId="9" fontId="23" fillId="0" borderId="0" xfId="1" applyFont="1" applyFill="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166" fontId="27" fillId="0" borderId="0" xfId="6" applyNumberFormat="1" applyFont="1" applyFill="1" applyBorder="1" applyAlignment="1">
      <alignment horizontal="center" vertical="center"/>
    </xf>
    <xf numFmtId="166" fontId="27" fillId="0" borderId="0" xfId="0" applyNumberFormat="1" applyFont="1" applyFill="1" applyBorder="1" applyAlignment="1">
      <alignment horizontal="center" vertical="center"/>
    </xf>
    <xf numFmtId="1" fontId="27" fillId="0" borderId="0" xfId="0" applyNumberFormat="1" applyFont="1" applyFill="1" applyBorder="1" applyAlignment="1">
      <alignment horizontal="center" vertical="center"/>
    </xf>
    <xf numFmtId="9" fontId="27" fillId="0" borderId="0" xfId="1" applyFont="1" applyFill="1" applyBorder="1" applyAlignment="1">
      <alignment horizontal="center" vertical="center"/>
    </xf>
    <xf numFmtId="166" fontId="23"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7" xfId="0" applyFont="1" applyFill="1" applyBorder="1" applyAlignment="1">
      <alignment horizontal="left" vertical="center"/>
    </xf>
    <xf numFmtId="166" fontId="27" fillId="0" borderId="7" xfId="6"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9" fontId="27" fillId="0" borderId="7" xfId="1" applyFont="1" applyFill="1" applyBorder="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0" fontId="36" fillId="0" borderId="0" xfId="0" applyFont="1" applyFill="1" applyAlignment="1">
      <alignment vertical="center"/>
    </xf>
    <xf numFmtId="0" fontId="36" fillId="0" borderId="0" xfId="0" applyFont="1" applyFill="1" applyAlignment="1">
      <alignment horizontal="left" vertical="center"/>
    </xf>
    <xf numFmtId="166" fontId="36" fillId="0" borderId="0" xfId="6" applyNumberFormat="1" applyFont="1" applyFill="1" applyAlignment="1">
      <alignment horizontal="center" vertical="center"/>
    </xf>
    <xf numFmtId="166" fontId="23" fillId="0" borderId="0" xfId="6" applyNumberFormat="1" applyFont="1" applyFill="1" applyAlignment="1">
      <alignment horizontal="center" vertical="center"/>
    </xf>
    <xf numFmtId="166" fontId="30" fillId="3" borderId="7" xfId="6" applyNumberFormat="1" applyFont="1" applyFill="1" applyBorder="1" applyAlignment="1">
      <alignment horizontal="center" vertical="center"/>
    </xf>
    <xf numFmtId="1" fontId="0" fillId="0" borderId="0" xfId="0" applyNumberFormat="1"/>
    <xf numFmtId="17" fontId="12" fillId="0" borderId="0" xfId="0" applyNumberFormat="1" applyFont="1" applyBorder="1" applyAlignment="1">
      <alignment horizontal="left"/>
    </xf>
    <xf numFmtId="166" fontId="27" fillId="0" borderId="0" xfId="6" applyNumberFormat="1" applyFont="1" applyFill="1" applyAlignment="1">
      <alignment horizontal="center" vertical="center"/>
    </xf>
    <xf numFmtId="166" fontId="30" fillId="3" borderId="0" xfId="6" applyNumberFormat="1" applyFont="1" applyFill="1" applyAlignment="1">
      <alignment horizontal="center" vertical="center"/>
    </xf>
    <xf numFmtId="0" fontId="31" fillId="0" borderId="0" xfId="0" applyFont="1"/>
    <xf numFmtId="0" fontId="30" fillId="0" borderId="0" xfId="0" applyFont="1"/>
    <xf numFmtId="0" fontId="31" fillId="0" borderId="13" xfId="0" applyFont="1" applyBorder="1" applyAlignment="1">
      <alignment horizontal="center" vertical="center" wrapText="1"/>
    </xf>
    <xf numFmtId="17" fontId="30" fillId="0" borderId="13" xfId="0" applyNumberFormat="1" applyFont="1" applyBorder="1" applyAlignment="1">
      <alignment vertical="center"/>
    </xf>
    <xf numFmtId="166" fontId="30" fillId="0" borderId="13" xfId="6" applyNumberFormat="1" applyFont="1" applyBorder="1"/>
    <xf numFmtId="9" fontId="30" fillId="0" borderId="13" xfId="1" applyFont="1" applyBorder="1" applyAlignment="1">
      <alignment vertical="center"/>
    </xf>
    <xf numFmtId="0" fontId="30" fillId="0" borderId="0" xfId="0" applyFont="1" applyAlignment="1">
      <alignment vertical="center"/>
    </xf>
    <xf numFmtId="17" fontId="25" fillId="3" borderId="10" xfId="0" applyNumberFormat="1" applyFont="1" applyFill="1" applyBorder="1" applyAlignment="1">
      <alignment horizontal="center" vertical="center"/>
    </xf>
    <xf numFmtId="167" fontId="24" fillId="3" borderId="11" xfId="6" applyNumberFormat="1" applyFont="1" applyFill="1" applyBorder="1" applyAlignment="1">
      <alignment horizontal="center" vertical="center"/>
    </xf>
    <xf numFmtId="164" fontId="11" fillId="2" borderId="12" xfId="0" applyNumberFormat="1" applyFont="1" applyFill="1" applyBorder="1"/>
    <xf numFmtId="164" fontId="11" fillId="3" borderId="4" xfId="0" applyNumberFormat="1" applyFont="1" applyFill="1" applyBorder="1"/>
    <xf numFmtId="164" fontId="11" fillId="2" borderId="24" xfId="0" applyNumberFormat="1" applyFont="1" applyFill="1" applyBorder="1"/>
    <xf numFmtId="0" fontId="13" fillId="3" borderId="45" xfId="0" applyFont="1" applyFill="1" applyBorder="1" applyAlignment="1">
      <alignment horizontal="center" vertical="center" wrapText="1"/>
    </xf>
    <xf numFmtId="164" fontId="11" fillId="3" borderId="3" xfId="0" applyNumberFormat="1" applyFont="1" applyFill="1" applyBorder="1"/>
    <xf numFmtId="164" fontId="11" fillId="2" borderId="23" xfId="0" applyNumberFormat="1" applyFont="1" applyFill="1" applyBorder="1"/>
    <xf numFmtId="164" fontId="11" fillId="3" borderId="3" xfId="0" applyNumberFormat="1" applyFont="1" applyFill="1" applyBorder="1" applyAlignment="1">
      <alignment horizontal="right"/>
    </xf>
    <xf numFmtId="0" fontId="29" fillId="3" borderId="0" xfId="0" applyFont="1" applyFill="1" applyBorder="1"/>
    <xf numFmtId="0" fontId="11" fillId="3" borderId="11" xfId="0" applyFont="1" applyFill="1" applyBorder="1"/>
    <xf numFmtId="166" fontId="27" fillId="0" borderId="0" xfId="6" applyNumberFormat="1" applyFont="1" applyFill="1" applyAlignment="1">
      <alignment horizontal="center" vertical="center"/>
    </xf>
    <xf numFmtId="166" fontId="30" fillId="3" borderId="0" xfId="6" applyNumberFormat="1" applyFont="1" applyFill="1" applyAlignment="1">
      <alignment horizontal="center" vertical="center"/>
    </xf>
    <xf numFmtId="0" fontId="24" fillId="0" borderId="0" xfId="0" applyFont="1" applyFill="1" applyBorder="1"/>
    <xf numFmtId="0" fontId="0" fillId="0" borderId="13" xfId="0" applyBorder="1"/>
    <xf numFmtId="0" fontId="11" fillId="3" borderId="13" xfId="0" applyFont="1" applyFill="1" applyBorder="1"/>
    <xf numFmtId="0" fontId="11" fillId="3" borderId="48" xfId="0" applyFont="1" applyFill="1" applyBorder="1"/>
    <xf numFmtId="164" fontId="11" fillId="3" borderId="48" xfId="0" applyNumberFormat="1" applyFont="1" applyFill="1" applyBorder="1"/>
    <xf numFmtId="164" fontId="11" fillId="3" borderId="49" xfId="0" applyNumberFormat="1" applyFont="1" applyFill="1" applyBorder="1"/>
    <xf numFmtId="164" fontId="11" fillId="3" borderId="50" xfId="0" applyNumberFormat="1" applyFont="1" applyFill="1" applyBorder="1"/>
    <xf numFmtId="0" fontId="11" fillId="3" borderId="5" xfId="0" applyFont="1" applyFill="1" applyBorder="1"/>
    <xf numFmtId="164" fontId="11" fillId="3" borderId="5" xfId="0" applyNumberFormat="1" applyFont="1" applyFill="1" applyBorder="1"/>
    <xf numFmtId="164" fontId="11" fillId="3" borderId="7" xfId="0" applyNumberFormat="1" applyFont="1" applyFill="1" applyBorder="1"/>
    <xf numFmtId="164" fontId="11" fillId="3" borderId="6" xfId="0" applyNumberFormat="1" applyFont="1" applyFill="1" applyBorder="1"/>
    <xf numFmtId="164" fontId="11" fillId="3" borderId="48" xfId="0" applyNumberFormat="1" applyFont="1" applyFill="1" applyBorder="1" applyAlignment="1">
      <alignment horizontal="right"/>
    </xf>
    <xf numFmtId="164" fontId="11" fillId="3" borderId="5" xfId="0" applyNumberFormat="1" applyFont="1" applyFill="1" applyBorder="1" applyAlignment="1">
      <alignment horizontal="right"/>
    </xf>
    <xf numFmtId="0" fontId="31" fillId="3" borderId="0" xfId="0" applyFont="1" applyFill="1" applyAlignment="1">
      <alignment vertical="center"/>
    </xf>
    <xf numFmtId="0" fontId="8" fillId="3" borderId="0" xfId="3" applyFont="1" applyFill="1" applyAlignment="1" applyProtection="1"/>
    <xf numFmtId="0" fontId="8" fillId="0" borderId="0" xfId="3" applyFill="1" applyAlignment="1" applyProtection="1">
      <alignment horizontal="center"/>
    </xf>
    <xf numFmtId="0" fontId="8" fillId="0" borderId="0" xfId="3" applyFill="1" applyAlignment="1" applyProtection="1">
      <alignment horizontal="left"/>
    </xf>
    <xf numFmtId="0" fontId="8" fillId="0" borderId="0" xfId="3" applyAlignment="1" applyProtection="1">
      <alignment horizontal="left"/>
    </xf>
    <xf numFmtId="0" fontId="8" fillId="0" borderId="0" xfId="3" applyAlignment="1" applyProtection="1">
      <alignment horizontal="center"/>
    </xf>
    <xf numFmtId="0" fontId="9" fillId="5" borderId="0" xfId="3" applyFont="1" applyFill="1" applyAlignment="1" applyProtection="1">
      <alignment horizontal="left" vertical="center" wrapText="1"/>
    </xf>
    <xf numFmtId="0" fontId="5" fillId="5"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4" fillId="6"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 xfId="0" applyFont="1" applyBorder="1" applyAlignment="1">
      <alignment horizontal="center"/>
    </xf>
    <xf numFmtId="0" fontId="14" fillId="0" borderId="11" xfId="0" applyFont="1" applyBorder="1" applyAlignment="1">
      <alignment horizontal="center"/>
    </xf>
    <xf numFmtId="0" fontId="14" fillId="0" borderId="2"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12" fillId="0" borderId="28" xfId="0" applyFont="1" applyBorder="1" applyAlignment="1">
      <alignment horizontal="center" vertical="center" textRotation="90"/>
    </xf>
    <xf numFmtId="0" fontId="12" fillId="0" borderId="46" xfId="0" applyFont="1" applyBorder="1" applyAlignment="1">
      <alignment horizontal="center" vertical="center" textRotation="90"/>
    </xf>
    <xf numFmtId="0" fontId="12" fillId="0" borderId="29" xfId="0" applyFont="1" applyBorder="1" applyAlignment="1">
      <alignment horizontal="center" vertical="center" textRotation="90"/>
    </xf>
    <xf numFmtId="0" fontId="11" fillId="3" borderId="47" xfId="0" applyFont="1" applyFill="1" applyBorder="1" applyAlignment="1">
      <alignment horizontal="center" vertical="center" textRotation="90"/>
    </xf>
    <xf numFmtId="0" fontId="11" fillId="3" borderId="46" xfId="0" applyFont="1" applyFill="1" applyBorder="1" applyAlignment="1">
      <alignment horizontal="center" vertical="center" textRotation="90"/>
    </xf>
    <xf numFmtId="0" fontId="11" fillId="3" borderId="29" xfId="0" applyFont="1" applyFill="1" applyBorder="1" applyAlignment="1">
      <alignment horizontal="center" vertical="center" textRotation="90"/>
    </xf>
    <xf numFmtId="0" fontId="11" fillId="3" borderId="28" xfId="0" applyFont="1" applyFill="1" applyBorder="1" applyAlignment="1">
      <alignment horizontal="center" vertical="center" textRotation="90"/>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1" fillId="3" borderId="28" xfId="0" applyFont="1" applyFill="1" applyBorder="1" applyAlignment="1">
      <alignment horizontal="center"/>
    </xf>
    <xf numFmtId="0" fontId="11" fillId="3" borderId="5" xfId="0" applyFont="1" applyFill="1" applyBorder="1" applyAlignment="1">
      <alignment horizontal="center"/>
    </xf>
    <xf numFmtId="0" fontId="25" fillId="3" borderId="1" xfId="0" applyFont="1" applyFill="1" applyBorder="1" applyAlignment="1">
      <alignment horizontal="left" vertical="center" wrapText="1"/>
    </xf>
    <xf numFmtId="0" fontId="25" fillId="3" borderId="35" xfId="0" applyFont="1" applyFill="1" applyBorder="1" applyAlignment="1">
      <alignment horizontal="left" vertical="center" wrapText="1"/>
    </xf>
    <xf numFmtId="0" fontId="25" fillId="3" borderId="38"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7" fillId="3" borderId="0" xfId="0" applyFont="1" applyFill="1" applyAlignment="1">
      <alignment horizontal="left" vertical="center"/>
    </xf>
    <xf numFmtId="0" fontId="27" fillId="3" borderId="0" xfId="0" applyFont="1" applyFill="1" applyAlignment="1">
      <alignment horizontal="left" vertical="center" wrapText="1"/>
    </xf>
    <xf numFmtId="166" fontId="30" fillId="3" borderId="0" xfId="6" applyNumberFormat="1" applyFont="1" applyFill="1" applyAlignment="1">
      <alignment horizontal="center" vertical="center"/>
    </xf>
    <xf numFmtId="0" fontId="30" fillId="3" borderId="0" xfId="0" applyFont="1" applyFill="1" applyAlignment="1">
      <alignment horizontal="left" vertical="center" wrapText="1"/>
    </xf>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strRef>
              <c:f>'Graphique 1'!$B$4:$S$4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1'!$B$5:$S$5</c:f>
              <c:numCache>
                <c:formatCode>0.0</c:formatCode>
                <c:ptCount val="18"/>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0.4</c:v>
                </c:pt>
                <c:pt idx="17">
                  <c:v>0.5</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strRef>
              <c:f>'Graphique 1'!$B$4:$S$4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1'!$B$6:$S$6</c:f>
              <c:numCache>
                <c:formatCode>0.0</c:formatCode>
                <c:ptCount val="18"/>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3.1</c:v>
                </c:pt>
                <c:pt idx="17">
                  <c:v>2.2999999999999998</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strRef>
              <c:f>'Graphique 1'!$B$4:$S$4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1'!$B$7:$S$7</c:f>
              <c:numCache>
                <c:formatCode>0.0</c:formatCode>
                <c:ptCount val="18"/>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16.5</c:v>
                </c:pt>
                <c:pt idx="17">
                  <c:v>15.7</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strRef>
              <c:f>'Graphique 1'!$B$4:$S$4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1'!$B$8:$S$8</c:f>
              <c:numCache>
                <c:formatCode>0.0</c:formatCode>
                <c:ptCount val="18"/>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72.399999999999991</c:v>
                </c:pt>
                <c:pt idx="17">
                  <c:v>75.599999999999994</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strRef>
              <c:f>'Graphique 1'!$B$4:$S$4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1'!$B$9:$S$9</c:f>
              <c:numCache>
                <c:formatCode>0.0</c:formatCode>
                <c:ptCount val="18"/>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7.6</c:v>
                </c:pt>
                <c:pt idx="17">
                  <c:v>5.8999999999999995</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28424072320777"/>
          <c:y val="2.3448885568136759E-2"/>
          <c:w val="0.59330031391498927"/>
          <c:h val="0.9189841766989284"/>
        </c:manualLayout>
      </c:layout>
      <c:barChart>
        <c:barDir val="bar"/>
        <c:grouping val="stacked"/>
        <c:varyColors val="0"/>
        <c:ser>
          <c:idx val="0"/>
          <c:order val="0"/>
          <c:tx>
            <c:strRef>
              <c:f>'Graphique A'!$C$3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0.5</c:v>
                </c:pt>
                <c:pt idx="1">
                  <c:v>0.4</c:v>
                </c:pt>
                <c:pt idx="2">
                  <c:v>0.5</c:v>
                </c:pt>
                <c:pt idx="3">
                  <c:v>1.6</c:v>
                </c:pt>
                <c:pt idx="5">
                  <c:v>0</c:v>
                </c:pt>
                <c:pt idx="6">
                  <c:v>0</c:v>
                </c:pt>
                <c:pt idx="7">
                  <c:v>0</c:v>
                </c:pt>
                <c:pt idx="8">
                  <c:v>0</c:v>
                </c:pt>
                <c:pt idx="10">
                  <c:v>0</c:v>
                </c:pt>
                <c:pt idx="11">
                  <c:v>0</c:v>
                </c:pt>
                <c:pt idx="12">
                  <c:v>0</c:v>
                </c:pt>
                <c:pt idx="13">
                  <c:v>0</c:v>
                </c:pt>
                <c:pt idx="15">
                  <c:v>0</c:v>
                </c:pt>
                <c:pt idx="16">
                  <c:v>0</c:v>
                </c:pt>
                <c:pt idx="17">
                  <c:v>0.4</c:v>
                </c:pt>
                <c:pt idx="18">
                  <c:v>0.5</c:v>
                </c:pt>
                <c:pt idx="20">
                  <c:v>0.5</c:v>
                </c:pt>
                <c:pt idx="21">
                  <c:v>0.10000000000000853</c:v>
                </c:pt>
                <c:pt idx="22">
                  <c:v>9.9999999999994316E-2</c:v>
                </c:pt>
                <c:pt idx="23">
                  <c:v>0.3</c:v>
                </c:pt>
                <c:pt idx="25">
                  <c:v>0.6</c:v>
                </c:pt>
                <c:pt idx="26">
                  <c:v>9.9999999999994316E-2</c:v>
                </c:pt>
                <c:pt idx="27">
                  <c:v>0.2</c:v>
                </c:pt>
                <c:pt idx="28">
                  <c:v>0.2</c:v>
                </c:pt>
                <c:pt idx="30">
                  <c:v>0.70000000000000007</c:v>
                </c:pt>
                <c:pt idx="31">
                  <c:v>0.10000000000000853</c:v>
                </c:pt>
                <c:pt idx="32">
                  <c:v>0.6</c:v>
                </c:pt>
                <c:pt idx="33">
                  <c:v>0.4</c:v>
                </c:pt>
                <c:pt idx="35">
                  <c:v>0.1</c:v>
                </c:pt>
                <c:pt idx="36">
                  <c:v>0</c:v>
                </c:pt>
                <c:pt idx="37">
                  <c:v>0.1</c:v>
                </c:pt>
                <c:pt idx="38">
                  <c:v>0.89999999999999991</c:v>
                </c:pt>
                <c:pt idx="40">
                  <c:v>0.2</c:v>
                </c:pt>
                <c:pt idx="41">
                  <c:v>0.5</c:v>
                </c:pt>
                <c:pt idx="42">
                  <c:v>0.8</c:v>
                </c:pt>
                <c:pt idx="43">
                  <c:v>0.89999999999999991</c:v>
                </c:pt>
                <c:pt idx="45">
                  <c:v>2.7</c:v>
                </c:pt>
                <c:pt idx="46">
                  <c:v>3.2</c:v>
                </c:pt>
                <c:pt idx="47">
                  <c:v>3.6999999999999997</c:v>
                </c:pt>
                <c:pt idx="48">
                  <c:v>18.399999999999999</c:v>
                </c:pt>
                <c:pt idx="50">
                  <c:v>0.5</c:v>
                </c:pt>
                <c:pt idx="51">
                  <c:v>0.4</c:v>
                </c:pt>
                <c:pt idx="52">
                  <c:v>0.1</c:v>
                </c:pt>
                <c:pt idx="53">
                  <c:v>0.2</c:v>
                </c:pt>
                <c:pt idx="55">
                  <c:v>0.1</c:v>
                </c:pt>
                <c:pt idx="56">
                  <c:v>0</c:v>
                </c:pt>
                <c:pt idx="57">
                  <c:v>9.9999999999994316E-2</c:v>
                </c:pt>
                <c:pt idx="58">
                  <c:v>9.9999999999994316E-2</c:v>
                </c:pt>
                <c:pt idx="60">
                  <c:v>0.5</c:v>
                </c:pt>
                <c:pt idx="61">
                  <c:v>0.39999999999999147</c:v>
                </c:pt>
                <c:pt idx="62">
                  <c:v>0.4</c:v>
                </c:pt>
                <c:pt idx="63">
                  <c:v>0.29999999999999716</c:v>
                </c:pt>
                <c:pt idx="65">
                  <c:v>0.4</c:v>
                </c:pt>
                <c:pt idx="66">
                  <c:v>0.2</c:v>
                </c:pt>
                <c:pt idx="67">
                  <c:v>0.6</c:v>
                </c:pt>
                <c:pt idx="68">
                  <c:v>0.8</c:v>
                </c:pt>
                <c:pt idx="70">
                  <c:v>0.6</c:v>
                </c:pt>
                <c:pt idx="71">
                  <c:v>0.2</c:v>
                </c:pt>
                <c:pt idx="72">
                  <c:v>0.1</c:v>
                </c:pt>
                <c:pt idx="73">
                  <c:v>0.2</c:v>
                </c:pt>
                <c:pt idx="75">
                  <c:v>0.89999999999999991</c:v>
                </c:pt>
                <c:pt idx="76">
                  <c:v>1</c:v>
                </c:pt>
                <c:pt idx="77">
                  <c:v>0.8</c:v>
                </c:pt>
                <c:pt idx="78">
                  <c:v>8.6999999999999993</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C00000"/>
                    </a:solidFill>
                    <a:ln>
                      <a:noFill/>
                    </a:ln>
                    <a:effectLst/>
                  </c15:spPr>
                  <c15:invertIfNegative val="0"/>
                  <c15:bubble3D val="0"/>
                </c15:categoryFilterException>
                <c15:categoryFilterException>
                  <c15:sqref>'Graphique A'!$C$22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A'!$D$3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2.2999999999999998</c:v>
                </c:pt>
                <c:pt idx="1">
                  <c:v>3.1</c:v>
                </c:pt>
                <c:pt idx="2">
                  <c:v>4.1000000000000005</c:v>
                </c:pt>
                <c:pt idx="3">
                  <c:v>6.3</c:v>
                </c:pt>
                <c:pt idx="5">
                  <c:v>0.4</c:v>
                </c:pt>
                <c:pt idx="6">
                  <c:v>0</c:v>
                </c:pt>
                <c:pt idx="7">
                  <c:v>1.7999999999999998</c:v>
                </c:pt>
                <c:pt idx="8">
                  <c:v>0.40000000000000568</c:v>
                </c:pt>
                <c:pt idx="10">
                  <c:v>0.6</c:v>
                </c:pt>
                <c:pt idx="11">
                  <c:v>0.8</c:v>
                </c:pt>
                <c:pt idx="12">
                  <c:v>0.4</c:v>
                </c:pt>
                <c:pt idx="13">
                  <c:v>1.7000000000000002</c:v>
                </c:pt>
                <c:pt idx="15">
                  <c:v>2.1999999999999997</c:v>
                </c:pt>
                <c:pt idx="16">
                  <c:v>2.2999999999999998</c:v>
                </c:pt>
                <c:pt idx="17">
                  <c:v>1.3</c:v>
                </c:pt>
                <c:pt idx="18">
                  <c:v>2</c:v>
                </c:pt>
                <c:pt idx="20">
                  <c:v>4.8</c:v>
                </c:pt>
                <c:pt idx="21">
                  <c:v>12.5</c:v>
                </c:pt>
                <c:pt idx="22">
                  <c:v>12.4</c:v>
                </c:pt>
                <c:pt idx="23">
                  <c:v>12.8</c:v>
                </c:pt>
                <c:pt idx="25">
                  <c:v>2.2999999999999998</c:v>
                </c:pt>
                <c:pt idx="26">
                  <c:v>1.5</c:v>
                </c:pt>
                <c:pt idx="27">
                  <c:v>1.0999999999999999</c:v>
                </c:pt>
                <c:pt idx="28">
                  <c:v>3</c:v>
                </c:pt>
                <c:pt idx="30">
                  <c:v>1.6</c:v>
                </c:pt>
                <c:pt idx="31">
                  <c:v>0.6</c:v>
                </c:pt>
                <c:pt idx="32">
                  <c:v>1</c:v>
                </c:pt>
                <c:pt idx="33">
                  <c:v>0.89999999999999991</c:v>
                </c:pt>
                <c:pt idx="35">
                  <c:v>1.2</c:v>
                </c:pt>
                <c:pt idx="36">
                  <c:v>1.0999999999999999</c:v>
                </c:pt>
                <c:pt idx="37">
                  <c:v>0.89999999999999991</c:v>
                </c:pt>
                <c:pt idx="38">
                  <c:v>7.7</c:v>
                </c:pt>
                <c:pt idx="40">
                  <c:v>1.5</c:v>
                </c:pt>
                <c:pt idx="41">
                  <c:v>10.299999999999999</c:v>
                </c:pt>
                <c:pt idx="42">
                  <c:v>11.5</c:v>
                </c:pt>
                <c:pt idx="43">
                  <c:v>12.7</c:v>
                </c:pt>
                <c:pt idx="45">
                  <c:v>8.4</c:v>
                </c:pt>
                <c:pt idx="46">
                  <c:v>10.5</c:v>
                </c:pt>
                <c:pt idx="47">
                  <c:v>13.600000000000001</c:v>
                </c:pt>
                <c:pt idx="48">
                  <c:v>31.5</c:v>
                </c:pt>
                <c:pt idx="50">
                  <c:v>2.7</c:v>
                </c:pt>
                <c:pt idx="51">
                  <c:v>2.9000000000000004</c:v>
                </c:pt>
                <c:pt idx="52">
                  <c:v>2.6</c:v>
                </c:pt>
                <c:pt idx="53">
                  <c:v>3.4000000000000004</c:v>
                </c:pt>
                <c:pt idx="55">
                  <c:v>1.6</c:v>
                </c:pt>
                <c:pt idx="56">
                  <c:v>1.4000000000000001</c:v>
                </c:pt>
                <c:pt idx="57">
                  <c:v>2</c:v>
                </c:pt>
                <c:pt idx="58">
                  <c:v>1.6</c:v>
                </c:pt>
                <c:pt idx="60">
                  <c:v>2.6</c:v>
                </c:pt>
                <c:pt idx="61">
                  <c:v>0</c:v>
                </c:pt>
                <c:pt idx="62">
                  <c:v>2.1999999999999997</c:v>
                </c:pt>
                <c:pt idx="63">
                  <c:v>3</c:v>
                </c:pt>
                <c:pt idx="65">
                  <c:v>3.2</c:v>
                </c:pt>
                <c:pt idx="66">
                  <c:v>2.8000000000000003</c:v>
                </c:pt>
                <c:pt idx="67">
                  <c:v>5.3</c:v>
                </c:pt>
                <c:pt idx="68">
                  <c:v>4.3</c:v>
                </c:pt>
                <c:pt idx="70">
                  <c:v>1.4000000000000001</c:v>
                </c:pt>
                <c:pt idx="71">
                  <c:v>1</c:v>
                </c:pt>
                <c:pt idx="72">
                  <c:v>1.4000000000000001</c:v>
                </c:pt>
                <c:pt idx="73">
                  <c:v>1.5</c:v>
                </c:pt>
                <c:pt idx="75">
                  <c:v>5.0999999999999996</c:v>
                </c:pt>
                <c:pt idx="76">
                  <c:v>6.9</c:v>
                </c:pt>
                <c:pt idx="77">
                  <c:v>14.6</c:v>
                </c:pt>
                <c:pt idx="78">
                  <c:v>19.8</c:v>
                </c:pt>
              </c:numCache>
            </c:numRef>
          </c:val>
          <c:extLst>
            <c:ext xmlns:c15="http://schemas.microsoft.com/office/drawing/2012/chart" uri="{02D57815-91ED-43cb-92C2-25804820EDAC}">
              <c15:categoryFilterExceptions>
                <c15:categoryFilterException>
                  <c15:sqref>'Graphique A'!$D$21</c15:sqref>
                  <c15:spPr xmlns:c15="http://schemas.microsoft.com/office/drawing/2012/chart">
                    <a:solidFill>
                      <a:srgbClr val="FF0000"/>
                    </a:solidFill>
                    <a:ln>
                      <a:noFill/>
                    </a:ln>
                    <a:effectLst/>
                  </c15:spPr>
                  <c15:invertIfNegative val="0"/>
                  <c15:bubble3D val="0"/>
                </c15:categoryFilterException>
                <c15:categoryFilterException>
                  <c15:sqref>'Graphique A'!$D$22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A'!$E$3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15.7</c:v>
                </c:pt>
                <c:pt idx="1">
                  <c:v>16.5</c:v>
                </c:pt>
                <c:pt idx="2">
                  <c:v>17.8</c:v>
                </c:pt>
                <c:pt idx="3">
                  <c:v>20.7</c:v>
                </c:pt>
                <c:pt idx="5">
                  <c:v>22.1</c:v>
                </c:pt>
                <c:pt idx="6">
                  <c:v>22.900000000000002</c:v>
                </c:pt>
                <c:pt idx="7">
                  <c:v>22</c:v>
                </c:pt>
                <c:pt idx="8">
                  <c:v>24.099999999999998</c:v>
                </c:pt>
                <c:pt idx="10">
                  <c:v>10.199999999999999</c:v>
                </c:pt>
                <c:pt idx="11">
                  <c:v>9.5</c:v>
                </c:pt>
                <c:pt idx="12">
                  <c:v>10.299999999999999</c:v>
                </c:pt>
                <c:pt idx="13">
                  <c:v>13.100000000000001</c:v>
                </c:pt>
                <c:pt idx="15">
                  <c:v>14.299999999999999</c:v>
                </c:pt>
                <c:pt idx="16">
                  <c:v>15.1</c:v>
                </c:pt>
                <c:pt idx="17">
                  <c:v>17.5</c:v>
                </c:pt>
                <c:pt idx="18">
                  <c:v>18.399999999999999</c:v>
                </c:pt>
                <c:pt idx="20">
                  <c:v>45.1</c:v>
                </c:pt>
                <c:pt idx="21">
                  <c:v>39.300000000000004</c:v>
                </c:pt>
                <c:pt idx="22">
                  <c:v>38.200000000000003</c:v>
                </c:pt>
                <c:pt idx="23">
                  <c:v>38.9</c:v>
                </c:pt>
                <c:pt idx="25">
                  <c:v>13.700000000000001</c:v>
                </c:pt>
                <c:pt idx="26">
                  <c:v>16.100000000000001</c:v>
                </c:pt>
                <c:pt idx="27">
                  <c:v>17.899999999999999</c:v>
                </c:pt>
                <c:pt idx="28">
                  <c:v>20.5</c:v>
                </c:pt>
                <c:pt idx="30">
                  <c:v>3.9</c:v>
                </c:pt>
                <c:pt idx="31">
                  <c:v>4.2</c:v>
                </c:pt>
                <c:pt idx="32">
                  <c:v>6.2</c:v>
                </c:pt>
                <c:pt idx="33">
                  <c:v>10.199999999999999</c:v>
                </c:pt>
                <c:pt idx="35">
                  <c:v>19.900000000000002</c:v>
                </c:pt>
                <c:pt idx="36">
                  <c:v>17.5</c:v>
                </c:pt>
                <c:pt idx="37">
                  <c:v>20.599999999999998</c:v>
                </c:pt>
                <c:pt idx="38">
                  <c:v>25.4</c:v>
                </c:pt>
                <c:pt idx="40">
                  <c:v>24.2</c:v>
                </c:pt>
                <c:pt idx="41">
                  <c:v>29.599999999999998</c:v>
                </c:pt>
                <c:pt idx="42">
                  <c:v>16.900000000000002</c:v>
                </c:pt>
                <c:pt idx="43">
                  <c:v>20.399999999999999</c:v>
                </c:pt>
                <c:pt idx="45">
                  <c:v>32.9</c:v>
                </c:pt>
                <c:pt idx="46">
                  <c:v>32</c:v>
                </c:pt>
                <c:pt idx="47">
                  <c:v>50.8</c:v>
                </c:pt>
                <c:pt idx="48">
                  <c:v>34.200000000000003</c:v>
                </c:pt>
                <c:pt idx="50">
                  <c:v>11.4</c:v>
                </c:pt>
                <c:pt idx="51">
                  <c:v>12.9</c:v>
                </c:pt>
                <c:pt idx="52">
                  <c:v>16.2</c:v>
                </c:pt>
                <c:pt idx="53">
                  <c:v>28.000000000000004</c:v>
                </c:pt>
                <c:pt idx="55">
                  <c:v>4</c:v>
                </c:pt>
                <c:pt idx="56">
                  <c:v>13.4</c:v>
                </c:pt>
                <c:pt idx="57">
                  <c:v>14.399999999999999</c:v>
                </c:pt>
                <c:pt idx="58">
                  <c:v>18.600000000000001</c:v>
                </c:pt>
                <c:pt idx="60">
                  <c:v>4.9000000000000004</c:v>
                </c:pt>
                <c:pt idx="61">
                  <c:v>6.4</c:v>
                </c:pt>
                <c:pt idx="62">
                  <c:v>9.1999999999999993</c:v>
                </c:pt>
                <c:pt idx="63">
                  <c:v>8.2000000000000011</c:v>
                </c:pt>
                <c:pt idx="65">
                  <c:v>12.9</c:v>
                </c:pt>
                <c:pt idx="66">
                  <c:v>12.9</c:v>
                </c:pt>
                <c:pt idx="67">
                  <c:v>15.6</c:v>
                </c:pt>
                <c:pt idx="68">
                  <c:v>21.2</c:v>
                </c:pt>
                <c:pt idx="70">
                  <c:v>11.799999999999999</c:v>
                </c:pt>
                <c:pt idx="71">
                  <c:v>11.600000000000001</c:v>
                </c:pt>
                <c:pt idx="72">
                  <c:v>12.5</c:v>
                </c:pt>
                <c:pt idx="73">
                  <c:v>14.899999999999999</c:v>
                </c:pt>
                <c:pt idx="75">
                  <c:v>16.8</c:v>
                </c:pt>
                <c:pt idx="76">
                  <c:v>19.8</c:v>
                </c:pt>
                <c:pt idx="77">
                  <c:v>20</c:v>
                </c:pt>
                <c:pt idx="78">
                  <c:v>18.399999999999999</c:v>
                </c:pt>
              </c:numCache>
            </c:numRef>
          </c:val>
          <c:extLst>
            <c:ext xmlns:c15="http://schemas.microsoft.com/office/drawing/2012/chart" uri="{02D57815-91ED-43cb-92C2-25804820EDAC}">
              <c15:categoryFilterExceptions>
                <c15:categoryFilterException>
                  <c15:sqref>'Graphique A'!$E$20</c15:sqref>
                  <c15:spPr xmlns:c15="http://schemas.microsoft.com/office/drawing/2012/chart">
                    <a:solidFill>
                      <a:srgbClr val="FFC000"/>
                    </a:solidFill>
                    <a:ln>
                      <a:noFill/>
                    </a:ln>
                    <a:effectLst/>
                  </c15:spPr>
                  <c15:invertIfNegative val="0"/>
                  <c15:bubble3D val="0"/>
                </c15:categoryFilterException>
                <c15:categoryFilterException>
                  <c15:sqref>'Graphique A'!$E$21</c15:sqref>
                  <c15:spPr xmlns:c15="http://schemas.microsoft.com/office/drawing/2012/chart">
                    <a:solidFill>
                      <a:srgbClr val="FFC000"/>
                    </a:solidFill>
                    <a:ln>
                      <a:noFill/>
                    </a:ln>
                    <a:effectLst/>
                  </c15:spPr>
                  <c15:invertIfNegative val="0"/>
                  <c15:bubble3D val="0"/>
                </c15:categoryFilterException>
                <c15:categoryFilterException>
                  <c15:sqref>'Graphique A'!$E$22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A'!$F$3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75.599999999999994</c:v>
                </c:pt>
                <c:pt idx="1">
                  <c:v>72.399999999999991</c:v>
                </c:pt>
                <c:pt idx="2">
                  <c:v>68.600000000000009</c:v>
                </c:pt>
                <c:pt idx="3">
                  <c:v>64.2</c:v>
                </c:pt>
                <c:pt idx="5">
                  <c:v>76.5</c:v>
                </c:pt>
                <c:pt idx="6">
                  <c:v>75.3</c:v>
                </c:pt>
                <c:pt idx="7">
                  <c:v>74.900000000000006</c:v>
                </c:pt>
                <c:pt idx="8">
                  <c:v>74.599999999999994</c:v>
                </c:pt>
                <c:pt idx="10">
                  <c:v>78</c:v>
                </c:pt>
                <c:pt idx="11">
                  <c:v>79.3</c:v>
                </c:pt>
                <c:pt idx="12">
                  <c:v>80.900000000000006</c:v>
                </c:pt>
                <c:pt idx="13">
                  <c:v>75.099999999999994</c:v>
                </c:pt>
                <c:pt idx="15">
                  <c:v>72.099999999999994</c:v>
                </c:pt>
                <c:pt idx="16">
                  <c:v>67.2</c:v>
                </c:pt>
                <c:pt idx="17">
                  <c:v>62.6</c:v>
                </c:pt>
                <c:pt idx="18">
                  <c:v>63.1</c:v>
                </c:pt>
                <c:pt idx="20">
                  <c:v>46.800000000000004</c:v>
                </c:pt>
                <c:pt idx="21">
                  <c:v>43.3</c:v>
                </c:pt>
                <c:pt idx="22">
                  <c:v>43.9</c:v>
                </c:pt>
                <c:pt idx="23">
                  <c:v>42.6</c:v>
                </c:pt>
                <c:pt idx="25">
                  <c:v>76</c:v>
                </c:pt>
                <c:pt idx="26">
                  <c:v>69.399999999999991</c:v>
                </c:pt>
                <c:pt idx="27">
                  <c:v>64.5</c:v>
                </c:pt>
                <c:pt idx="28">
                  <c:v>65</c:v>
                </c:pt>
                <c:pt idx="30">
                  <c:v>92.4</c:v>
                </c:pt>
                <c:pt idx="31">
                  <c:v>90.3</c:v>
                </c:pt>
                <c:pt idx="32">
                  <c:v>86.7</c:v>
                </c:pt>
                <c:pt idx="33">
                  <c:v>83.5</c:v>
                </c:pt>
                <c:pt idx="35">
                  <c:v>70.899999999999991</c:v>
                </c:pt>
                <c:pt idx="36">
                  <c:v>71.399999999999991</c:v>
                </c:pt>
                <c:pt idx="37">
                  <c:v>64.600000000000009</c:v>
                </c:pt>
                <c:pt idx="38">
                  <c:v>55.000000000000007</c:v>
                </c:pt>
                <c:pt idx="40">
                  <c:v>71.099999999999994</c:v>
                </c:pt>
                <c:pt idx="41">
                  <c:v>52.800000000000004</c:v>
                </c:pt>
                <c:pt idx="42">
                  <c:v>63.9</c:v>
                </c:pt>
                <c:pt idx="43">
                  <c:v>59.3</c:v>
                </c:pt>
                <c:pt idx="45">
                  <c:v>37.6</c:v>
                </c:pt>
                <c:pt idx="46">
                  <c:v>36.299999999999997</c:v>
                </c:pt>
                <c:pt idx="47">
                  <c:v>19</c:v>
                </c:pt>
                <c:pt idx="48">
                  <c:v>11.799999999999999</c:v>
                </c:pt>
                <c:pt idx="50">
                  <c:v>82.899999999999991</c:v>
                </c:pt>
                <c:pt idx="51">
                  <c:v>76.2</c:v>
                </c:pt>
                <c:pt idx="52">
                  <c:v>69.399999999999991</c:v>
                </c:pt>
                <c:pt idx="53">
                  <c:v>62.2</c:v>
                </c:pt>
                <c:pt idx="55">
                  <c:v>86.8</c:v>
                </c:pt>
                <c:pt idx="56">
                  <c:v>82.199999999999989</c:v>
                </c:pt>
                <c:pt idx="57">
                  <c:v>81</c:v>
                </c:pt>
                <c:pt idx="58">
                  <c:v>74.400000000000006</c:v>
                </c:pt>
                <c:pt idx="60">
                  <c:v>88.4</c:v>
                </c:pt>
                <c:pt idx="61">
                  <c:v>88.8</c:v>
                </c:pt>
                <c:pt idx="62">
                  <c:v>84.7</c:v>
                </c:pt>
                <c:pt idx="63">
                  <c:v>86.5</c:v>
                </c:pt>
                <c:pt idx="65">
                  <c:v>79.800000000000011</c:v>
                </c:pt>
                <c:pt idx="66">
                  <c:v>78.5</c:v>
                </c:pt>
                <c:pt idx="67">
                  <c:v>71</c:v>
                </c:pt>
                <c:pt idx="68">
                  <c:v>68.300000000000011</c:v>
                </c:pt>
                <c:pt idx="70">
                  <c:v>80.900000000000006</c:v>
                </c:pt>
                <c:pt idx="71">
                  <c:v>82.5</c:v>
                </c:pt>
                <c:pt idx="72">
                  <c:v>80.400000000000006</c:v>
                </c:pt>
                <c:pt idx="73">
                  <c:v>77.2</c:v>
                </c:pt>
                <c:pt idx="75">
                  <c:v>72.599999999999994</c:v>
                </c:pt>
                <c:pt idx="76">
                  <c:v>66.100000000000009</c:v>
                </c:pt>
                <c:pt idx="77">
                  <c:v>55.2</c:v>
                </c:pt>
                <c:pt idx="78">
                  <c:v>50.3</c:v>
                </c:pt>
              </c:numCache>
            </c:numRef>
          </c:val>
          <c:extLst>
            <c:ext xmlns:c15="http://schemas.microsoft.com/office/drawing/2012/chart" uri="{02D57815-91ED-43cb-92C2-25804820EDAC}">
              <c15:categoryFilterExceptions>
                <c15:categoryFilterException>
                  <c15:sqref>'Graphique A'!$F$21</c15:sqref>
                  <c15:spPr xmlns:c15="http://schemas.microsoft.com/office/drawing/2012/chart">
                    <a:solidFill>
                      <a:srgbClr val="92D050"/>
                    </a:solidFill>
                    <a:ln>
                      <a:noFill/>
                    </a:ln>
                    <a:effectLst/>
                  </c15:spPr>
                  <c15:invertIfNegative val="0"/>
                  <c15:bubble3D val="0"/>
                </c15:categoryFilterException>
                <c15:categoryFilterException>
                  <c15:sqref>'Graphique A'!$F$22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A'!$G$3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0">
                  <c:v>5.8999999999999995</c:v>
                </c:pt>
                <c:pt idx="1">
                  <c:v>7.6</c:v>
                </c:pt>
                <c:pt idx="2">
                  <c:v>9.1</c:v>
                </c:pt>
                <c:pt idx="3">
                  <c:v>7.1999999999999993</c:v>
                </c:pt>
                <c:pt idx="5">
                  <c:v>1</c:v>
                </c:pt>
                <c:pt idx="6">
                  <c:v>1.5</c:v>
                </c:pt>
                <c:pt idx="7">
                  <c:v>1.3</c:v>
                </c:pt>
                <c:pt idx="8">
                  <c:v>0.89999999999999991</c:v>
                </c:pt>
                <c:pt idx="10">
                  <c:v>11.200000000000001</c:v>
                </c:pt>
                <c:pt idx="11">
                  <c:v>10.299999999999999</c:v>
                </c:pt>
                <c:pt idx="12">
                  <c:v>8.4</c:v>
                </c:pt>
                <c:pt idx="13">
                  <c:v>10</c:v>
                </c:pt>
                <c:pt idx="15">
                  <c:v>11.4</c:v>
                </c:pt>
                <c:pt idx="16">
                  <c:v>15.4</c:v>
                </c:pt>
                <c:pt idx="17">
                  <c:v>18.2</c:v>
                </c:pt>
                <c:pt idx="18">
                  <c:v>15.9</c:v>
                </c:pt>
                <c:pt idx="20">
                  <c:v>2.8000000000000003</c:v>
                </c:pt>
                <c:pt idx="21">
                  <c:v>4.8</c:v>
                </c:pt>
                <c:pt idx="22">
                  <c:v>5.4</c:v>
                </c:pt>
                <c:pt idx="23">
                  <c:v>5.4</c:v>
                </c:pt>
                <c:pt idx="25">
                  <c:v>7.3999999999999995</c:v>
                </c:pt>
                <c:pt idx="26">
                  <c:v>12.9</c:v>
                </c:pt>
                <c:pt idx="27">
                  <c:v>16.3</c:v>
                </c:pt>
                <c:pt idx="28">
                  <c:v>11.4</c:v>
                </c:pt>
                <c:pt idx="30">
                  <c:v>1.5</c:v>
                </c:pt>
                <c:pt idx="31">
                  <c:v>4.8</c:v>
                </c:pt>
                <c:pt idx="32">
                  <c:v>5.5</c:v>
                </c:pt>
                <c:pt idx="33">
                  <c:v>5</c:v>
                </c:pt>
                <c:pt idx="35">
                  <c:v>8</c:v>
                </c:pt>
                <c:pt idx="36">
                  <c:v>10</c:v>
                </c:pt>
                <c:pt idx="37">
                  <c:v>13.8</c:v>
                </c:pt>
                <c:pt idx="38">
                  <c:v>11</c:v>
                </c:pt>
                <c:pt idx="40">
                  <c:v>3</c:v>
                </c:pt>
                <c:pt idx="41">
                  <c:v>6.9</c:v>
                </c:pt>
                <c:pt idx="42">
                  <c:v>6.9</c:v>
                </c:pt>
                <c:pt idx="43">
                  <c:v>6.7</c:v>
                </c:pt>
                <c:pt idx="45">
                  <c:v>18.399999999999999</c:v>
                </c:pt>
                <c:pt idx="46">
                  <c:v>18</c:v>
                </c:pt>
                <c:pt idx="47">
                  <c:v>12.9</c:v>
                </c:pt>
                <c:pt idx="48">
                  <c:v>4</c:v>
                </c:pt>
                <c:pt idx="50">
                  <c:v>2.5</c:v>
                </c:pt>
                <c:pt idx="51">
                  <c:v>7.6</c:v>
                </c:pt>
                <c:pt idx="52">
                  <c:v>11.700000000000001</c:v>
                </c:pt>
                <c:pt idx="53">
                  <c:v>6.2</c:v>
                </c:pt>
                <c:pt idx="55">
                  <c:v>7.5</c:v>
                </c:pt>
                <c:pt idx="56">
                  <c:v>3</c:v>
                </c:pt>
                <c:pt idx="57">
                  <c:v>2.5</c:v>
                </c:pt>
                <c:pt idx="58">
                  <c:v>5.3</c:v>
                </c:pt>
                <c:pt idx="60">
                  <c:v>3.5999999999999996</c:v>
                </c:pt>
                <c:pt idx="61">
                  <c:v>4.3999999999999995</c:v>
                </c:pt>
                <c:pt idx="62">
                  <c:v>3.5000000000000004</c:v>
                </c:pt>
                <c:pt idx="63">
                  <c:v>2</c:v>
                </c:pt>
                <c:pt idx="65">
                  <c:v>3.6999999999999997</c:v>
                </c:pt>
                <c:pt idx="66">
                  <c:v>5.6000000000000005</c:v>
                </c:pt>
                <c:pt idx="67">
                  <c:v>7.3999999999999995</c:v>
                </c:pt>
                <c:pt idx="68">
                  <c:v>5.3</c:v>
                </c:pt>
                <c:pt idx="70">
                  <c:v>5.3</c:v>
                </c:pt>
                <c:pt idx="71">
                  <c:v>4.7</c:v>
                </c:pt>
                <c:pt idx="72">
                  <c:v>5.6000000000000005</c:v>
                </c:pt>
                <c:pt idx="73">
                  <c:v>6.1</c:v>
                </c:pt>
                <c:pt idx="75">
                  <c:v>4.5</c:v>
                </c:pt>
                <c:pt idx="76">
                  <c:v>6.1</c:v>
                </c:pt>
                <c:pt idx="77">
                  <c:v>9.5</c:v>
                </c:pt>
                <c:pt idx="78">
                  <c:v>2.7</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solidFill>
                      <a:srgbClr val="00B050"/>
                    </a:solidFill>
                    <a:ln>
                      <a:noFill/>
                    </a:ln>
                    <a:effectLst/>
                  </c15:spPr>
                  <c15:invertIfNegative val="0"/>
                  <c15:bubble3D val="0"/>
                </c15:categoryFilterException>
                <c15:categoryFilterException>
                  <c15:sqref>'Graphique A'!$G$21</c15:sqref>
                  <c15:spPr xmlns:c15="http://schemas.microsoft.com/office/drawing/2012/chart">
                    <a:solidFill>
                      <a:srgbClr val="00B050"/>
                    </a:solidFill>
                    <a:ln>
                      <a:noFill/>
                    </a:ln>
                    <a:effectLst/>
                  </c15:spPr>
                  <c15:invertIfNegative val="0"/>
                  <c15:bubble3D val="0"/>
                </c15:categoryFilterException>
                <c15:categoryFilterException>
                  <c15:sqref>'Graphique A'!$G$22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A'!$H$3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A'!$H$4:$H$88</c15:sqref>
                  </c15:fullRef>
                </c:ext>
              </c:extLst>
              <c:f>('Graphique A'!$H$4:$H$18,'Graphique A'!$H$24:$H$88)</c:f>
              <c:numCache>
                <c:formatCode>0.0</c:formatCode>
                <c:ptCount val="80"/>
                <c:pt idx="6">
                  <c:v>0.29999999999999716</c:v>
                </c:pt>
              </c:numCache>
            </c:numRef>
          </c:val>
          <c:extLst>
            <c:ext xmlns:c15="http://schemas.microsoft.com/office/drawing/2012/chart" uri="{02D57815-91ED-43cb-92C2-25804820EDAC}">
              <c15:categoryFilterExceptions>
                <c15:categoryFilterException>
                  <c15:sqref>'Graphique A'!$H$19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B'!$C$3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55.500000000000007</c:v>
                </c:pt>
                <c:pt idx="1">
                  <c:v>64.099999999999994</c:v>
                </c:pt>
                <c:pt idx="2">
                  <c:v>55.300000000000004</c:v>
                </c:pt>
                <c:pt idx="3">
                  <c:v>49.6</c:v>
                </c:pt>
                <c:pt idx="5">
                  <c:v>96.399999999999991</c:v>
                </c:pt>
                <c:pt idx="6">
                  <c:v>92.4</c:v>
                </c:pt>
                <c:pt idx="7">
                  <c:v>92.300000000000011</c:v>
                </c:pt>
                <c:pt idx="8">
                  <c:v>91.600000000000009</c:v>
                </c:pt>
                <c:pt idx="10">
                  <c:v>73.599999999999994</c:v>
                </c:pt>
                <c:pt idx="11">
                  <c:v>79.5</c:v>
                </c:pt>
                <c:pt idx="12">
                  <c:v>81.2</c:v>
                </c:pt>
                <c:pt idx="13">
                  <c:v>76.8</c:v>
                </c:pt>
                <c:pt idx="15">
                  <c:v>57.999999999999993</c:v>
                </c:pt>
                <c:pt idx="16">
                  <c:v>62.3</c:v>
                </c:pt>
                <c:pt idx="17">
                  <c:v>58.3</c:v>
                </c:pt>
                <c:pt idx="18">
                  <c:v>66.900000000000006</c:v>
                </c:pt>
                <c:pt idx="20">
                  <c:v>68.5</c:v>
                </c:pt>
                <c:pt idx="21">
                  <c:v>73</c:v>
                </c:pt>
                <c:pt idx="22">
                  <c:v>72.8</c:v>
                </c:pt>
                <c:pt idx="23">
                  <c:v>72.5</c:v>
                </c:pt>
                <c:pt idx="25">
                  <c:v>66.7</c:v>
                </c:pt>
                <c:pt idx="26">
                  <c:v>67.800000000000011</c:v>
                </c:pt>
                <c:pt idx="27">
                  <c:v>70.099999999999994</c:v>
                </c:pt>
                <c:pt idx="28">
                  <c:v>74.900000000000006</c:v>
                </c:pt>
                <c:pt idx="30">
                  <c:v>52.2</c:v>
                </c:pt>
                <c:pt idx="31">
                  <c:v>64.8</c:v>
                </c:pt>
                <c:pt idx="32">
                  <c:v>73.2</c:v>
                </c:pt>
                <c:pt idx="33">
                  <c:v>70.8</c:v>
                </c:pt>
                <c:pt idx="35">
                  <c:v>40.5</c:v>
                </c:pt>
                <c:pt idx="36">
                  <c:v>43.4</c:v>
                </c:pt>
                <c:pt idx="37">
                  <c:v>48.6</c:v>
                </c:pt>
                <c:pt idx="38">
                  <c:v>24.8</c:v>
                </c:pt>
                <c:pt idx="40">
                  <c:v>59.8</c:v>
                </c:pt>
                <c:pt idx="41">
                  <c:v>89.4</c:v>
                </c:pt>
                <c:pt idx="42">
                  <c:v>61.1</c:v>
                </c:pt>
                <c:pt idx="43">
                  <c:v>57.8</c:v>
                </c:pt>
                <c:pt idx="45">
                  <c:v>52</c:v>
                </c:pt>
                <c:pt idx="46">
                  <c:v>53.2</c:v>
                </c:pt>
                <c:pt idx="47">
                  <c:v>35.099999999999994</c:v>
                </c:pt>
                <c:pt idx="48">
                  <c:v>25.4</c:v>
                </c:pt>
                <c:pt idx="50">
                  <c:v>76.3</c:v>
                </c:pt>
                <c:pt idx="51">
                  <c:v>81</c:v>
                </c:pt>
                <c:pt idx="52">
                  <c:v>76.5</c:v>
                </c:pt>
                <c:pt idx="53">
                  <c:v>84.1</c:v>
                </c:pt>
                <c:pt idx="55">
                  <c:v>89</c:v>
                </c:pt>
                <c:pt idx="56">
                  <c:v>93.8</c:v>
                </c:pt>
                <c:pt idx="57">
                  <c:v>92.5</c:v>
                </c:pt>
                <c:pt idx="58">
                  <c:v>86.9</c:v>
                </c:pt>
                <c:pt idx="60">
                  <c:v>35</c:v>
                </c:pt>
                <c:pt idx="61">
                  <c:v>38</c:v>
                </c:pt>
                <c:pt idx="62">
                  <c:v>66.3</c:v>
                </c:pt>
                <c:pt idx="63">
                  <c:v>52.2</c:v>
                </c:pt>
                <c:pt idx="65">
                  <c:v>71.8</c:v>
                </c:pt>
                <c:pt idx="66">
                  <c:v>69.099999999999994</c:v>
                </c:pt>
                <c:pt idx="67">
                  <c:v>58.9</c:v>
                </c:pt>
                <c:pt idx="68">
                  <c:v>61.1</c:v>
                </c:pt>
                <c:pt idx="70">
                  <c:v>32.5</c:v>
                </c:pt>
                <c:pt idx="71">
                  <c:v>38.9</c:v>
                </c:pt>
                <c:pt idx="72">
                  <c:v>39.800000000000004</c:v>
                </c:pt>
                <c:pt idx="73">
                  <c:v>41.5</c:v>
                </c:pt>
                <c:pt idx="75">
                  <c:v>26.8</c:v>
                </c:pt>
                <c:pt idx="76">
                  <c:v>22.8</c:v>
                </c:pt>
                <c:pt idx="77">
                  <c:v>18.3</c:v>
                </c:pt>
                <c:pt idx="78">
                  <c:v>15.299999999999999</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B'!$D$3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20.5</c:v>
                </c:pt>
                <c:pt idx="1">
                  <c:v>17.2</c:v>
                </c:pt>
                <c:pt idx="2">
                  <c:v>29.9</c:v>
                </c:pt>
                <c:pt idx="3">
                  <c:v>39.200000000000003</c:v>
                </c:pt>
                <c:pt idx="5">
                  <c:v>0</c:v>
                </c:pt>
                <c:pt idx="6">
                  <c:v>0</c:v>
                </c:pt>
                <c:pt idx="7">
                  <c:v>3.5999999999999996</c:v>
                </c:pt>
                <c:pt idx="8">
                  <c:v>3.5000000000000004</c:v>
                </c:pt>
                <c:pt idx="10">
                  <c:v>11</c:v>
                </c:pt>
                <c:pt idx="11">
                  <c:v>8</c:v>
                </c:pt>
                <c:pt idx="12">
                  <c:v>11.799999999999999</c:v>
                </c:pt>
                <c:pt idx="13">
                  <c:v>19.600000000000001</c:v>
                </c:pt>
                <c:pt idx="15">
                  <c:v>1.7000000000000002</c:v>
                </c:pt>
                <c:pt idx="16">
                  <c:v>3.5000000000000004</c:v>
                </c:pt>
                <c:pt idx="17">
                  <c:v>3.5999999999999996</c:v>
                </c:pt>
                <c:pt idx="18">
                  <c:v>3.5999999999999996</c:v>
                </c:pt>
                <c:pt idx="20">
                  <c:v>0</c:v>
                </c:pt>
                <c:pt idx="21">
                  <c:v>0</c:v>
                </c:pt>
                <c:pt idx="22">
                  <c:v>0</c:v>
                </c:pt>
                <c:pt idx="23">
                  <c:v>0</c:v>
                </c:pt>
                <c:pt idx="25">
                  <c:v>4.7</c:v>
                </c:pt>
                <c:pt idx="26">
                  <c:v>6</c:v>
                </c:pt>
                <c:pt idx="27">
                  <c:v>5.7</c:v>
                </c:pt>
                <c:pt idx="28">
                  <c:v>5.8000000000000007</c:v>
                </c:pt>
                <c:pt idx="30">
                  <c:v>14.099999999999998</c:v>
                </c:pt>
                <c:pt idx="31">
                  <c:v>10.299999999999999</c:v>
                </c:pt>
                <c:pt idx="32">
                  <c:v>7.1999999999999993</c:v>
                </c:pt>
                <c:pt idx="33">
                  <c:v>12.5</c:v>
                </c:pt>
                <c:pt idx="35">
                  <c:v>18.399999999999999</c:v>
                </c:pt>
                <c:pt idx="36">
                  <c:v>16.600000000000001</c:v>
                </c:pt>
                <c:pt idx="37">
                  <c:v>21.4</c:v>
                </c:pt>
                <c:pt idx="38">
                  <c:v>57.199999999999996</c:v>
                </c:pt>
                <c:pt idx="40">
                  <c:v>33</c:v>
                </c:pt>
                <c:pt idx="41">
                  <c:v>6.6000000000000005</c:v>
                </c:pt>
                <c:pt idx="42">
                  <c:v>34.4</c:v>
                </c:pt>
                <c:pt idx="43">
                  <c:v>38.9</c:v>
                </c:pt>
                <c:pt idx="45">
                  <c:v>41.8</c:v>
                </c:pt>
                <c:pt idx="46">
                  <c:v>40.9</c:v>
                </c:pt>
                <c:pt idx="47">
                  <c:v>61.8</c:v>
                </c:pt>
                <c:pt idx="48">
                  <c:v>73.099999999999994</c:v>
                </c:pt>
                <c:pt idx="50">
                  <c:v>13.900000000000002</c:v>
                </c:pt>
                <c:pt idx="51">
                  <c:v>12.6</c:v>
                </c:pt>
                <c:pt idx="52">
                  <c:v>16.900000000000002</c:v>
                </c:pt>
                <c:pt idx="53">
                  <c:v>8.3000000000000007</c:v>
                </c:pt>
                <c:pt idx="55">
                  <c:v>3.8</c:v>
                </c:pt>
                <c:pt idx="56">
                  <c:v>2.6</c:v>
                </c:pt>
                <c:pt idx="57">
                  <c:v>5.4</c:v>
                </c:pt>
                <c:pt idx="58">
                  <c:v>9.5</c:v>
                </c:pt>
                <c:pt idx="60">
                  <c:v>46.2</c:v>
                </c:pt>
                <c:pt idx="61">
                  <c:v>33.700000000000003</c:v>
                </c:pt>
                <c:pt idx="62">
                  <c:v>20.200000000000003</c:v>
                </c:pt>
                <c:pt idx="63">
                  <c:v>33.300000000000004</c:v>
                </c:pt>
                <c:pt idx="65">
                  <c:v>18.399999999999999</c:v>
                </c:pt>
                <c:pt idx="66">
                  <c:v>21.4</c:v>
                </c:pt>
                <c:pt idx="67">
                  <c:v>35.9</c:v>
                </c:pt>
                <c:pt idx="68">
                  <c:v>33.800000000000004</c:v>
                </c:pt>
                <c:pt idx="70">
                  <c:v>14.399999999999999</c:v>
                </c:pt>
                <c:pt idx="71">
                  <c:v>20.100000000000001</c:v>
                </c:pt>
                <c:pt idx="72">
                  <c:v>29.2</c:v>
                </c:pt>
                <c:pt idx="73">
                  <c:v>36.6</c:v>
                </c:pt>
                <c:pt idx="75">
                  <c:v>63</c:v>
                </c:pt>
                <c:pt idx="76">
                  <c:v>69</c:v>
                </c:pt>
                <c:pt idx="77">
                  <c:v>77.7</c:v>
                </c:pt>
                <c:pt idx="78">
                  <c:v>80.300000000000011</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B'!$E$3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9.4</c:v>
                </c:pt>
                <c:pt idx="1">
                  <c:v>8.1</c:v>
                </c:pt>
                <c:pt idx="2">
                  <c:v>6.9</c:v>
                </c:pt>
                <c:pt idx="3">
                  <c:v>5.0999999999999996</c:v>
                </c:pt>
                <c:pt idx="5">
                  <c:v>0</c:v>
                </c:pt>
                <c:pt idx="6">
                  <c:v>0</c:v>
                </c:pt>
                <c:pt idx="7">
                  <c:v>0</c:v>
                </c:pt>
                <c:pt idx="8">
                  <c:v>0</c:v>
                </c:pt>
                <c:pt idx="10">
                  <c:v>4.5</c:v>
                </c:pt>
                <c:pt idx="11">
                  <c:v>3.4000000000000004</c:v>
                </c:pt>
                <c:pt idx="12">
                  <c:v>2.1999999999999997</c:v>
                </c:pt>
                <c:pt idx="13">
                  <c:v>1.1999999999999886</c:v>
                </c:pt>
                <c:pt idx="15">
                  <c:v>34.9</c:v>
                </c:pt>
                <c:pt idx="16">
                  <c:v>33.1</c:v>
                </c:pt>
                <c:pt idx="17">
                  <c:v>36.299999999999997</c:v>
                </c:pt>
                <c:pt idx="18">
                  <c:v>25.1</c:v>
                </c:pt>
                <c:pt idx="20">
                  <c:v>31</c:v>
                </c:pt>
                <c:pt idx="21">
                  <c:v>26.5</c:v>
                </c:pt>
                <c:pt idx="22">
                  <c:v>26.6</c:v>
                </c:pt>
                <c:pt idx="23">
                  <c:v>27</c:v>
                </c:pt>
                <c:pt idx="25">
                  <c:v>24.099999999999998</c:v>
                </c:pt>
                <c:pt idx="26">
                  <c:v>23.599999999999998</c:v>
                </c:pt>
                <c:pt idx="27">
                  <c:v>21.8</c:v>
                </c:pt>
                <c:pt idx="28">
                  <c:v>16.7</c:v>
                </c:pt>
                <c:pt idx="30">
                  <c:v>21.7</c:v>
                </c:pt>
                <c:pt idx="31">
                  <c:v>18.5</c:v>
                </c:pt>
                <c:pt idx="32">
                  <c:v>11.899999999999999</c:v>
                </c:pt>
                <c:pt idx="33">
                  <c:v>11.799999999999999</c:v>
                </c:pt>
                <c:pt idx="35">
                  <c:v>15.6</c:v>
                </c:pt>
                <c:pt idx="36">
                  <c:v>14.299999999999999</c:v>
                </c:pt>
                <c:pt idx="37">
                  <c:v>8.1</c:v>
                </c:pt>
                <c:pt idx="38">
                  <c:v>4.5</c:v>
                </c:pt>
                <c:pt idx="40">
                  <c:v>2.6</c:v>
                </c:pt>
                <c:pt idx="41">
                  <c:v>1.7999999999999998</c:v>
                </c:pt>
                <c:pt idx="42">
                  <c:v>3.1</c:v>
                </c:pt>
                <c:pt idx="43">
                  <c:v>2.2999999999999998</c:v>
                </c:pt>
                <c:pt idx="45">
                  <c:v>1</c:v>
                </c:pt>
                <c:pt idx="46">
                  <c:v>0.70000000000000007</c:v>
                </c:pt>
                <c:pt idx="47">
                  <c:v>0.8</c:v>
                </c:pt>
                <c:pt idx="48">
                  <c:v>0.6</c:v>
                </c:pt>
                <c:pt idx="50">
                  <c:v>1.5</c:v>
                </c:pt>
                <c:pt idx="51">
                  <c:v>1.9</c:v>
                </c:pt>
                <c:pt idx="52">
                  <c:v>3.5000000000000004</c:v>
                </c:pt>
                <c:pt idx="53">
                  <c:v>1.6</c:v>
                </c:pt>
                <c:pt idx="55">
                  <c:v>0</c:v>
                </c:pt>
                <c:pt idx="56">
                  <c:v>0.20000000000000284</c:v>
                </c:pt>
                <c:pt idx="57">
                  <c:v>0.4</c:v>
                </c:pt>
                <c:pt idx="58">
                  <c:v>0.4</c:v>
                </c:pt>
                <c:pt idx="60">
                  <c:v>0</c:v>
                </c:pt>
                <c:pt idx="61">
                  <c:v>0</c:v>
                </c:pt>
                <c:pt idx="62">
                  <c:v>0</c:v>
                </c:pt>
                <c:pt idx="63">
                  <c:v>0</c:v>
                </c:pt>
                <c:pt idx="65">
                  <c:v>3.8</c:v>
                </c:pt>
                <c:pt idx="66">
                  <c:v>4.8</c:v>
                </c:pt>
                <c:pt idx="67">
                  <c:v>2.7</c:v>
                </c:pt>
                <c:pt idx="68">
                  <c:v>1.9</c:v>
                </c:pt>
                <c:pt idx="70">
                  <c:v>2.5</c:v>
                </c:pt>
                <c:pt idx="71">
                  <c:v>3.8</c:v>
                </c:pt>
                <c:pt idx="72">
                  <c:v>4.8</c:v>
                </c:pt>
                <c:pt idx="73">
                  <c:v>3.6999999999999997</c:v>
                </c:pt>
                <c:pt idx="75">
                  <c:v>0.40000000000000568</c:v>
                </c:pt>
                <c:pt idx="76">
                  <c:v>0.90000000000000568</c:v>
                </c:pt>
                <c:pt idx="77">
                  <c:v>0.6</c:v>
                </c:pt>
                <c:pt idx="78">
                  <c:v>0.70000000000000007</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B'!$F$3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0">
                  <c:v>14.6</c:v>
                </c:pt>
                <c:pt idx="1">
                  <c:v>10.6</c:v>
                </c:pt>
                <c:pt idx="2">
                  <c:v>7.9</c:v>
                </c:pt>
                <c:pt idx="3">
                  <c:v>6.1</c:v>
                </c:pt>
                <c:pt idx="5">
                  <c:v>0</c:v>
                </c:pt>
                <c:pt idx="6">
                  <c:v>0</c:v>
                </c:pt>
                <c:pt idx="7">
                  <c:v>0</c:v>
                </c:pt>
                <c:pt idx="8">
                  <c:v>0</c:v>
                </c:pt>
                <c:pt idx="10">
                  <c:v>11</c:v>
                </c:pt>
                <c:pt idx="11">
                  <c:v>9.1</c:v>
                </c:pt>
                <c:pt idx="12">
                  <c:v>4.7</c:v>
                </c:pt>
                <c:pt idx="13">
                  <c:v>2.4</c:v>
                </c:pt>
                <c:pt idx="15">
                  <c:v>5.4</c:v>
                </c:pt>
                <c:pt idx="16">
                  <c:v>1.1000000000000001</c:v>
                </c:pt>
                <c:pt idx="17">
                  <c:v>1.7999999999999998</c:v>
                </c:pt>
                <c:pt idx="18">
                  <c:v>4.3999999999999995</c:v>
                </c:pt>
                <c:pt idx="20">
                  <c:v>0.5</c:v>
                </c:pt>
                <c:pt idx="21">
                  <c:v>0.5</c:v>
                </c:pt>
                <c:pt idx="22">
                  <c:v>0</c:v>
                </c:pt>
                <c:pt idx="23">
                  <c:v>0</c:v>
                </c:pt>
                <c:pt idx="25">
                  <c:v>4.5999999999999996</c:v>
                </c:pt>
                <c:pt idx="26">
                  <c:v>2.6</c:v>
                </c:pt>
                <c:pt idx="27">
                  <c:v>2.5</c:v>
                </c:pt>
                <c:pt idx="28">
                  <c:v>2.5</c:v>
                </c:pt>
                <c:pt idx="30">
                  <c:v>12</c:v>
                </c:pt>
                <c:pt idx="31">
                  <c:v>6.4</c:v>
                </c:pt>
                <c:pt idx="32">
                  <c:v>7.8</c:v>
                </c:pt>
                <c:pt idx="33">
                  <c:v>4.9000000000000004</c:v>
                </c:pt>
                <c:pt idx="35">
                  <c:v>25.6</c:v>
                </c:pt>
                <c:pt idx="36">
                  <c:v>25.7</c:v>
                </c:pt>
                <c:pt idx="37">
                  <c:v>21.9</c:v>
                </c:pt>
                <c:pt idx="38">
                  <c:v>13.5</c:v>
                </c:pt>
                <c:pt idx="40">
                  <c:v>4.5999999999999996</c:v>
                </c:pt>
                <c:pt idx="41">
                  <c:v>2.1999999999999997</c:v>
                </c:pt>
                <c:pt idx="42">
                  <c:v>1.4000000000000001</c:v>
                </c:pt>
                <c:pt idx="43">
                  <c:v>1</c:v>
                </c:pt>
                <c:pt idx="45">
                  <c:v>5.2</c:v>
                </c:pt>
                <c:pt idx="46">
                  <c:v>5.2</c:v>
                </c:pt>
                <c:pt idx="47">
                  <c:v>2.2999999999999998</c:v>
                </c:pt>
                <c:pt idx="48">
                  <c:v>1</c:v>
                </c:pt>
                <c:pt idx="50">
                  <c:v>8.3000000000000007</c:v>
                </c:pt>
                <c:pt idx="51">
                  <c:v>4.5999999999999996</c:v>
                </c:pt>
                <c:pt idx="52">
                  <c:v>3.1</c:v>
                </c:pt>
                <c:pt idx="53">
                  <c:v>5.8999999999999995</c:v>
                </c:pt>
                <c:pt idx="55">
                  <c:v>7.1999999999999993</c:v>
                </c:pt>
                <c:pt idx="56">
                  <c:v>3.4000000000000004</c:v>
                </c:pt>
                <c:pt idx="57">
                  <c:v>1.7000000000000002</c:v>
                </c:pt>
                <c:pt idx="58">
                  <c:v>3.2</c:v>
                </c:pt>
                <c:pt idx="60">
                  <c:v>0</c:v>
                </c:pt>
                <c:pt idx="61">
                  <c:v>0</c:v>
                </c:pt>
                <c:pt idx="62">
                  <c:v>0</c:v>
                </c:pt>
                <c:pt idx="63">
                  <c:v>0</c:v>
                </c:pt>
                <c:pt idx="65">
                  <c:v>6</c:v>
                </c:pt>
                <c:pt idx="66">
                  <c:v>4.8</c:v>
                </c:pt>
                <c:pt idx="67">
                  <c:v>2.5</c:v>
                </c:pt>
                <c:pt idx="68">
                  <c:v>3.2</c:v>
                </c:pt>
                <c:pt idx="70">
                  <c:v>50.6</c:v>
                </c:pt>
                <c:pt idx="71">
                  <c:v>37.299999999999997</c:v>
                </c:pt>
                <c:pt idx="72">
                  <c:v>26.3</c:v>
                </c:pt>
                <c:pt idx="73">
                  <c:v>18.2</c:v>
                </c:pt>
                <c:pt idx="75">
                  <c:v>9.8000000000000007</c:v>
                </c:pt>
                <c:pt idx="76">
                  <c:v>7.3</c:v>
                </c:pt>
                <c:pt idx="77">
                  <c:v>3.4000000000000004</c:v>
                </c:pt>
                <c:pt idx="78">
                  <c:v>3.6999999999999997</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B'!$F$23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B'!$G$3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B'!$G$4:$G$87</c15:sqref>
                  </c15:fullRef>
                </c:ext>
              </c:extLst>
              <c:f>('Graphique B'!$G$4:$G$18,'Graphique B'!$G$24:$G$87)</c:f>
              <c:numCache>
                <c:formatCode>0.0</c:formatCode>
                <c:ptCount val="79"/>
                <c:pt idx="5">
                  <c:v>3.6000000000000085</c:v>
                </c:pt>
                <c:pt idx="6">
                  <c:v>7.5999999999999943</c:v>
                </c:pt>
                <c:pt idx="7">
                  <c:v>4.0999999999999943</c:v>
                </c:pt>
                <c:pt idx="8">
                  <c:v>4.8999999999999915</c:v>
                </c:pt>
                <c:pt idx="22">
                  <c:v>0.59999999999999432</c:v>
                </c:pt>
                <c:pt idx="23">
                  <c:v>0.5</c:v>
                </c:pt>
                <c:pt idx="60">
                  <c:v>18.799999999999997</c:v>
                </c:pt>
                <c:pt idx="61">
                  <c:v>28.299999999999997</c:v>
                </c:pt>
                <c:pt idx="62">
                  <c:v>13.5</c:v>
                </c:pt>
                <c:pt idx="63">
                  <c:v>14.5</c:v>
                </c:pt>
              </c:numCache>
            </c:numRef>
          </c:val>
          <c:extLst>
            <c:ext xmlns:c15="http://schemas.microsoft.com/office/drawing/2012/chart" uri="{02D57815-91ED-43cb-92C2-25804820EDAC}">
              <c15:categoryFilterExceptions>
                <c15:categoryFilterException>
                  <c15:sqref>'Graphique B'!$G$21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C'!$C$3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C'!$C$4:$C$87</c15:sqref>
                  </c15:fullRef>
                </c:ext>
              </c:extLst>
              <c:f>('Graphique C'!$C$4:$C$17,'Graphique C'!$C$23:$C$87)</c:f>
              <c:numCache>
                <c:formatCode>0.0</c:formatCode>
                <c:ptCount val="79"/>
                <c:pt idx="0">
                  <c:v>19.3</c:v>
                </c:pt>
                <c:pt idx="1">
                  <c:v>21.8</c:v>
                </c:pt>
                <c:pt idx="2">
                  <c:v>29.599999999999998</c:v>
                </c:pt>
                <c:pt idx="3">
                  <c:v>39.300000000000004</c:v>
                </c:pt>
                <c:pt idx="5">
                  <c:v>16.100000000000001</c:v>
                </c:pt>
                <c:pt idx="6">
                  <c:v>19.3</c:v>
                </c:pt>
                <c:pt idx="7">
                  <c:v>21</c:v>
                </c:pt>
                <c:pt idx="8">
                  <c:v>23.7</c:v>
                </c:pt>
                <c:pt idx="10">
                  <c:v>9.7000000000000011</c:v>
                </c:pt>
                <c:pt idx="11">
                  <c:v>15</c:v>
                </c:pt>
                <c:pt idx="12">
                  <c:v>19.3</c:v>
                </c:pt>
                <c:pt idx="13">
                  <c:v>34.5</c:v>
                </c:pt>
                <c:pt idx="15">
                  <c:v>19.400000000000002</c:v>
                </c:pt>
                <c:pt idx="16">
                  <c:v>18.600000000000001</c:v>
                </c:pt>
                <c:pt idx="17">
                  <c:v>41.199999999999996</c:v>
                </c:pt>
                <c:pt idx="18">
                  <c:v>50.6</c:v>
                </c:pt>
                <c:pt idx="20">
                  <c:v>62.8</c:v>
                </c:pt>
                <c:pt idx="21">
                  <c:v>68.2</c:v>
                </c:pt>
                <c:pt idx="22">
                  <c:v>70.7</c:v>
                </c:pt>
                <c:pt idx="23">
                  <c:v>74.8</c:v>
                </c:pt>
                <c:pt idx="25">
                  <c:v>14.2</c:v>
                </c:pt>
                <c:pt idx="26">
                  <c:v>17.299999999999997</c:v>
                </c:pt>
                <c:pt idx="27">
                  <c:v>26.200000000000003</c:v>
                </c:pt>
                <c:pt idx="28">
                  <c:v>33.900000000000006</c:v>
                </c:pt>
                <c:pt idx="30">
                  <c:v>7.9</c:v>
                </c:pt>
                <c:pt idx="31">
                  <c:v>9.7000000000000011</c:v>
                </c:pt>
                <c:pt idx="32">
                  <c:v>14.099999999999998</c:v>
                </c:pt>
                <c:pt idx="33">
                  <c:v>19.2</c:v>
                </c:pt>
                <c:pt idx="35">
                  <c:v>18.2</c:v>
                </c:pt>
                <c:pt idx="36">
                  <c:v>19.5</c:v>
                </c:pt>
                <c:pt idx="37">
                  <c:v>23.9</c:v>
                </c:pt>
                <c:pt idx="38">
                  <c:v>44.800000000000004</c:v>
                </c:pt>
                <c:pt idx="40">
                  <c:v>38.5</c:v>
                </c:pt>
                <c:pt idx="41">
                  <c:v>43.6</c:v>
                </c:pt>
                <c:pt idx="42">
                  <c:v>52.6</c:v>
                </c:pt>
                <c:pt idx="43">
                  <c:v>62.4</c:v>
                </c:pt>
                <c:pt idx="45">
                  <c:v>41.8</c:v>
                </c:pt>
                <c:pt idx="46">
                  <c:v>49</c:v>
                </c:pt>
                <c:pt idx="47">
                  <c:v>75.099999999999994</c:v>
                </c:pt>
                <c:pt idx="48">
                  <c:v>91.2</c:v>
                </c:pt>
                <c:pt idx="50">
                  <c:v>10.100000000000001</c:v>
                </c:pt>
                <c:pt idx="51">
                  <c:v>10.4</c:v>
                </c:pt>
                <c:pt idx="52">
                  <c:v>17.5</c:v>
                </c:pt>
                <c:pt idx="53">
                  <c:v>22.5</c:v>
                </c:pt>
                <c:pt idx="55">
                  <c:v>5.7</c:v>
                </c:pt>
                <c:pt idx="56">
                  <c:v>7.7</c:v>
                </c:pt>
                <c:pt idx="57">
                  <c:v>10.5</c:v>
                </c:pt>
                <c:pt idx="58">
                  <c:v>12.9</c:v>
                </c:pt>
                <c:pt idx="60">
                  <c:v>4.3</c:v>
                </c:pt>
                <c:pt idx="61">
                  <c:v>4.9000000000000004</c:v>
                </c:pt>
                <c:pt idx="62">
                  <c:v>7.1</c:v>
                </c:pt>
                <c:pt idx="63">
                  <c:v>20.9</c:v>
                </c:pt>
                <c:pt idx="65">
                  <c:v>24.4</c:v>
                </c:pt>
                <c:pt idx="66">
                  <c:v>27.1</c:v>
                </c:pt>
                <c:pt idx="67">
                  <c:v>34.699999999999996</c:v>
                </c:pt>
                <c:pt idx="68">
                  <c:v>42.3</c:v>
                </c:pt>
                <c:pt idx="70">
                  <c:v>10.5</c:v>
                </c:pt>
                <c:pt idx="71">
                  <c:v>11.899999999999999</c:v>
                </c:pt>
                <c:pt idx="72">
                  <c:v>18.2</c:v>
                </c:pt>
                <c:pt idx="73">
                  <c:v>23.5</c:v>
                </c:pt>
                <c:pt idx="75">
                  <c:v>17.399999999999999</c:v>
                </c:pt>
                <c:pt idx="76">
                  <c:v>18.099999999999998</c:v>
                </c:pt>
                <c:pt idx="77">
                  <c:v>39.5</c:v>
                </c:pt>
                <c:pt idx="78">
                  <c:v>50.9</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C'!$D$3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C3 - Biens d'équipement - août</c:v>
                </c:pt>
                <c:pt idx="16">
                  <c:v>juillet</c:v>
                </c:pt>
                <c:pt idx="17">
                  <c:v>juin</c:v>
                </c:pt>
                <c:pt idx="18">
                  <c:v>mai</c:v>
                </c:pt>
                <c:pt idx="20">
                  <c:v>C4 - Fabrication de matériels de transport - août</c:v>
                </c:pt>
                <c:pt idx="21">
                  <c:v>juillet</c:v>
                </c:pt>
                <c:pt idx="22">
                  <c:v>juin</c:v>
                </c:pt>
                <c:pt idx="23">
                  <c:v>mai</c:v>
                </c:pt>
                <c:pt idx="25">
                  <c:v>C5 - Fabrication d'autres produits industriels  - août</c:v>
                </c:pt>
                <c:pt idx="26">
                  <c:v>juillet</c:v>
                </c:pt>
                <c:pt idx="27">
                  <c:v>juin</c:v>
                </c:pt>
                <c:pt idx="28">
                  <c:v>mai</c:v>
                </c:pt>
                <c:pt idx="30">
                  <c:v>FZ - Construction - août</c:v>
                </c:pt>
                <c:pt idx="31">
                  <c:v>juillet</c:v>
                </c:pt>
                <c:pt idx="32">
                  <c:v>juin</c:v>
                </c:pt>
                <c:pt idx="33">
                  <c:v>mai</c:v>
                </c:pt>
                <c:pt idx="35">
                  <c:v>GZ - Commerce - août</c:v>
                </c:pt>
                <c:pt idx="36">
                  <c:v>juillet</c:v>
                </c:pt>
                <c:pt idx="37">
                  <c:v>juin</c:v>
                </c:pt>
                <c:pt idx="38">
                  <c:v>mai</c:v>
                </c:pt>
                <c:pt idx="40">
                  <c:v>HZ - Transports et entreposage - août</c:v>
                </c:pt>
                <c:pt idx="41">
                  <c:v>juillet</c:v>
                </c:pt>
                <c:pt idx="42">
                  <c:v>juin</c:v>
                </c:pt>
                <c:pt idx="43">
                  <c:v>mai</c:v>
                </c:pt>
                <c:pt idx="45">
                  <c:v>IZ - Hébergement et restauration - août</c:v>
                </c:pt>
                <c:pt idx="46">
                  <c:v>juillet</c:v>
                </c:pt>
                <c:pt idx="47">
                  <c:v>juin</c:v>
                </c:pt>
                <c:pt idx="48">
                  <c:v>mai</c:v>
                </c:pt>
                <c:pt idx="50">
                  <c:v>JZ - Information et communication - août</c:v>
                </c:pt>
                <c:pt idx="51">
                  <c:v>juillet</c:v>
                </c:pt>
                <c:pt idx="52">
                  <c:v>juin</c:v>
                </c:pt>
                <c:pt idx="53">
                  <c:v>mai</c:v>
                </c:pt>
                <c:pt idx="55">
                  <c:v>KZ - Activités financières et d'assurance - août</c:v>
                </c:pt>
                <c:pt idx="56">
                  <c:v>juillet</c:v>
                </c:pt>
                <c:pt idx="57">
                  <c:v>juin</c:v>
                </c:pt>
                <c:pt idx="58">
                  <c:v>mai</c:v>
                </c:pt>
                <c:pt idx="60">
                  <c:v>LZ - Activités immobilières - août</c:v>
                </c:pt>
                <c:pt idx="61">
                  <c:v>juillet</c:v>
                </c:pt>
                <c:pt idx="62">
                  <c:v>juin</c:v>
                </c:pt>
                <c:pt idx="63">
                  <c:v>mai</c:v>
                </c:pt>
                <c:pt idx="65">
                  <c:v>MN - Services aux entreprises - août</c:v>
                </c:pt>
                <c:pt idx="66">
                  <c:v>juillet</c:v>
                </c:pt>
                <c:pt idx="67">
                  <c:v>juin</c:v>
                </c:pt>
                <c:pt idx="68">
                  <c:v>mai</c:v>
                </c:pt>
                <c:pt idx="70">
                  <c:v>OQ - Enseignement, santé humaine et action sociale - août</c:v>
                </c:pt>
                <c:pt idx="71">
                  <c:v>juillet</c:v>
                </c:pt>
                <c:pt idx="72">
                  <c:v>juin</c:v>
                </c:pt>
                <c:pt idx="73">
                  <c:v>mai</c:v>
                </c:pt>
                <c:pt idx="75">
                  <c:v>RU - Autres activités de services - août</c:v>
                </c:pt>
                <c:pt idx="76">
                  <c:v>juillet</c:v>
                </c:pt>
                <c:pt idx="77">
                  <c:v>juin</c:v>
                </c:pt>
                <c:pt idx="78">
                  <c:v>mai</c:v>
                </c:pt>
              </c:strCache>
            </c:strRef>
          </c:cat>
          <c:val>
            <c:numRef>
              <c:extLst>
                <c:ext xmlns:c15="http://schemas.microsoft.com/office/drawing/2012/chart" uri="{02D57815-91ED-43cb-92C2-25804820EDAC}">
                  <c15:fullRef>
                    <c15:sqref>'Graphique C'!$D$4:$D$87</c15:sqref>
                  </c15:fullRef>
                </c:ext>
              </c:extLst>
              <c:f>('Graphique C'!$D$4:$D$17,'Graphique C'!$D$23:$D$87)</c:f>
              <c:numCache>
                <c:formatCode>0.0</c:formatCode>
                <c:ptCount val="79"/>
                <c:pt idx="0">
                  <c:v>80.7</c:v>
                </c:pt>
                <c:pt idx="1">
                  <c:v>78.2</c:v>
                </c:pt>
                <c:pt idx="2">
                  <c:v>70.399999999999991</c:v>
                </c:pt>
                <c:pt idx="3">
                  <c:v>60.699999999999996</c:v>
                </c:pt>
                <c:pt idx="5">
                  <c:v>83.899999999999991</c:v>
                </c:pt>
                <c:pt idx="6">
                  <c:v>80.7</c:v>
                </c:pt>
                <c:pt idx="7">
                  <c:v>79</c:v>
                </c:pt>
                <c:pt idx="8">
                  <c:v>76.3</c:v>
                </c:pt>
                <c:pt idx="10">
                  <c:v>90.3</c:v>
                </c:pt>
                <c:pt idx="11">
                  <c:v>85</c:v>
                </c:pt>
                <c:pt idx="12">
                  <c:v>80.7</c:v>
                </c:pt>
                <c:pt idx="13">
                  <c:v>65.5</c:v>
                </c:pt>
                <c:pt idx="15">
                  <c:v>80.600000000000009</c:v>
                </c:pt>
                <c:pt idx="16">
                  <c:v>81.399999999999991</c:v>
                </c:pt>
                <c:pt idx="17">
                  <c:v>58.8</c:v>
                </c:pt>
                <c:pt idx="18">
                  <c:v>49.4</c:v>
                </c:pt>
                <c:pt idx="20">
                  <c:v>37.200000000000003</c:v>
                </c:pt>
                <c:pt idx="21">
                  <c:v>31.8</c:v>
                </c:pt>
                <c:pt idx="22">
                  <c:v>29.299999999999997</c:v>
                </c:pt>
                <c:pt idx="23">
                  <c:v>25.2</c:v>
                </c:pt>
                <c:pt idx="25">
                  <c:v>85.8</c:v>
                </c:pt>
                <c:pt idx="26">
                  <c:v>82.699999999999989</c:v>
                </c:pt>
                <c:pt idx="27">
                  <c:v>73.8</c:v>
                </c:pt>
                <c:pt idx="28">
                  <c:v>66.100000000000009</c:v>
                </c:pt>
                <c:pt idx="30">
                  <c:v>92.100000000000009</c:v>
                </c:pt>
                <c:pt idx="31">
                  <c:v>90.3</c:v>
                </c:pt>
                <c:pt idx="32">
                  <c:v>85.9</c:v>
                </c:pt>
                <c:pt idx="33">
                  <c:v>80.800000000000011</c:v>
                </c:pt>
                <c:pt idx="35">
                  <c:v>81.8</c:v>
                </c:pt>
                <c:pt idx="36">
                  <c:v>80.5</c:v>
                </c:pt>
                <c:pt idx="37">
                  <c:v>76.099999999999994</c:v>
                </c:pt>
                <c:pt idx="38">
                  <c:v>55.2</c:v>
                </c:pt>
                <c:pt idx="40">
                  <c:v>61.5</c:v>
                </c:pt>
                <c:pt idx="41">
                  <c:v>56.399999999999991</c:v>
                </c:pt>
                <c:pt idx="42">
                  <c:v>47.4</c:v>
                </c:pt>
                <c:pt idx="43">
                  <c:v>37.6</c:v>
                </c:pt>
                <c:pt idx="45">
                  <c:v>58.199999999999996</c:v>
                </c:pt>
                <c:pt idx="46">
                  <c:v>51</c:v>
                </c:pt>
                <c:pt idx="47">
                  <c:v>24.9</c:v>
                </c:pt>
                <c:pt idx="48">
                  <c:v>8.7999999999999989</c:v>
                </c:pt>
                <c:pt idx="50">
                  <c:v>89.9</c:v>
                </c:pt>
                <c:pt idx="51">
                  <c:v>89.600000000000009</c:v>
                </c:pt>
                <c:pt idx="52">
                  <c:v>82.5</c:v>
                </c:pt>
                <c:pt idx="53">
                  <c:v>77.5</c:v>
                </c:pt>
                <c:pt idx="55">
                  <c:v>94.3</c:v>
                </c:pt>
                <c:pt idx="56">
                  <c:v>92.300000000000011</c:v>
                </c:pt>
                <c:pt idx="57">
                  <c:v>89.5</c:v>
                </c:pt>
                <c:pt idx="58">
                  <c:v>87.1</c:v>
                </c:pt>
                <c:pt idx="60">
                  <c:v>95.7</c:v>
                </c:pt>
                <c:pt idx="61">
                  <c:v>95.1</c:v>
                </c:pt>
                <c:pt idx="62">
                  <c:v>92.9</c:v>
                </c:pt>
                <c:pt idx="63">
                  <c:v>79.100000000000009</c:v>
                </c:pt>
                <c:pt idx="65">
                  <c:v>75.599999999999994</c:v>
                </c:pt>
                <c:pt idx="66">
                  <c:v>72.899999999999991</c:v>
                </c:pt>
                <c:pt idx="67">
                  <c:v>65.3</c:v>
                </c:pt>
                <c:pt idx="68">
                  <c:v>57.699999999999996</c:v>
                </c:pt>
                <c:pt idx="70">
                  <c:v>89.5</c:v>
                </c:pt>
                <c:pt idx="71">
                  <c:v>88.1</c:v>
                </c:pt>
                <c:pt idx="72">
                  <c:v>81.8</c:v>
                </c:pt>
                <c:pt idx="73">
                  <c:v>76.5</c:v>
                </c:pt>
                <c:pt idx="75">
                  <c:v>82.6</c:v>
                </c:pt>
                <c:pt idx="76">
                  <c:v>81.899999999999991</c:v>
                </c:pt>
                <c:pt idx="77">
                  <c:v>60.5</c:v>
                </c:pt>
                <c:pt idx="78">
                  <c:v>49.1</c:v>
                </c:pt>
              </c:numCache>
            </c:numRef>
          </c:val>
          <c:extLst>
            <c:ext xmlns:c15="http://schemas.microsoft.com/office/drawing/2012/chart" uri="{02D57815-91ED-43cb-92C2-25804820EDAC}">
              <c15:categoryFilterExceptions>
                <c15:categoryFilterException>
                  <c15:sqref>'Graphique C'!$D$20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C'!$D$21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C'!$D$22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D'!$C$3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D'!$B$4:$B$68,'Graphique D'!$B$74:$B$87)</c15:sqref>
                  </c15:fullRef>
                </c:ext>
              </c:extLst>
              <c:f>('Graphique D'!$B$4:$B$7,'Graphique D'!$B$13:$B$18,'Graphique D'!$B$24:$B$68,'Graphique D'!$B$74:$B$87)</c:f>
              <c:strCache>
                <c:ptCount val="69"/>
                <c:pt idx="0">
                  <c:v>Ensemble - août</c:v>
                </c:pt>
                <c:pt idx="1">
                  <c:v>juillet</c:v>
                </c:pt>
                <c:pt idx="2">
                  <c:v>juin</c:v>
                </c:pt>
                <c:pt idx="3">
                  <c:v>mai</c:v>
                </c:pt>
                <c:pt idx="5">
                  <c:v>C1 - Industrie agro-alimentaire - août</c:v>
                </c:pt>
                <c:pt idx="6">
                  <c:v>juillet</c:v>
                </c:pt>
                <c:pt idx="7">
                  <c:v>juin</c:v>
                </c:pt>
                <c:pt idx="8">
                  <c:v>mai</c:v>
                </c:pt>
                <c:pt idx="10">
                  <c:v>C3 - Biens d'équipement - août</c:v>
                </c:pt>
                <c:pt idx="11">
                  <c:v>juillet</c:v>
                </c:pt>
                <c:pt idx="12">
                  <c:v>juin</c:v>
                </c:pt>
                <c:pt idx="13">
                  <c:v>mai</c:v>
                </c:pt>
                <c:pt idx="15">
                  <c:v>C4 - Fabrication de matériels de transport - août</c:v>
                </c:pt>
                <c:pt idx="16">
                  <c:v>juillet</c:v>
                </c:pt>
                <c:pt idx="17">
                  <c:v>juin</c:v>
                </c:pt>
                <c:pt idx="18">
                  <c:v>mai</c:v>
                </c:pt>
                <c:pt idx="20">
                  <c:v>C5 - Fabrication d'autres produits industriels  - août</c:v>
                </c:pt>
                <c:pt idx="21">
                  <c:v>juillet</c:v>
                </c:pt>
                <c:pt idx="22">
                  <c:v>juin</c:v>
                </c:pt>
                <c:pt idx="23">
                  <c:v>mai</c:v>
                </c:pt>
                <c:pt idx="25">
                  <c:v>FZ - Construction - août</c:v>
                </c:pt>
                <c:pt idx="26">
                  <c:v>juillet</c:v>
                </c:pt>
                <c:pt idx="27">
                  <c:v>juin</c:v>
                </c:pt>
                <c:pt idx="28">
                  <c:v>mai</c:v>
                </c:pt>
                <c:pt idx="30">
                  <c:v>GZ - Commerce - août</c:v>
                </c:pt>
                <c:pt idx="31">
                  <c:v>juillet</c:v>
                </c:pt>
                <c:pt idx="32">
                  <c:v>juin</c:v>
                </c:pt>
                <c:pt idx="33">
                  <c:v>mai</c:v>
                </c:pt>
                <c:pt idx="35">
                  <c:v>HZ - Transports et entreposage - août</c:v>
                </c:pt>
                <c:pt idx="36">
                  <c:v>juillet</c:v>
                </c:pt>
                <c:pt idx="37">
                  <c:v>juin</c:v>
                </c:pt>
                <c:pt idx="38">
                  <c:v>mai</c:v>
                </c:pt>
                <c:pt idx="40">
                  <c:v>IZ - Hébergement et restauration - août</c:v>
                </c:pt>
                <c:pt idx="41">
                  <c:v>juillet</c:v>
                </c:pt>
                <c:pt idx="42">
                  <c:v>juin</c:v>
                </c:pt>
                <c:pt idx="43">
                  <c:v>mai</c:v>
                </c:pt>
                <c:pt idx="45">
                  <c:v>JZ - Information et communication - août</c:v>
                </c:pt>
                <c:pt idx="46">
                  <c:v>juillet</c:v>
                </c:pt>
                <c:pt idx="47">
                  <c:v>juin</c:v>
                </c:pt>
                <c:pt idx="48">
                  <c:v>mai</c:v>
                </c:pt>
                <c:pt idx="50">
                  <c:v>KZ - Activités financières et d'assurance - août</c:v>
                </c:pt>
                <c:pt idx="51">
                  <c:v>juillet</c:v>
                </c:pt>
                <c:pt idx="52">
                  <c:v>juin</c:v>
                </c:pt>
                <c:pt idx="53">
                  <c:v>mai</c:v>
                </c:pt>
                <c:pt idx="55">
                  <c:v>MN - Services aux entreprises - août</c:v>
                </c:pt>
                <c:pt idx="56">
                  <c:v>juillet</c:v>
                </c:pt>
                <c:pt idx="57">
                  <c:v>juin</c:v>
                </c:pt>
                <c:pt idx="58">
                  <c:v>mai</c:v>
                </c:pt>
                <c:pt idx="60">
                  <c:v>OQ - Enseignement, santé humaine et action sociale - août</c:v>
                </c:pt>
                <c:pt idx="61">
                  <c:v>juillet</c:v>
                </c:pt>
                <c:pt idx="62">
                  <c:v>juin</c:v>
                </c:pt>
                <c:pt idx="63">
                  <c:v>mai</c:v>
                </c:pt>
                <c:pt idx="65">
                  <c:v>RU - Autres activités de services - août</c:v>
                </c:pt>
                <c:pt idx="66">
                  <c:v>juillet</c:v>
                </c:pt>
                <c:pt idx="67">
                  <c:v>juin</c:v>
                </c:pt>
                <c:pt idx="68">
                  <c:v>mai</c:v>
                </c:pt>
              </c:strCache>
            </c:strRef>
          </c:cat>
          <c:val>
            <c:numRef>
              <c:extLst>
                <c:ext xmlns:c15="http://schemas.microsoft.com/office/drawing/2012/chart" uri="{02D57815-91ED-43cb-92C2-25804820EDAC}">
                  <c15:fullRef>
                    <c15:sqref>('Graphique D'!$C$4:$C$68,'Graphique D'!$C$74:$C$87)</c15:sqref>
                  </c15:fullRef>
                </c:ext>
              </c:extLst>
              <c:f>('Graphique D'!$C$4:$C$7,'Graphique D'!$C$13:$C$18,'Graphique D'!$C$24:$C$68,'Graphique D'!$C$74:$C$87)</c:f>
              <c:numCache>
                <c:formatCode>0.0</c:formatCode>
                <c:ptCount val="69"/>
                <c:pt idx="0">
                  <c:v>31.2</c:v>
                </c:pt>
                <c:pt idx="1">
                  <c:v>31</c:v>
                </c:pt>
                <c:pt idx="2">
                  <c:v>28.000000000000004</c:v>
                </c:pt>
                <c:pt idx="3">
                  <c:v>26.400000000000002</c:v>
                </c:pt>
                <c:pt idx="5">
                  <c:v>24.8</c:v>
                </c:pt>
                <c:pt idx="6">
                  <c:v>25.3</c:v>
                </c:pt>
                <c:pt idx="7">
                  <c:v>21.5</c:v>
                </c:pt>
                <c:pt idx="8">
                  <c:v>26</c:v>
                </c:pt>
                <c:pt idx="10">
                  <c:v>45.5</c:v>
                </c:pt>
                <c:pt idx="11">
                  <c:v>38.6</c:v>
                </c:pt>
                <c:pt idx="12">
                  <c:v>29.799999999999997</c:v>
                </c:pt>
                <c:pt idx="13">
                  <c:v>30</c:v>
                </c:pt>
                <c:pt idx="15">
                  <c:v>42.699999999999996</c:v>
                </c:pt>
                <c:pt idx="16">
                  <c:v>42.8</c:v>
                </c:pt>
                <c:pt idx="17">
                  <c:v>40.400000000000006</c:v>
                </c:pt>
                <c:pt idx="18">
                  <c:v>38.5</c:v>
                </c:pt>
                <c:pt idx="20">
                  <c:v>38.200000000000003</c:v>
                </c:pt>
                <c:pt idx="21">
                  <c:v>43.3</c:v>
                </c:pt>
                <c:pt idx="22">
                  <c:v>43.1</c:v>
                </c:pt>
                <c:pt idx="23">
                  <c:v>38.9</c:v>
                </c:pt>
                <c:pt idx="25">
                  <c:v>40.9</c:v>
                </c:pt>
                <c:pt idx="26">
                  <c:v>32.6</c:v>
                </c:pt>
                <c:pt idx="27">
                  <c:v>36.199999999999996</c:v>
                </c:pt>
                <c:pt idx="28">
                  <c:v>26.8</c:v>
                </c:pt>
                <c:pt idx="30">
                  <c:v>12.2</c:v>
                </c:pt>
                <c:pt idx="31">
                  <c:v>22.8</c:v>
                </c:pt>
                <c:pt idx="32">
                  <c:v>23.3</c:v>
                </c:pt>
                <c:pt idx="33">
                  <c:v>21.3</c:v>
                </c:pt>
                <c:pt idx="35">
                  <c:v>23.1</c:v>
                </c:pt>
                <c:pt idx="36">
                  <c:v>22</c:v>
                </c:pt>
                <c:pt idx="37">
                  <c:v>22.6</c:v>
                </c:pt>
                <c:pt idx="38">
                  <c:v>28.7</c:v>
                </c:pt>
                <c:pt idx="40">
                  <c:v>69.699999999999989</c:v>
                </c:pt>
                <c:pt idx="41">
                  <c:v>56.999999999999993</c:v>
                </c:pt>
                <c:pt idx="42">
                  <c:v>34.799999999999997</c:v>
                </c:pt>
                <c:pt idx="43">
                  <c:v>24.9</c:v>
                </c:pt>
                <c:pt idx="45">
                  <c:v>56.699999999999996</c:v>
                </c:pt>
                <c:pt idx="46">
                  <c:v>55.900000000000006</c:v>
                </c:pt>
                <c:pt idx="47">
                  <c:v>58.3</c:v>
                </c:pt>
                <c:pt idx="48">
                  <c:v>49.6</c:v>
                </c:pt>
                <c:pt idx="50">
                  <c:v>6.3</c:v>
                </c:pt>
                <c:pt idx="51">
                  <c:v>5.6000000000000005</c:v>
                </c:pt>
                <c:pt idx="52">
                  <c:v>8.6</c:v>
                </c:pt>
                <c:pt idx="53">
                  <c:v>11.1</c:v>
                </c:pt>
                <c:pt idx="55">
                  <c:v>34.9</c:v>
                </c:pt>
                <c:pt idx="56">
                  <c:v>35.299999999999997</c:v>
                </c:pt>
                <c:pt idx="57">
                  <c:v>33.5</c:v>
                </c:pt>
                <c:pt idx="58">
                  <c:v>35.199999999999996</c:v>
                </c:pt>
                <c:pt idx="60">
                  <c:v>14.6</c:v>
                </c:pt>
                <c:pt idx="61">
                  <c:v>13.900000000000002</c:v>
                </c:pt>
                <c:pt idx="62">
                  <c:v>11.1</c:v>
                </c:pt>
                <c:pt idx="63">
                  <c:v>11.200000000000001</c:v>
                </c:pt>
                <c:pt idx="65">
                  <c:v>26.8</c:v>
                </c:pt>
                <c:pt idx="66">
                  <c:v>17.5</c:v>
                </c:pt>
                <c:pt idx="67">
                  <c:v>12.8</c:v>
                </c:pt>
                <c:pt idx="68">
                  <c:v>8.7999999999999989</c:v>
                </c:pt>
              </c:numCache>
            </c:numRef>
          </c:val>
          <c:extLst>
            <c:ext xmlns:c15="http://schemas.microsoft.com/office/drawing/2012/chart" uri="{02D57815-91ED-43cb-92C2-25804820EDAC}">
              <c15:categoryFilterExceptions>
                <c15:categoryFilterException>
                  <c15:sqref>'Graphique D'!$C$10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D'!$C$11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D'!$C$12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D'!$C$20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D'!$C$21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D'!$D$3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D'!$B$4:$B$68,'Graphique D'!$B$74:$B$87)</c15:sqref>
                  </c15:fullRef>
                </c:ext>
              </c:extLst>
              <c:f>('Graphique D'!$B$4:$B$7,'Graphique D'!$B$13:$B$18,'Graphique D'!$B$24:$B$68,'Graphique D'!$B$74:$B$87)</c:f>
              <c:strCache>
                <c:ptCount val="69"/>
                <c:pt idx="0">
                  <c:v>Ensemble - août</c:v>
                </c:pt>
                <c:pt idx="1">
                  <c:v>juillet</c:v>
                </c:pt>
                <c:pt idx="2">
                  <c:v>juin</c:v>
                </c:pt>
                <c:pt idx="3">
                  <c:v>mai</c:v>
                </c:pt>
                <c:pt idx="5">
                  <c:v>C1 - Industrie agro-alimentaire - août</c:v>
                </c:pt>
                <c:pt idx="6">
                  <c:v>juillet</c:v>
                </c:pt>
                <c:pt idx="7">
                  <c:v>juin</c:v>
                </c:pt>
                <c:pt idx="8">
                  <c:v>mai</c:v>
                </c:pt>
                <c:pt idx="10">
                  <c:v>C3 - Biens d'équipement - août</c:v>
                </c:pt>
                <c:pt idx="11">
                  <c:v>juillet</c:v>
                </c:pt>
                <c:pt idx="12">
                  <c:v>juin</c:v>
                </c:pt>
                <c:pt idx="13">
                  <c:v>mai</c:v>
                </c:pt>
                <c:pt idx="15">
                  <c:v>C4 - Fabrication de matériels de transport - août</c:v>
                </c:pt>
                <c:pt idx="16">
                  <c:v>juillet</c:v>
                </c:pt>
                <c:pt idx="17">
                  <c:v>juin</c:v>
                </c:pt>
                <c:pt idx="18">
                  <c:v>mai</c:v>
                </c:pt>
                <c:pt idx="20">
                  <c:v>C5 - Fabrication d'autres produits industriels  - août</c:v>
                </c:pt>
                <c:pt idx="21">
                  <c:v>juillet</c:v>
                </c:pt>
                <c:pt idx="22">
                  <c:v>juin</c:v>
                </c:pt>
                <c:pt idx="23">
                  <c:v>mai</c:v>
                </c:pt>
                <c:pt idx="25">
                  <c:v>FZ - Construction - août</c:v>
                </c:pt>
                <c:pt idx="26">
                  <c:v>juillet</c:v>
                </c:pt>
                <c:pt idx="27">
                  <c:v>juin</c:v>
                </c:pt>
                <c:pt idx="28">
                  <c:v>mai</c:v>
                </c:pt>
                <c:pt idx="30">
                  <c:v>GZ - Commerce - août</c:v>
                </c:pt>
                <c:pt idx="31">
                  <c:v>juillet</c:v>
                </c:pt>
                <c:pt idx="32">
                  <c:v>juin</c:v>
                </c:pt>
                <c:pt idx="33">
                  <c:v>mai</c:v>
                </c:pt>
                <c:pt idx="35">
                  <c:v>HZ - Transports et entreposage - août</c:v>
                </c:pt>
                <c:pt idx="36">
                  <c:v>juillet</c:v>
                </c:pt>
                <c:pt idx="37">
                  <c:v>juin</c:v>
                </c:pt>
                <c:pt idx="38">
                  <c:v>mai</c:v>
                </c:pt>
                <c:pt idx="40">
                  <c:v>IZ - Hébergement et restauration - août</c:v>
                </c:pt>
                <c:pt idx="41">
                  <c:v>juillet</c:v>
                </c:pt>
                <c:pt idx="42">
                  <c:v>juin</c:v>
                </c:pt>
                <c:pt idx="43">
                  <c:v>mai</c:v>
                </c:pt>
                <c:pt idx="45">
                  <c:v>JZ - Information et communication - août</c:v>
                </c:pt>
                <c:pt idx="46">
                  <c:v>juillet</c:v>
                </c:pt>
                <c:pt idx="47">
                  <c:v>juin</c:v>
                </c:pt>
                <c:pt idx="48">
                  <c:v>mai</c:v>
                </c:pt>
                <c:pt idx="50">
                  <c:v>KZ - Activités financières et d'assurance - août</c:v>
                </c:pt>
                <c:pt idx="51">
                  <c:v>juillet</c:v>
                </c:pt>
                <c:pt idx="52">
                  <c:v>juin</c:v>
                </c:pt>
                <c:pt idx="53">
                  <c:v>mai</c:v>
                </c:pt>
                <c:pt idx="55">
                  <c:v>MN - Services aux entreprises - août</c:v>
                </c:pt>
                <c:pt idx="56">
                  <c:v>juillet</c:v>
                </c:pt>
                <c:pt idx="57">
                  <c:v>juin</c:v>
                </c:pt>
                <c:pt idx="58">
                  <c:v>mai</c:v>
                </c:pt>
                <c:pt idx="60">
                  <c:v>OQ - Enseignement, santé humaine et action sociale - août</c:v>
                </c:pt>
                <c:pt idx="61">
                  <c:v>juillet</c:v>
                </c:pt>
                <c:pt idx="62">
                  <c:v>juin</c:v>
                </c:pt>
                <c:pt idx="63">
                  <c:v>mai</c:v>
                </c:pt>
                <c:pt idx="65">
                  <c:v>RU - Autres activités de services - août</c:v>
                </c:pt>
                <c:pt idx="66">
                  <c:v>juillet</c:v>
                </c:pt>
                <c:pt idx="67">
                  <c:v>juin</c:v>
                </c:pt>
                <c:pt idx="68">
                  <c:v>mai</c:v>
                </c:pt>
              </c:strCache>
            </c:strRef>
          </c:cat>
          <c:val>
            <c:numRef>
              <c:extLst>
                <c:ext xmlns:c15="http://schemas.microsoft.com/office/drawing/2012/chart" uri="{02D57815-91ED-43cb-92C2-25804820EDAC}">
                  <c15:fullRef>
                    <c15:sqref>('Graphique D'!$D$4:$D$68,'Graphique D'!$D$74:$D$87)</c15:sqref>
                  </c15:fullRef>
                </c:ext>
              </c:extLst>
              <c:f>('Graphique D'!$D$4:$D$7,'Graphique D'!$D$13:$D$18,'Graphique D'!$D$24:$D$68,'Graphique D'!$D$74:$D$87)</c:f>
              <c:numCache>
                <c:formatCode>0.0</c:formatCode>
                <c:ptCount val="69"/>
                <c:pt idx="0">
                  <c:v>11.700000000000001</c:v>
                </c:pt>
                <c:pt idx="1">
                  <c:v>12.5</c:v>
                </c:pt>
                <c:pt idx="2">
                  <c:v>20.200000000000003</c:v>
                </c:pt>
                <c:pt idx="3">
                  <c:v>27.400000000000002</c:v>
                </c:pt>
                <c:pt idx="5">
                  <c:v>0</c:v>
                </c:pt>
                <c:pt idx="6">
                  <c:v>0</c:v>
                </c:pt>
                <c:pt idx="7">
                  <c:v>4.3</c:v>
                </c:pt>
                <c:pt idx="8">
                  <c:v>12.5</c:v>
                </c:pt>
                <c:pt idx="10">
                  <c:v>0</c:v>
                </c:pt>
                <c:pt idx="11">
                  <c:v>0.49999999999998579</c:v>
                </c:pt>
                <c:pt idx="12">
                  <c:v>0</c:v>
                </c:pt>
                <c:pt idx="13">
                  <c:v>0</c:v>
                </c:pt>
                <c:pt idx="15">
                  <c:v>0</c:v>
                </c:pt>
                <c:pt idx="16">
                  <c:v>0</c:v>
                </c:pt>
                <c:pt idx="17">
                  <c:v>0.70000000000000007</c:v>
                </c:pt>
                <c:pt idx="18">
                  <c:v>1</c:v>
                </c:pt>
                <c:pt idx="20">
                  <c:v>0</c:v>
                </c:pt>
                <c:pt idx="21">
                  <c:v>1.5</c:v>
                </c:pt>
                <c:pt idx="22">
                  <c:v>1</c:v>
                </c:pt>
                <c:pt idx="23">
                  <c:v>3.9</c:v>
                </c:pt>
                <c:pt idx="25">
                  <c:v>0</c:v>
                </c:pt>
                <c:pt idx="26">
                  <c:v>1.2999999999999972</c:v>
                </c:pt>
                <c:pt idx="27">
                  <c:v>2.6</c:v>
                </c:pt>
                <c:pt idx="28">
                  <c:v>0</c:v>
                </c:pt>
                <c:pt idx="30">
                  <c:v>6</c:v>
                </c:pt>
                <c:pt idx="31">
                  <c:v>6</c:v>
                </c:pt>
                <c:pt idx="32">
                  <c:v>8</c:v>
                </c:pt>
                <c:pt idx="33">
                  <c:v>36.700000000000003</c:v>
                </c:pt>
                <c:pt idx="35">
                  <c:v>4.3999999999999995</c:v>
                </c:pt>
                <c:pt idx="36">
                  <c:v>4.3999999999999995</c:v>
                </c:pt>
                <c:pt idx="37">
                  <c:v>5.2</c:v>
                </c:pt>
                <c:pt idx="38">
                  <c:v>8.7999999999999989</c:v>
                </c:pt>
                <c:pt idx="40">
                  <c:v>12.1</c:v>
                </c:pt>
                <c:pt idx="41">
                  <c:v>28.1</c:v>
                </c:pt>
                <c:pt idx="42">
                  <c:v>55.7</c:v>
                </c:pt>
                <c:pt idx="43">
                  <c:v>70.7</c:v>
                </c:pt>
                <c:pt idx="45">
                  <c:v>3.5999999999999996</c:v>
                </c:pt>
                <c:pt idx="46">
                  <c:v>6</c:v>
                </c:pt>
                <c:pt idx="47">
                  <c:v>10.5</c:v>
                </c:pt>
                <c:pt idx="48">
                  <c:v>12.2</c:v>
                </c:pt>
                <c:pt idx="50">
                  <c:v>0</c:v>
                </c:pt>
                <c:pt idx="51">
                  <c:v>0.40000000000000568</c:v>
                </c:pt>
                <c:pt idx="52">
                  <c:v>2</c:v>
                </c:pt>
                <c:pt idx="53">
                  <c:v>4</c:v>
                </c:pt>
                <c:pt idx="55">
                  <c:v>34.200000000000003</c:v>
                </c:pt>
                <c:pt idx="56">
                  <c:v>32.9</c:v>
                </c:pt>
                <c:pt idx="57">
                  <c:v>38.4</c:v>
                </c:pt>
                <c:pt idx="58">
                  <c:v>37.5</c:v>
                </c:pt>
                <c:pt idx="60">
                  <c:v>12.9</c:v>
                </c:pt>
                <c:pt idx="61">
                  <c:v>0.70000000000000007</c:v>
                </c:pt>
                <c:pt idx="62">
                  <c:v>15.7</c:v>
                </c:pt>
                <c:pt idx="63">
                  <c:v>17.599999999999998</c:v>
                </c:pt>
                <c:pt idx="65">
                  <c:v>36</c:v>
                </c:pt>
                <c:pt idx="66">
                  <c:v>44.2</c:v>
                </c:pt>
                <c:pt idx="67">
                  <c:v>65.8</c:v>
                </c:pt>
                <c:pt idx="68">
                  <c:v>70.099999999999994</c:v>
                </c:pt>
              </c:numCache>
            </c:numRef>
          </c:val>
          <c:extLst>
            <c:ext xmlns:c15="http://schemas.microsoft.com/office/drawing/2012/chart" uri="{02D57815-91ED-43cb-92C2-25804820EDAC}">
              <c15:categoryFilterExceptions>
                <c15:categoryFilterException>
                  <c15:sqref>'Graphique D'!$D$10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D'!$D$11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D'!$D$12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D'!$D$20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D'!$D$21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D'!$E$3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D'!$B$4:$B$68,'Graphique D'!$B$74:$B$87)</c15:sqref>
                  </c15:fullRef>
                </c:ext>
              </c:extLst>
              <c:f>('Graphique D'!$B$4:$B$7,'Graphique D'!$B$13:$B$18,'Graphique D'!$B$24:$B$68,'Graphique D'!$B$74:$B$87)</c:f>
              <c:strCache>
                <c:ptCount val="69"/>
                <c:pt idx="0">
                  <c:v>Ensemble - août</c:v>
                </c:pt>
                <c:pt idx="1">
                  <c:v>juillet</c:v>
                </c:pt>
                <c:pt idx="2">
                  <c:v>juin</c:v>
                </c:pt>
                <c:pt idx="3">
                  <c:v>mai</c:v>
                </c:pt>
                <c:pt idx="5">
                  <c:v>C1 - Industrie agro-alimentaire - août</c:v>
                </c:pt>
                <c:pt idx="6">
                  <c:v>juillet</c:v>
                </c:pt>
                <c:pt idx="7">
                  <c:v>juin</c:v>
                </c:pt>
                <c:pt idx="8">
                  <c:v>mai</c:v>
                </c:pt>
                <c:pt idx="10">
                  <c:v>C3 - Biens d'équipement - août</c:v>
                </c:pt>
                <c:pt idx="11">
                  <c:v>juillet</c:v>
                </c:pt>
                <c:pt idx="12">
                  <c:v>juin</c:v>
                </c:pt>
                <c:pt idx="13">
                  <c:v>mai</c:v>
                </c:pt>
                <c:pt idx="15">
                  <c:v>C4 - Fabrication de matériels de transport - août</c:v>
                </c:pt>
                <c:pt idx="16">
                  <c:v>juillet</c:v>
                </c:pt>
                <c:pt idx="17">
                  <c:v>juin</c:v>
                </c:pt>
                <c:pt idx="18">
                  <c:v>mai</c:v>
                </c:pt>
                <c:pt idx="20">
                  <c:v>C5 - Fabrication d'autres produits industriels  - août</c:v>
                </c:pt>
                <c:pt idx="21">
                  <c:v>juillet</c:v>
                </c:pt>
                <c:pt idx="22">
                  <c:v>juin</c:v>
                </c:pt>
                <c:pt idx="23">
                  <c:v>mai</c:v>
                </c:pt>
                <c:pt idx="25">
                  <c:v>FZ - Construction - août</c:v>
                </c:pt>
                <c:pt idx="26">
                  <c:v>juillet</c:v>
                </c:pt>
                <c:pt idx="27">
                  <c:v>juin</c:v>
                </c:pt>
                <c:pt idx="28">
                  <c:v>mai</c:v>
                </c:pt>
                <c:pt idx="30">
                  <c:v>GZ - Commerce - août</c:v>
                </c:pt>
                <c:pt idx="31">
                  <c:v>juillet</c:v>
                </c:pt>
                <c:pt idx="32">
                  <c:v>juin</c:v>
                </c:pt>
                <c:pt idx="33">
                  <c:v>mai</c:v>
                </c:pt>
                <c:pt idx="35">
                  <c:v>HZ - Transports et entreposage - août</c:v>
                </c:pt>
                <c:pt idx="36">
                  <c:v>juillet</c:v>
                </c:pt>
                <c:pt idx="37">
                  <c:v>juin</c:v>
                </c:pt>
                <c:pt idx="38">
                  <c:v>mai</c:v>
                </c:pt>
                <c:pt idx="40">
                  <c:v>IZ - Hébergement et restauration - août</c:v>
                </c:pt>
                <c:pt idx="41">
                  <c:v>juillet</c:v>
                </c:pt>
                <c:pt idx="42">
                  <c:v>juin</c:v>
                </c:pt>
                <c:pt idx="43">
                  <c:v>mai</c:v>
                </c:pt>
                <c:pt idx="45">
                  <c:v>JZ - Information et communication - août</c:v>
                </c:pt>
                <c:pt idx="46">
                  <c:v>juillet</c:v>
                </c:pt>
                <c:pt idx="47">
                  <c:v>juin</c:v>
                </c:pt>
                <c:pt idx="48">
                  <c:v>mai</c:v>
                </c:pt>
                <c:pt idx="50">
                  <c:v>KZ - Activités financières et d'assurance - août</c:v>
                </c:pt>
                <c:pt idx="51">
                  <c:v>juillet</c:v>
                </c:pt>
                <c:pt idx="52">
                  <c:v>juin</c:v>
                </c:pt>
                <c:pt idx="53">
                  <c:v>mai</c:v>
                </c:pt>
                <c:pt idx="55">
                  <c:v>MN - Services aux entreprises - août</c:v>
                </c:pt>
                <c:pt idx="56">
                  <c:v>juillet</c:v>
                </c:pt>
                <c:pt idx="57">
                  <c:v>juin</c:v>
                </c:pt>
                <c:pt idx="58">
                  <c:v>mai</c:v>
                </c:pt>
                <c:pt idx="60">
                  <c:v>OQ - Enseignement, santé humaine et action sociale - août</c:v>
                </c:pt>
                <c:pt idx="61">
                  <c:v>juillet</c:v>
                </c:pt>
                <c:pt idx="62">
                  <c:v>juin</c:v>
                </c:pt>
                <c:pt idx="63">
                  <c:v>mai</c:v>
                </c:pt>
                <c:pt idx="65">
                  <c:v>RU - Autres activités de services - août</c:v>
                </c:pt>
                <c:pt idx="66">
                  <c:v>juillet</c:v>
                </c:pt>
                <c:pt idx="67">
                  <c:v>juin</c:v>
                </c:pt>
                <c:pt idx="68">
                  <c:v>mai</c:v>
                </c:pt>
              </c:strCache>
            </c:strRef>
          </c:cat>
          <c:val>
            <c:numRef>
              <c:extLst>
                <c:ext xmlns:c15="http://schemas.microsoft.com/office/drawing/2012/chart" uri="{02D57815-91ED-43cb-92C2-25804820EDAC}">
                  <c15:fullRef>
                    <c15:sqref>('Graphique D'!$E$4:$E$68,'Graphique D'!$E$74:$E$87)</c15:sqref>
                  </c15:fullRef>
                </c:ext>
              </c:extLst>
              <c:f>('Graphique D'!$E$4:$E$7,'Graphique D'!$E$13:$E$18,'Graphique D'!$E$24:$E$68,'Graphique D'!$E$74:$E$87)</c:f>
              <c:numCache>
                <c:formatCode>0.0</c:formatCode>
                <c:ptCount val="69"/>
                <c:pt idx="0">
                  <c:v>2.1</c:v>
                </c:pt>
                <c:pt idx="1">
                  <c:v>1.6</c:v>
                </c:pt>
                <c:pt idx="2">
                  <c:v>1.3</c:v>
                </c:pt>
                <c:pt idx="3">
                  <c:v>1.0999999999999999</c:v>
                </c:pt>
                <c:pt idx="5">
                  <c:v>0</c:v>
                </c:pt>
                <c:pt idx="6">
                  <c:v>0</c:v>
                </c:pt>
                <c:pt idx="7">
                  <c:v>0</c:v>
                </c:pt>
                <c:pt idx="8">
                  <c:v>0</c:v>
                </c:pt>
                <c:pt idx="10">
                  <c:v>0</c:v>
                </c:pt>
                <c:pt idx="11">
                  <c:v>0</c:v>
                </c:pt>
                <c:pt idx="12">
                  <c:v>0</c:v>
                </c:pt>
                <c:pt idx="13">
                  <c:v>0</c:v>
                </c:pt>
                <c:pt idx="15">
                  <c:v>0</c:v>
                </c:pt>
                <c:pt idx="16">
                  <c:v>0</c:v>
                </c:pt>
                <c:pt idx="17">
                  <c:v>14.799999999999997</c:v>
                </c:pt>
                <c:pt idx="18">
                  <c:v>14.200000000000003</c:v>
                </c:pt>
                <c:pt idx="20">
                  <c:v>0</c:v>
                </c:pt>
                <c:pt idx="21">
                  <c:v>0</c:v>
                </c:pt>
                <c:pt idx="22">
                  <c:v>0.6</c:v>
                </c:pt>
                <c:pt idx="23">
                  <c:v>0.6</c:v>
                </c:pt>
                <c:pt idx="25">
                  <c:v>0</c:v>
                </c:pt>
                <c:pt idx="26">
                  <c:v>0</c:v>
                </c:pt>
                <c:pt idx="27">
                  <c:v>0</c:v>
                </c:pt>
                <c:pt idx="28">
                  <c:v>0</c:v>
                </c:pt>
                <c:pt idx="30">
                  <c:v>1.2</c:v>
                </c:pt>
                <c:pt idx="31">
                  <c:v>0.8</c:v>
                </c:pt>
                <c:pt idx="32">
                  <c:v>0.5</c:v>
                </c:pt>
                <c:pt idx="33">
                  <c:v>0.1</c:v>
                </c:pt>
                <c:pt idx="35">
                  <c:v>0</c:v>
                </c:pt>
                <c:pt idx="36">
                  <c:v>0</c:v>
                </c:pt>
                <c:pt idx="37">
                  <c:v>0.1</c:v>
                </c:pt>
                <c:pt idx="38">
                  <c:v>0.2</c:v>
                </c:pt>
                <c:pt idx="40">
                  <c:v>0.4</c:v>
                </c:pt>
                <c:pt idx="41">
                  <c:v>0.8</c:v>
                </c:pt>
                <c:pt idx="42">
                  <c:v>0.89999999999999991</c:v>
                </c:pt>
                <c:pt idx="43">
                  <c:v>0.70000000000000007</c:v>
                </c:pt>
                <c:pt idx="45">
                  <c:v>0</c:v>
                </c:pt>
                <c:pt idx="46">
                  <c:v>0</c:v>
                </c:pt>
                <c:pt idx="47">
                  <c:v>0.2</c:v>
                </c:pt>
                <c:pt idx="48">
                  <c:v>0.8</c:v>
                </c:pt>
                <c:pt idx="50">
                  <c:v>0</c:v>
                </c:pt>
                <c:pt idx="51">
                  <c:v>0</c:v>
                </c:pt>
                <c:pt idx="52">
                  <c:v>0</c:v>
                </c:pt>
                <c:pt idx="53">
                  <c:v>0</c:v>
                </c:pt>
                <c:pt idx="55">
                  <c:v>0.3</c:v>
                </c:pt>
                <c:pt idx="56">
                  <c:v>0.2</c:v>
                </c:pt>
                <c:pt idx="57">
                  <c:v>0.2</c:v>
                </c:pt>
                <c:pt idx="58">
                  <c:v>0.2</c:v>
                </c:pt>
                <c:pt idx="60">
                  <c:v>1.7000000000000002</c:v>
                </c:pt>
                <c:pt idx="61">
                  <c:v>1.6</c:v>
                </c:pt>
                <c:pt idx="62">
                  <c:v>0.89999999999999991</c:v>
                </c:pt>
                <c:pt idx="63">
                  <c:v>1</c:v>
                </c:pt>
                <c:pt idx="65">
                  <c:v>2.1999999999999997</c:v>
                </c:pt>
                <c:pt idx="66">
                  <c:v>3.3000000000000003</c:v>
                </c:pt>
                <c:pt idx="67">
                  <c:v>1.7000000000000002</c:v>
                </c:pt>
                <c:pt idx="68">
                  <c:v>0.89999999999999991</c:v>
                </c:pt>
              </c:numCache>
            </c:numRef>
          </c:val>
          <c:extLst>
            <c:ext xmlns:c15="http://schemas.microsoft.com/office/drawing/2012/chart" uri="{02D57815-91ED-43cb-92C2-25804820EDAC}">
              <c15:categoryFilterExceptions>
                <c15:categoryFilterException>
                  <c15:sqref>'Graphique D'!$E$10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D'!$E$11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D'!$E$12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D'!$E$20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D'!$E$21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D'!$F$3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D'!$B$4:$B$68,'Graphique D'!$B$74:$B$87)</c15:sqref>
                  </c15:fullRef>
                </c:ext>
              </c:extLst>
              <c:f>('Graphique D'!$B$4:$B$7,'Graphique D'!$B$13:$B$18,'Graphique D'!$B$24:$B$68,'Graphique D'!$B$74:$B$87)</c:f>
              <c:strCache>
                <c:ptCount val="69"/>
                <c:pt idx="0">
                  <c:v>Ensemble - août</c:v>
                </c:pt>
                <c:pt idx="1">
                  <c:v>juillet</c:v>
                </c:pt>
                <c:pt idx="2">
                  <c:v>juin</c:v>
                </c:pt>
                <c:pt idx="3">
                  <c:v>mai</c:v>
                </c:pt>
                <c:pt idx="5">
                  <c:v>C1 - Industrie agro-alimentaire - août</c:v>
                </c:pt>
                <c:pt idx="6">
                  <c:v>juillet</c:v>
                </c:pt>
                <c:pt idx="7">
                  <c:v>juin</c:v>
                </c:pt>
                <c:pt idx="8">
                  <c:v>mai</c:v>
                </c:pt>
                <c:pt idx="10">
                  <c:v>C3 - Biens d'équipement - août</c:v>
                </c:pt>
                <c:pt idx="11">
                  <c:v>juillet</c:v>
                </c:pt>
                <c:pt idx="12">
                  <c:v>juin</c:v>
                </c:pt>
                <c:pt idx="13">
                  <c:v>mai</c:v>
                </c:pt>
                <c:pt idx="15">
                  <c:v>C4 - Fabrication de matériels de transport - août</c:v>
                </c:pt>
                <c:pt idx="16">
                  <c:v>juillet</c:v>
                </c:pt>
                <c:pt idx="17">
                  <c:v>juin</c:v>
                </c:pt>
                <c:pt idx="18">
                  <c:v>mai</c:v>
                </c:pt>
                <c:pt idx="20">
                  <c:v>C5 - Fabrication d'autres produits industriels  - août</c:v>
                </c:pt>
                <c:pt idx="21">
                  <c:v>juillet</c:v>
                </c:pt>
                <c:pt idx="22">
                  <c:v>juin</c:v>
                </c:pt>
                <c:pt idx="23">
                  <c:v>mai</c:v>
                </c:pt>
                <c:pt idx="25">
                  <c:v>FZ - Construction - août</c:v>
                </c:pt>
                <c:pt idx="26">
                  <c:v>juillet</c:v>
                </c:pt>
                <c:pt idx="27">
                  <c:v>juin</c:v>
                </c:pt>
                <c:pt idx="28">
                  <c:v>mai</c:v>
                </c:pt>
                <c:pt idx="30">
                  <c:v>GZ - Commerce - août</c:v>
                </c:pt>
                <c:pt idx="31">
                  <c:v>juillet</c:v>
                </c:pt>
                <c:pt idx="32">
                  <c:v>juin</c:v>
                </c:pt>
                <c:pt idx="33">
                  <c:v>mai</c:v>
                </c:pt>
                <c:pt idx="35">
                  <c:v>HZ - Transports et entreposage - août</c:v>
                </c:pt>
                <c:pt idx="36">
                  <c:v>juillet</c:v>
                </c:pt>
                <c:pt idx="37">
                  <c:v>juin</c:v>
                </c:pt>
                <c:pt idx="38">
                  <c:v>mai</c:v>
                </c:pt>
                <c:pt idx="40">
                  <c:v>IZ - Hébergement et restauration - août</c:v>
                </c:pt>
                <c:pt idx="41">
                  <c:v>juillet</c:v>
                </c:pt>
                <c:pt idx="42">
                  <c:v>juin</c:v>
                </c:pt>
                <c:pt idx="43">
                  <c:v>mai</c:v>
                </c:pt>
                <c:pt idx="45">
                  <c:v>JZ - Information et communication - août</c:v>
                </c:pt>
                <c:pt idx="46">
                  <c:v>juillet</c:v>
                </c:pt>
                <c:pt idx="47">
                  <c:v>juin</c:v>
                </c:pt>
                <c:pt idx="48">
                  <c:v>mai</c:v>
                </c:pt>
                <c:pt idx="50">
                  <c:v>KZ - Activités financières et d'assurance - août</c:v>
                </c:pt>
                <c:pt idx="51">
                  <c:v>juillet</c:v>
                </c:pt>
                <c:pt idx="52">
                  <c:v>juin</c:v>
                </c:pt>
                <c:pt idx="53">
                  <c:v>mai</c:v>
                </c:pt>
                <c:pt idx="55">
                  <c:v>MN - Services aux entreprises - août</c:v>
                </c:pt>
                <c:pt idx="56">
                  <c:v>juillet</c:v>
                </c:pt>
                <c:pt idx="57">
                  <c:v>juin</c:v>
                </c:pt>
                <c:pt idx="58">
                  <c:v>mai</c:v>
                </c:pt>
                <c:pt idx="60">
                  <c:v>OQ - Enseignement, santé humaine et action sociale - août</c:v>
                </c:pt>
                <c:pt idx="61">
                  <c:v>juillet</c:v>
                </c:pt>
                <c:pt idx="62">
                  <c:v>juin</c:v>
                </c:pt>
                <c:pt idx="63">
                  <c:v>mai</c:v>
                </c:pt>
                <c:pt idx="65">
                  <c:v>RU - Autres activités de services - août</c:v>
                </c:pt>
                <c:pt idx="66">
                  <c:v>juillet</c:v>
                </c:pt>
                <c:pt idx="67">
                  <c:v>juin</c:v>
                </c:pt>
                <c:pt idx="68">
                  <c:v>mai</c:v>
                </c:pt>
              </c:strCache>
            </c:strRef>
          </c:cat>
          <c:val>
            <c:numRef>
              <c:extLst>
                <c:ext xmlns:c15="http://schemas.microsoft.com/office/drawing/2012/chart" uri="{02D57815-91ED-43cb-92C2-25804820EDAC}">
                  <c15:fullRef>
                    <c15:sqref>('Graphique D'!$F$4:$F$68,'Graphique D'!$F$74:$F$87)</c15:sqref>
                  </c15:fullRef>
                </c:ext>
              </c:extLst>
              <c:f>('Graphique D'!$F$4:$F$7,'Graphique D'!$F$13:$F$18,'Graphique D'!$F$24:$F$68,'Graphique D'!$F$74:$F$87)</c:f>
              <c:numCache>
                <c:formatCode>0.0</c:formatCode>
                <c:ptCount val="69"/>
                <c:pt idx="0">
                  <c:v>48.4</c:v>
                </c:pt>
                <c:pt idx="1">
                  <c:v>48.199999999999996</c:v>
                </c:pt>
                <c:pt idx="2">
                  <c:v>44.7</c:v>
                </c:pt>
                <c:pt idx="3">
                  <c:v>41.699999999999996</c:v>
                </c:pt>
                <c:pt idx="5">
                  <c:v>69.399999999999991</c:v>
                </c:pt>
                <c:pt idx="6">
                  <c:v>68</c:v>
                </c:pt>
                <c:pt idx="7">
                  <c:v>70.099999999999994</c:v>
                </c:pt>
                <c:pt idx="8">
                  <c:v>58.599999999999994</c:v>
                </c:pt>
                <c:pt idx="10">
                  <c:v>41.099999999999994</c:v>
                </c:pt>
                <c:pt idx="11">
                  <c:v>49.7</c:v>
                </c:pt>
                <c:pt idx="12">
                  <c:v>56.999999999999993</c:v>
                </c:pt>
                <c:pt idx="13">
                  <c:v>64.3</c:v>
                </c:pt>
                <c:pt idx="15">
                  <c:v>16</c:v>
                </c:pt>
                <c:pt idx="16">
                  <c:v>18.099999999999998</c:v>
                </c:pt>
                <c:pt idx="17">
                  <c:v>21.9</c:v>
                </c:pt>
                <c:pt idx="18">
                  <c:v>32.6</c:v>
                </c:pt>
                <c:pt idx="20">
                  <c:v>51.800000000000004</c:v>
                </c:pt>
                <c:pt idx="21">
                  <c:v>50.4</c:v>
                </c:pt>
                <c:pt idx="22">
                  <c:v>46.1</c:v>
                </c:pt>
                <c:pt idx="23">
                  <c:v>52.6</c:v>
                </c:pt>
                <c:pt idx="25">
                  <c:v>51.4</c:v>
                </c:pt>
                <c:pt idx="26">
                  <c:v>42.9</c:v>
                </c:pt>
                <c:pt idx="27">
                  <c:v>58.4</c:v>
                </c:pt>
                <c:pt idx="28">
                  <c:v>66.5</c:v>
                </c:pt>
                <c:pt idx="30">
                  <c:v>77.400000000000006</c:v>
                </c:pt>
                <c:pt idx="31">
                  <c:v>68.600000000000009</c:v>
                </c:pt>
                <c:pt idx="32">
                  <c:v>66.8</c:v>
                </c:pt>
                <c:pt idx="33">
                  <c:v>40.400000000000006</c:v>
                </c:pt>
                <c:pt idx="35">
                  <c:v>70.899999999999991</c:v>
                </c:pt>
                <c:pt idx="36">
                  <c:v>72.3</c:v>
                </c:pt>
                <c:pt idx="37">
                  <c:v>69.899999999999991</c:v>
                </c:pt>
                <c:pt idx="38">
                  <c:v>60.5</c:v>
                </c:pt>
                <c:pt idx="40">
                  <c:v>7.7</c:v>
                </c:pt>
                <c:pt idx="41">
                  <c:v>5.2</c:v>
                </c:pt>
                <c:pt idx="42">
                  <c:v>2.4</c:v>
                </c:pt>
                <c:pt idx="43">
                  <c:v>2.1</c:v>
                </c:pt>
                <c:pt idx="45">
                  <c:v>28.799999999999997</c:v>
                </c:pt>
                <c:pt idx="46">
                  <c:v>25.900000000000002</c:v>
                </c:pt>
                <c:pt idx="47">
                  <c:v>21.3</c:v>
                </c:pt>
                <c:pt idx="48">
                  <c:v>28.999999999999996</c:v>
                </c:pt>
                <c:pt idx="50">
                  <c:v>81.3</c:v>
                </c:pt>
                <c:pt idx="51">
                  <c:v>83.899999999999991</c:v>
                </c:pt>
                <c:pt idx="52">
                  <c:v>81.399999999999991</c:v>
                </c:pt>
                <c:pt idx="53">
                  <c:v>79.100000000000009</c:v>
                </c:pt>
                <c:pt idx="55">
                  <c:v>26.200000000000003</c:v>
                </c:pt>
                <c:pt idx="56">
                  <c:v>26</c:v>
                </c:pt>
                <c:pt idx="57">
                  <c:v>22.2</c:v>
                </c:pt>
                <c:pt idx="58">
                  <c:v>24.4</c:v>
                </c:pt>
                <c:pt idx="60">
                  <c:v>67.100000000000009</c:v>
                </c:pt>
                <c:pt idx="61">
                  <c:v>80.900000000000006</c:v>
                </c:pt>
                <c:pt idx="62">
                  <c:v>69.3</c:v>
                </c:pt>
                <c:pt idx="63">
                  <c:v>65.600000000000009</c:v>
                </c:pt>
                <c:pt idx="65">
                  <c:v>25</c:v>
                </c:pt>
                <c:pt idx="66">
                  <c:v>26.1</c:v>
                </c:pt>
                <c:pt idx="67">
                  <c:v>15.6</c:v>
                </c:pt>
                <c:pt idx="68">
                  <c:v>18.3</c:v>
                </c:pt>
              </c:numCache>
            </c:numRef>
          </c:val>
          <c:extLst>
            <c:ext xmlns:c16="http://schemas.microsoft.com/office/drawing/2014/chart" uri="{C3380CC4-5D6E-409C-BE32-E72D297353CC}">
              <c16:uniqueId val="{0000012F-11ED-4AE5-8A47-E336D36A6EC4}"/>
            </c:ext>
          </c:extLst>
        </c:ser>
        <c:ser>
          <c:idx val="3"/>
          <c:order val="4"/>
          <c:tx>
            <c:strRef>
              <c:f>'Graphique D'!$G$3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D'!$B$4:$B$68,'Graphique D'!$B$74:$B$87)</c15:sqref>
                  </c15:fullRef>
                </c:ext>
              </c:extLst>
              <c:f>('Graphique D'!$B$4:$B$7,'Graphique D'!$B$13:$B$18,'Graphique D'!$B$24:$B$68,'Graphique D'!$B$74:$B$87)</c:f>
              <c:strCache>
                <c:ptCount val="69"/>
                <c:pt idx="0">
                  <c:v>Ensemble - août</c:v>
                </c:pt>
                <c:pt idx="1">
                  <c:v>juillet</c:v>
                </c:pt>
                <c:pt idx="2">
                  <c:v>juin</c:v>
                </c:pt>
                <c:pt idx="3">
                  <c:v>mai</c:v>
                </c:pt>
                <c:pt idx="5">
                  <c:v>C1 - Industrie agro-alimentaire - août</c:v>
                </c:pt>
                <c:pt idx="6">
                  <c:v>juillet</c:v>
                </c:pt>
                <c:pt idx="7">
                  <c:v>juin</c:v>
                </c:pt>
                <c:pt idx="8">
                  <c:v>mai</c:v>
                </c:pt>
                <c:pt idx="10">
                  <c:v>C3 - Biens d'équipement - août</c:v>
                </c:pt>
                <c:pt idx="11">
                  <c:v>juillet</c:v>
                </c:pt>
                <c:pt idx="12">
                  <c:v>juin</c:v>
                </c:pt>
                <c:pt idx="13">
                  <c:v>mai</c:v>
                </c:pt>
                <c:pt idx="15">
                  <c:v>C4 - Fabrication de matériels de transport - août</c:v>
                </c:pt>
                <c:pt idx="16">
                  <c:v>juillet</c:v>
                </c:pt>
                <c:pt idx="17">
                  <c:v>juin</c:v>
                </c:pt>
                <c:pt idx="18">
                  <c:v>mai</c:v>
                </c:pt>
                <c:pt idx="20">
                  <c:v>C5 - Fabrication d'autres produits industriels  - août</c:v>
                </c:pt>
                <c:pt idx="21">
                  <c:v>juillet</c:v>
                </c:pt>
                <c:pt idx="22">
                  <c:v>juin</c:v>
                </c:pt>
                <c:pt idx="23">
                  <c:v>mai</c:v>
                </c:pt>
                <c:pt idx="25">
                  <c:v>FZ - Construction - août</c:v>
                </c:pt>
                <c:pt idx="26">
                  <c:v>juillet</c:v>
                </c:pt>
                <c:pt idx="27">
                  <c:v>juin</c:v>
                </c:pt>
                <c:pt idx="28">
                  <c:v>mai</c:v>
                </c:pt>
                <c:pt idx="30">
                  <c:v>GZ - Commerce - août</c:v>
                </c:pt>
                <c:pt idx="31">
                  <c:v>juillet</c:v>
                </c:pt>
                <c:pt idx="32">
                  <c:v>juin</c:v>
                </c:pt>
                <c:pt idx="33">
                  <c:v>mai</c:v>
                </c:pt>
                <c:pt idx="35">
                  <c:v>HZ - Transports et entreposage - août</c:v>
                </c:pt>
                <c:pt idx="36">
                  <c:v>juillet</c:v>
                </c:pt>
                <c:pt idx="37">
                  <c:v>juin</c:v>
                </c:pt>
                <c:pt idx="38">
                  <c:v>mai</c:v>
                </c:pt>
                <c:pt idx="40">
                  <c:v>IZ - Hébergement et restauration - août</c:v>
                </c:pt>
                <c:pt idx="41">
                  <c:v>juillet</c:v>
                </c:pt>
                <c:pt idx="42">
                  <c:v>juin</c:v>
                </c:pt>
                <c:pt idx="43">
                  <c:v>mai</c:v>
                </c:pt>
                <c:pt idx="45">
                  <c:v>JZ - Information et communication - août</c:v>
                </c:pt>
                <c:pt idx="46">
                  <c:v>juillet</c:v>
                </c:pt>
                <c:pt idx="47">
                  <c:v>juin</c:v>
                </c:pt>
                <c:pt idx="48">
                  <c:v>mai</c:v>
                </c:pt>
                <c:pt idx="50">
                  <c:v>KZ - Activités financières et d'assurance - août</c:v>
                </c:pt>
                <c:pt idx="51">
                  <c:v>juillet</c:v>
                </c:pt>
                <c:pt idx="52">
                  <c:v>juin</c:v>
                </c:pt>
                <c:pt idx="53">
                  <c:v>mai</c:v>
                </c:pt>
                <c:pt idx="55">
                  <c:v>MN - Services aux entreprises - août</c:v>
                </c:pt>
                <c:pt idx="56">
                  <c:v>juillet</c:v>
                </c:pt>
                <c:pt idx="57">
                  <c:v>juin</c:v>
                </c:pt>
                <c:pt idx="58">
                  <c:v>mai</c:v>
                </c:pt>
                <c:pt idx="60">
                  <c:v>OQ - Enseignement, santé humaine et action sociale - août</c:v>
                </c:pt>
                <c:pt idx="61">
                  <c:v>juillet</c:v>
                </c:pt>
                <c:pt idx="62">
                  <c:v>juin</c:v>
                </c:pt>
                <c:pt idx="63">
                  <c:v>mai</c:v>
                </c:pt>
                <c:pt idx="65">
                  <c:v>RU - Autres activités de services - août</c:v>
                </c:pt>
                <c:pt idx="66">
                  <c:v>juillet</c:v>
                </c:pt>
                <c:pt idx="67">
                  <c:v>juin</c:v>
                </c:pt>
                <c:pt idx="68">
                  <c:v>mai</c:v>
                </c:pt>
              </c:strCache>
            </c:strRef>
          </c:cat>
          <c:val>
            <c:numRef>
              <c:extLst>
                <c:ext xmlns:c15="http://schemas.microsoft.com/office/drawing/2012/chart" uri="{02D57815-91ED-43cb-92C2-25804820EDAC}">
                  <c15:fullRef>
                    <c15:sqref>('Graphique D'!$G$4:$G$68,'Graphique D'!$G$74:$G$87)</c15:sqref>
                  </c15:fullRef>
                </c:ext>
              </c:extLst>
              <c:f>('Graphique D'!$G$4:$G$7,'Graphique D'!$G$13:$G$18,'Graphique D'!$G$24:$G$68,'Graphique D'!$G$74:$G$87)</c:f>
              <c:numCache>
                <c:formatCode>0.0</c:formatCode>
                <c:ptCount val="69"/>
                <c:pt idx="0">
                  <c:v>6.7</c:v>
                </c:pt>
                <c:pt idx="1">
                  <c:v>6.7</c:v>
                </c:pt>
                <c:pt idx="2">
                  <c:v>5.8000000000000007</c:v>
                </c:pt>
                <c:pt idx="3">
                  <c:v>3.4000000000000004</c:v>
                </c:pt>
                <c:pt idx="5">
                  <c:v>5.8000000000000114</c:v>
                </c:pt>
                <c:pt idx="6">
                  <c:v>0</c:v>
                </c:pt>
                <c:pt idx="7">
                  <c:v>4.1000000000000085</c:v>
                </c:pt>
                <c:pt idx="8">
                  <c:v>2.9000000000000057</c:v>
                </c:pt>
                <c:pt idx="10">
                  <c:v>13.4</c:v>
                </c:pt>
                <c:pt idx="11">
                  <c:v>11.200000000000001</c:v>
                </c:pt>
                <c:pt idx="12">
                  <c:v>10.7</c:v>
                </c:pt>
                <c:pt idx="13">
                  <c:v>3.8</c:v>
                </c:pt>
                <c:pt idx="15">
                  <c:v>22.5</c:v>
                </c:pt>
                <c:pt idx="16">
                  <c:v>22.8</c:v>
                </c:pt>
                <c:pt idx="17">
                  <c:v>22.2</c:v>
                </c:pt>
                <c:pt idx="18">
                  <c:v>13.700000000000001</c:v>
                </c:pt>
                <c:pt idx="20">
                  <c:v>6.1</c:v>
                </c:pt>
                <c:pt idx="21">
                  <c:v>4.8</c:v>
                </c:pt>
                <c:pt idx="22">
                  <c:v>9.1999999999999993</c:v>
                </c:pt>
                <c:pt idx="23">
                  <c:v>4</c:v>
                </c:pt>
                <c:pt idx="25">
                  <c:v>0</c:v>
                </c:pt>
                <c:pt idx="26">
                  <c:v>23.200000000000003</c:v>
                </c:pt>
                <c:pt idx="27">
                  <c:v>2.8000000000000003</c:v>
                </c:pt>
                <c:pt idx="28">
                  <c:v>3.6999999999999997</c:v>
                </c:pt>
                <c:pt idx="30">
                  <c:v>3.2</c:v>
                </c:pt>
                <c:pt idx="31">
                  <c:v>1.9</c:v>
                </c:pt>
                <c:pt idx="32">
                  <c:v>1.5</c:v>
                </c:pt>
                <c:pt idx="33">
                  <c:v>1.5</c:v>
                </c:pt>
                <c:pt idx="35">
                  <c:v>1.6</c:v>
                </c:pt>
                <c:pt idx="36">
                  <c:v>1.3</c:v>
                </c:pt>
                <c:pt idx="37">
                  <c:v>2.1999999999999997</c:v>
                </c:pt>
                <c:pt idx="38">
                  <c:v>1.7999999999999998</c:v>
                </c:pt>
                <c:pt idx="40">
                  <c:v>10.100000000000001</c:v>
                </c:pt>
                <c:pt idx="41">
                  <c:v>8.9</c:v>
                </c:pt>
                <c:pt idx="42">
                  <c:v>6.2</c:v>
                </c:pt>
                <c:pt idx="43">
                  <c:v>1.6</c:v>
                </c:pt>
                <c:pt idx="45">
                  <c:v>10.9</c:v>
                </c:pt>
                <c:pt idx="46">
                  <c:v>12.3</c:v>
                </c:pt>
                <c:pt idx="47">
                  <c:v>9.7000000000000011</c:v>
                </c:pt>
                <c:pt idx="48">
                  <c:v>8.4</c:v>
                </c:pt>
                <c:pt idx="50">
                  <c:v>0</c:v>
                </c:pt>
                <c:pt idx="51">
                  <c:v>10.100000000000001</c:v>
                </c:pt>
                <c:pt idx="52">
                  <c:v>8</c:v>
                </c:pt>
                <c:pt idx="53">
                  <c:v>5.8999999999999995</c:v>
                </c:pt>
                <c:pt idx="55">
                  <c:v>4.3999999999999995</c:v>
                </c:pt>
                <c:pt idx="56">
                  <c:v>5.5</c:v>
                </c:pt>
                <c:pt idx="57">
                  <c:v>5.7</c:v>
                </c:pt>
                <c:pt idx="58">
                  <c:v>2.8000000000000003</c:v>
                </c:pt>
                <c:pt idx="60">
                  <c:v>3.8</c:v>
                </c:pt>
                <c:pt idx="61">
                  <c:v>3</c:v>
                </c:pt>
                <c:pt idx="62">
                  <c:v>3</c:v>
                </c:pt>
                <c:pt idx="63">
                  <c:v>4.5999999999999996</c:v>
                </c:pt>
                <c:pt idx="65">
                  <c:v>9.9</c:v>
                </c:pt>
                <c:pt idx="66">
                  <c:v>8.9</c:v>
                </c:pt>
                <c:pt idx="67">
                  <c:v>4.1000000000000005</c:v>
                </c:pt>
                <c:pt idx="68">
                  <c:v>1.9</c:v>
                </c:pt>
              </c:numCache>
            </c:numRef>
          </c:val>
          <c:extLst>
            <c:ext xmlns:c15="http://schemas.microsoft.com/office/drawing/2012/chart" uri="{02D57815-91ED-43cb-92C2-25804820EDAC}">
              <c15:categoryFilterExceptions>
                <c15:categoryFilterException>
                  <c15:sqref>'Graphique D'!$G$9</c15:sqref>
                  <c15:spPr xmlns:c15="http://schemas.microsoft.com/office/drawing/2012/chart">
                    <a:solidFill>
                      <a:schemeClr val="accent4"/>
                    </a:solidFill>
                    <a:ln>
                      <a:noFill/>
                    </a:ln>
                    <a:effectLst/>
                  </c15:spPr>
                  <c15:invertIfNegative val="0"/>
                  <c15:bubble3D val="0"/>
                </c15:categoryFilterException>
                <c15:categoryFilterException>
                  <c15:sqref>'Graphique D'!$G$10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D'!$G$11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D'!$G$12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D'!$G$20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D'!$G$21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D'!$H$3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D'!$B$4:$B$68,'Graphique D'!$B$74:$B$87)</c15:sqref>
                  </c15:fullRef>
                </c:ext>
              </c:extLst>
              <c:f>('Graphique D'!$B$4:$B$7,'Graphique D'!$B$13:$B$18,'Graphique D'!$B$24:$B$68,'Graphique D'!$B$74:$B$87)</c:f>
              <c:strCache>
                <c:ptCount val="69"/>
                <c:pt idx="0">
                  <c:v>Ensemble - août</c:v>
                </c:pt>
                <c:pt idx="1">
                  <c:v>juillet</c:v>
                </c:pt>
                <c:pt idx="2">
                  <c:v>juin</c:v>
                </c:pt>
                <c:pt idx="3">
                  <c:v>mai</c:v>
                </c:pt>
                <c:pt idx="5">
                  <c:v>C1 - Industrie agro-alimentaire - août</c:v>
                </c:pt>
                <c:pt idx="6">
                  <c:v>juillet</c:v>
                </c:pt>
                <c:pt idx="7">
                  <c:v>juin</c:v>
                </c:pt>
                <c:pt idx="8">
                  <c:v>mai</c:v>
                </c:pt>
                <c:pt idx="10">
                  <c:v>C3 - Biens d'équipement - août</c:v>
                </c:pt>
                <c:pt idx="11">
                  <c:v>juillet</c:v>
                </c:pt>
                <c:pt idx="12">
                  <c:v>juin</c:v>
                </c:pt>
                <c:pt idx="13">
                  <c:v>mai</c:v>
                </c:pt>
                <c:pt idx="15">
                  <c:v>C4 - Fabrication de matériels de transport - août</c:v>
                </c:pt>
                <c:pt idx="16">
                  <c:v>juillet</c:v>
                </c:pt>
                <c:pt idx="17">
                  <c:v>juin</c:v>
                </c:pt>
                <c:pt idx="18">
                  <c:v>mai</c:v>
                </c:pt>
                <c:pt idx="20">
                  <c:v>C5 - Fabrication d'autres produits industriels  - août</c:v>
                </c:pt>
                <c:pt idx="21">
                  <c:v>juillet</c:v>
                </c:pt>
                <c:pt idx="22">
                  <c:v>juin</c:v>
                </c:pt>
                <c:pt idx="23">
                  <c:v>mai</c:v>
                </c:pt>
                <c:pt idx="25">
                  <c:v>FZ - Construction - août</c:v>
                </c:pt>
                <c:pt idx="26">
                  <c:v>juillet</c:v>
                </c:pt>
                <c:pt idx="27">
                  <c:v>juin</c:v>
                </c:pt>
                <c:pt idx="28">
                  <c:v>mai</c:v>
                </c:pt>
                <c:pt idx="30">
                  <c:v>GZ - Commerce - août</c:v>
                </c:pt>
                <c:pt idx="31">
                  <c:v>juillet</c:v>
                </c:pt>
                <c:pt idx="32">
                  <c:v>juin</c:v>
                </c:pt>
                <c:pt idx="33">
                  <c:v>mai</c:v>
                </c:pt>
                <c:pt idx="35">
                  <c:v>HZ - Transports et entreposage - août</c:v>
                </c:pt>
                <c:pt idx="36">
                  <c:v>juillet</c:v>
                </c:pt>
                <c:pt idx="37">
                  <c:v>juin</c:v>
                </c:pt>
                <c:pt idx="38">
                  <c:v>mai</c:v>
                </c:pt>
                <c:pt idx="40">
                  <c:v>IZ - Hébergement et restauration - août</c:v>
                </c:pt>
                <c:pt idx="41">
                  <c:v>juillet</c:v>
                </c:pt>
                <c:pt idx="42">
                  <c:v>juin</c:v>
                </c:pt>
                <c:pt idx="43">
                  <c:v>mai</c:v>
                </c:pt>
                <c:pt idx="45">
                  <c:v>JZ - Information et communication - août</c:v>
                </c:pt>
                <c:pt idx="46">
                  <c:v>juillet</c:v>
                </c:pt>
                <c:pt idx="47">
                  <c:v>juin</c:v>
                </c:pt>
                <c:pt idx="48">
                  <c:v>mai</c:v>
                </c:pt>
                <c:pt idx="50">
                  <c:v>KZ - Activités financières et d'assurance - août</c:v>
                </c:pt>
                <c:pt idx="51">
                  <c:v>juillet</c:v>
                </c:pt>
                <c:pt idx="52">
                  <c:v>juin</c:v>
                </c:pt>
                <c:pt idx="53">
                  <c:v>mai</c:v>
                </c:pt>
                <c:pt idx="55">
                  <c:v>MN - Services aux entreprises - août</c:v>
                </c:pt>
                <c:pt idx="56">
                  <c:v>juillet</c:v>
                </c:pt>
                <c:pt idx="57">
                  <c:v>juin</c:v>
                </c:pt>
                <c:pt idx="58">
                  <c:v>mai</c:v>
                </c:pt>
                <c:pt idx="60">
                  <c:v>OQ - Enseignement, santé humaine et action sociale - août</c:v>
                </c:pt>
                <c:pt idx="61">
                  <c:v>juillet</c:v>
                </c:pt>
                <c:pt idx="62">
                  <c:v>juin</c:v>
                </c:pt>
                <c:pt idx="63">
                  <c:v>mai</c:v>
                </c:pt>
                <c:pt idx="65">
                  <c:v>RU - Autres activités de services - août</c:v>
                </c:pt>
                <c:pt idx="66">
                  <c:v>juillet</c:v>
                </c:pt>
                <c:pt idx="67">
                  <c:v>juin</c:v>
                </c:pt>
                <c:pt idx="68">
                  <c:v>mai</c:v>
                </c:pt>
              </c:strCache>
            </c:strRef>
          </c:cat>
          <c:val>
            <c:numRef>
              <c:extLst>
                <c:ext xmlns:c15="http://schemas.microsoft.com/office/drawing/2012/chart" uri="{02D57815-91ED-43cb-92C2-25804820EDAC}">
                  <c15:fullRef>
                    <c15:sqref>('Graphique D'!$H$4:$H$68,'Graphique D'!$H$74:$H$87)</c15:sqref>
                  </c15:fullRef>
                </c:ext>
              </c:extLst>
              <c:f>('Graphique D'!$H$4:$H$7,'Graphique D'!$H$13:$H$18,'Graphique D'!$H$24:$H$68,'Graphique D'!$H$74:$H$87)</c:f>
              <c:numCache>
                <c:formatCode>0.0</c:formatCode>
                <c:ptCount val="69"/>
                <c:pt idx="6">
                  <c:v>6.7000000000000028</c:v>
                </c:pt>
                <c:pt idx="12">
                  <c:v>2.5000000000000142</c:v>
                </c:pt>
                <c:pt idx="13">
                  <c:v>1.9000000000000057</c:v>
                </c:pt>
                <c:pt idx="15">
                  <c:v>18.800000000000011</c:v>
                </c:pt>
                <c:pt idx="16">
                  <c:v>16.300000000000011</c:v>
                </c:pt>
                <c:pt idx="20">
                  <c:v>3.9000000000000057</c:v>
                </c:pt>
                <c:pt idx="25">
                  <c:v>7.7000000000000028</c:v>
                </c:pt>
                <c:pt idx="28">
                  <c:v>3</c:v>
                </c:pt>
                <c:pt idx="50">
                  <c:v>12.400000000000006</c:v>
                </c:pt>
              </c:numCache>
            </c:numRef>
          </c:val>
          <c:extLst>
            <c:ext xmlns:c15="http://schemas.microsoft.com/office/drawing/2012/chart" uri="{02D57815-91ED-43cb-92C2-25804820EDAC}">
              <c15:categoryFilterExceptions>
                <c15:categoryFilterException>
                  <c15:sqref>'Graphique D'!$H$10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D'!$H$11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D'!$H$19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D'!$H$20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D'!$H$21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D'!$H$22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E'!$C$3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E'!$B$4:$B$88</c:f>
              <c:strCache>
                <c:ptCount val="84"/>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C2 - Cokéfaction et raffinage - août</c:v>
                </c:pt>
                <c:pt idx="16">
                  <c:v>juillet</c:v>
                </c:pt>
                <c:pt idx="17">
                  <c:v>juin</c:v>
                </c:pt>
                <c:pt idx="18">
                  <c:v>mai</c:v>
                </c:pt>
                <c:pt idx="20">
                  <c:v>C3 - Biens d'équipement - août</c:v>
                </c:pt>
                <c:pt idx="21">
                  <c:v>juillet</c:v>
                </c:pt>
                <c:pt idx="22">
                  <c:v>juin</c:v>
                </c:pt>
                <c:pt idx="23">
                  <c:v>mai</c:v>
                </c:pt>
                <c:pt idx="25">
                  <c:v>C4 - Fabrication de matériels de transport - août</c:v>
                </c:pt>
                <c:pt idx="26">
                  <c:v>juillet</c:v>
                </c:pt>
                <c:pt idx="27">
                  <c:v>juin</c:v>
                </c:pt>
                <c:pt idx="28">
                  <c:v>mai</c:v>
                </c:pt>
                <c:pt idx="30">
                  <c:v>C5 - Fabrication d'autres produits industriels  - août</c:v>
                </c:pt>
                <c:pt idx="31">
                  <c:v>juillet</c:v>
                </c:pt>
                <c:pt idx="32">
                  <c:v>juin</c:v>
                </c:pt>
                <c:pt idx="33">
                  <c:v>mai</c:v>
                </c:pt>
                <c:pt idx="35">
                  <c:v>FZ - Construction - août</c:v>
                </c:pt>
                <c:pt idx="36">
                  <c:v>juillet</c:v>
                </c:pt>
                <c:pt idx="37">
                  <c:v>juin</c:v>
                </c:pt>
                <c:pt idx="38">
                  <c:v>mai</c:v>
                </c:pt>
                <c:pt idx="40">
                  <c:v>GZ - Commerce - août</c:v>
                </c:pt>
                <c:pt idx="41">
                  <c:v>juillet</c:v>
                </c:pt>
                <c:pt idx="42">
                  <c:v>juin</c:v>
                </c:pt>
                <c:pt idx="43">
                  <c:v>mai</c:v>
                </c:pt>
                <c:pt idx="45">
                  <c:v>HZ - Transports et entreposage - août</c:v>
                </c:pt>
                <c:pt idx="46">
                  <c:v>juillet</c:v>
                </c:pt>
                <c:pt idx="47">
                  <c:v>juin</c:v>
                </c:pt>
                <c:pt idx="48">
                  <c:v>mai</c:v>
                </c:pt>
                <c:pt idx="50">
                  <c:v>IZ - Hébergement et restauration - août</c:v>
                </c:pt>
                <c:pt idx="51">
                  <c:v>juillet</c:v>
                </c:pt>
                <c:pt idx="52">
                  <c:v>juin</c:v>
                </c:pt>
                <c:pt idx="53">
                  <c:v>mai</c:v>
                </c:pt>
                <c:pt idx="55">
                  <c:v>JZ - Information et communication - août</c:v>
                </c:pt>
                <c:pt idx="56">
                  <c:v>juillet</c:v>
                </c:pt>
                <c:pt idx="57">
                  <c:v>juin</c:v>
                </c:pt>
                <c:pt idx="58">
                  <c:v>mai</c:v>
                </c:pt>
                <c:pt idx="60">
                  <c:v>KZ - Activités financières et d'assurance - août</c:v>
                </c:pt>
                <c:pt idx="61">
                  <c:v>juillet</c:v>
                </c:pt>
                <c:pt idx="62">
                  <c:v>juin</c:v>
                </c:pt>
                <c:pt idx="63">
                  <c:v>mai</c:v>
                </c:pt>
                <c:pt idx="65">
                  <c:v>LZ - Activités immobilières - août</c:v>
                </c:pt>
                <c:pt idx="66">
                  <c:v>juillet</c:v>
                </c:pt>
                <c:pt idx="67">
                  <c:v>juin</c:v>
                </c:pt>
                <c:pt idx="68">
                  <c:v>mai</c:v>
                </c:pt>
                <c:pt idx="70">
                  <c:v>MN - Services aux entreprises - août</c:v>
                </c:pt>
                <c:pt idx="71">
                  <c:v>juillet</c:v>
                </c:pt>
                <c:pt idx="72">
                  <c:v>juin</c:v>
                </c:pt>
                <c:pt idx="73">
                  <c:v>mai</c:v>
                </c:pt>
                <c:pt idx="75">
                  <c:v>OQ - Enseignement, santé humaine et action sociale - août</c:v>
                </c:pt>
                <c:pt idx="76">
                  <c:v>juillet</c:v>
                </c:pt>
                <c:pt idx="77">
                  <c:v>juin</c:v>
                </c:pt>
                <c:pt idx="78">
                  <c:v>mai</c:v>
                </c:pt>
                <c:pt idx="80">
                  <c:v>RU - Autres activités de services - août</c:v>
                </c:pt>
                <c:pt idx="81">
                  <c:v>juillet</c:v>
                </c:pt>
                <c:pt idx="82">
                  <c:v>juin</c:v>
                </c:pt>
                <c:pt idx="83">
                  <c:v>mai</c:v>
                </c:pt>
              </c:strCache>
            </c:strRef>
          </c:cat>
          <c:val>
            <c:numRef>
              <c:f>'Graphique E'!$C$4:$C$88</c:f>
              <c:numCache>
                <c:formatCode>0.0</c:formatCode>
                <c:ptCount val="85"/>
                <c:pt idx="0">
                  <c:v>54.6</c:v>
                </c:pt>
                <c:pt idx="1">
                  <c:v>58.9</c:v>
                </c:pt>
                <c:pt idx="2">
                  <c:v>65.8</c:v>
                </c:pt>
                <c:pt idx="3">
                  <c:v>59.199999999999996</c:v>
                </c:pt>
                <c:pt idx="5">
                  <c:v>57.8</c:v>
                </c:pt>
                <c:pt idx="6">
                  <c:v>58.4</c:v>
                </c:pt>
                <c:pt idx="7">
                  <c:v>66.100000000000009</c:v>
                </c:pt>
                <c:pt idx="8">
                  <c:v>62</c:v>
                </c:pt>
                <c:pt idx="10">
                  <c:v>64.900000000000006</c:v>
                </c:pt>
                <c:pt idx="11">
                  <c:v>66.900000000000006</c:v>
                </c:pt>
                <c:pt idx="12">
                  <c:v>76.5</c:v>
                </c:pt>
                <c:pt idx="13">
                  <c:v>71.5</c:v>
                </c:pt>
                <c:pt idx="15">
                  <c:v>64.8</c:v>
                </c:pt>
                <c:pt idx="16">
                  <c:v>64.099999999999994</c:v>
                </c:pt>
                <c:pt idx="17">
                  <c:v>79.7</c:v>
                </c:pt>
                <c:pt idx="18">
                  <c:v>73.3</c:v>
                </c:pt>
                <c:pt idx="20">
                  <c:v>47.3</c:v>
                </c:pt>
                <c:pt idx="21">
                  <c:v>50.3</c:v>
                </c:pt>
                <c:pt idx="22">
                  <c:v>56.599999999999994</c:v>
                </c:pt>
                <c:pt idx="23">
                  <c:v>51.800000000000004</c:v>
                </c:pt>
                <c:pt idx="25">
                  <c:v>49.3</c:v>
                </c:pt>
                <c:pt idx="26">
                  <c:v>51.7</c:v>
                </c:pt>
                <c:pt idx="27">
                  <c:v>54.6</c:v>
                </c:pt>
                <c:pt idx="28">
                  <c:v>50</c:v>
                </c:pt>
                <c:pt idx="30">
                  <c:v>56.000000000000007</c:v>
                </c:pt>
                <c:pt idx="31">
                  <c:v>66.8</c:v>
                </c:pt>
                <c:pt idx="32">
                  <c:v>72.599999999999994</c:v>
                </c:pt>
                <c:pt idx="33">
                  <c:v>67.2</c:v>
                </c:pt>
                <c:pt idx="35">
                  <c:v>55.7</c:v>
                </c:pt>
                <c:pt idx="36">
                  <c:v>74.400000000000006</c:v>
                </c:pt>
                <c:pt idx="37">
                  <c:v>81.599999999999994</c:v>
                </c:pt>
                <c:pt idx="38">
                  <c:v>76.900000000000006</c:v>
                </c:pt>
                <c:pt idx="40">
                  <c:v>59.8</c:v>
                </c:pt>
                <c:pt idx="41">
                  <c:v>61.8</c:v>
                </c:pt>
                <c:pt idx="42">
                  <c:v>69.8</c:v>
                </c:pt>
                <c:pt idx="43">
                  <c:v>64.3</c:v>
                </c:pt>
                <c:pt idx="45">
                  <c:v>58.099999999999994</c:v>
                </c:pt>
                <c:pt idx="46">
                  <c:v>60.4</c:v>
                </c:pt>
                <c:pt idx="47">
                  <c:v>66.5</c:v>
                </c:pt>
                <c:pt idx="48">
                  <c:v>62.7</c:v>
                </c:pt>
                <c:pt idx="50">
                  <c:v>70.899999999999991</c:v>
                </c:pt>
                <c:pt idx="51">
                  <c:v>73.5</c:v>
                </c:pt>
                <c:pt idx="52">
                  <c:v>75.5</c:v>
                </c:pt>
                <c:pt idx="53">
                  <c:v>56.8</c:v>
                </c:pt>
                <c:pt idx="55">
                  <c:v>26.3</c:v>
                </c:pt>
                <c:pt idx="56">
                  <c:v>27.200000000000003</c:v>
                </c:pt>
                <c:pt idx="57">
                  <c:v>28.499999999999996</c:v>
                </c:pt>
                <c:pt idx="58">
                  <c:v>21.7</c:v>
                </c:pt>
                <c:pt idx="60">
                  <c:v>37.4</c:v>
                </c:pt>
                <c:pt idx="61">
                  <c:v>40.6</c:v>
                </c:pt>
                <c:pt idx="62">
                  <c:v>44</c:v>
                </c:pt>
                <c:pt idx="63">
                  <c:v>31.5</c:v>
                </c:pt>
                <c:pt idx="65">
                  <c:v>46.400000000000006</c:v>
                </c:pt>
                <c:pt idx="66">
                  <c:v>49.2</c:v>
                </c:pt>
                <c:pt idx="67">
                  <c:v>53.5</c:v>
                </c:pt>
                <c:pt idx="68">
                  <c:v>45.9</c:v>
                </c:pt>
                <c:pt idx="70">
                  <c:v>48.699999999999996</c:v>
                </c:pt>
                <c:pt idx="71">
                  <c:v>52.800000000000004</c:v>
                </c:pt>
                <c:pt idx="72">
                  <c:v>57.3</c:v>
                </c:pt>
                <c:pt idx="73">
                  <c:v>49.9</c:v>
                </c:pt>
                <c:pt idx="75">
                  <c:v>61.199999999999996</c:v>
                </c:pt>
                <c:pt idx="76">
                  <c:v>62.9</c:v>
                </c:pt>
                <c:pt idx="77">
                  <c:v>76.400000000000006</c:v>
                </c:pt>
                <c:pt idx="78">
                  <c:v>71.7</c:v>
                </c:pt>
                <c:pt idx="80">
                  <c:v>53.800000000000004</c:v>
                </c:pt>
                <c:pt idx="81">
                  <c:v>61.4</c:v>
                </c:pt>
                <c:pt idx="82">
                  <c:v>68.2</c:v>
                </c:pt>
                <c:pt idx="83">
                  <c:v>54.900000000000006</c:v>
                </c:pt>
              </c:numCache>
            </c:numRef>
          </c:val>
          <c:extLst>
            <c:ext xmlns:c16="http://schemas.microsoft.com/office/drawing/2014/chart" uri="{C3380CC4-5D6E-409C-BE32-E72D297353CC}">
              <c16:uniqueId val="{00000066-0278-477D-879B-FDFC7901D015}"/>
            </c:ext>
          </c:extLst>
        </c:ser>
        <c:ser>
          <c:idx val="1"/>
          <c:order val="1"/>
          <c:tx>
            <c:strRef>
              <c:f>'Graphique E'!$D$3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E'!$B$4:$B$88</c:f>
              <c:strCache>
                <c:ptCount val="84"/>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C2 - Cokéfaction et raffinage - août</c:v>
                </c:pt>
                <c:pt idx="16">
                  <c:v>juillet</c:v>
                </c:pt>
                <c:pt idx="17">
                  <c:v>juin</c:v>
                </c:pt>
                <c:pt idx="18">
                  <c:v>mai</c:v>
                </c:pt>
                <c:pt idx="20">
                  <c:v>C3 - Biens d'équipement - août</c:v>
                </c:pt>
                <c:pt idx="21">
                  <c:v>juillet</c:v>
                </c:pt>
                <c:pt idx="22">
                  <c:v>juin</c:v>
                </c:pt>
                <c:pt idx="23">
                  <c:v>mai</c:v>
                </c:pt>
                <c:pt idx="25">
                  <c:v>C4 - Fabrication de matériels de transport - août</c:v>
                </c:pt>
                <c:pt idx="26">
                  <c:v>juillet</c:v>
                </c:pt>
                <c:pt idx="27">
                  <c:v>juin</c:v>
                </c:pt>
                <c:pt idx="28">
                  <c:v>mai</c:v>
                </c:pt>
                <c:pt idx="30">
                  <c:v>C5 - Fabrication d'autres produits industriels  - août</c:v>
                </c:pt>
                <c:pt idx="31">
                  <c:v>juillet</c:v>
                </c:pt>
                <c:pt idx="32">
                  <c:v>juin</c:v>
                </c:pt>
                <c:pt idx="33">
                  <c:v>mai</c:v>
                </c:pt>
                <c:pt idx="35">
                  <c:v>FZ - Construction - août</c:v>
                </c:pt>
                <c:pt idx="36">
                  <c:v>juillet</c:v>
                </c:pt>
                <c:pt idx="37">
                  <c:v>juin</c:v>
                </c:pt>
                <c:pt idx="38">
                  <c:v>mai</c:v>
                </c:pt>
                <c:pt idx="40">
                  <c:v>GZ - Commerce - août</c:v>
                </c:pt>
                <c:pt idx="41">
                  <c:v>juillet</c:v>
                </c:pt>
                <c:pt idx="42">
                  <c:v>juin</c:v>
                </c:pt>
                <c:pt idx="43">
                  <c:v>mai</c:v>
                </c:pt>
                <c:pt idx="45">
                  <c:v>HZ - Transports et entreposage - août</c:v>
                </c:pt>
                <c:pt idx="46">
                  <c:v>juillet</c:v>
                </c:pt>
                <c:pt idx="47">
                  <c:v>juin</c:v>
                </c:pt>
                <c:pt idx="48">
                  <c:v>mai</c:v>
                </c:pt>
                <c:pt idx="50">
                  <c:v>IZ - Hébergement et restauration - août</c:v>
                </c:pt>
                <c:pt idx="51">
                  <c:v>juillet</c:v>
                </c:pt>
                <c:pt idx="52">
                  <c:v>juin</c:v>
                </c:pt>
                <c:pt idx="53">
                  <c:v>mai</c:v>
                </c:pt>
                <c:pt idx="55">
                  <c:v>JZ - Information et communication - août</c:v>
                </c:pt>
                <c:pt idx="56">
                  <c:v>juillet</c:v>
                </c:pt>
                <c:pt idx="57">
                  <c:v>juin</c:v>
                </c:pt>
                <c:pt idx="58">
                  <c:v>mai</c:v>
                </c:pt>
                <c:pt idx="60">
                  <c:v>KZ - Activités financières et d'assurance - août</c:v>
                </c:pt>
                <c:pt idx="61">
                  <c:v>juillet</c:v>
                </c:pt>
                <c:pt idx="62">
                  <c:v>juin</c:v>
                </c:pt>
                <c:pt idx="63">
                  <c:v>mai</c:v>
                </c:pt>
                <c:pt idx="65">
                  <c:v>LZ - Activités immobilières - août</c:v>
                </c:pt>
                <c:pt idx="66">
                  <c:v>juillet</c:v>
                </c:pt>
                <c:pt idx="67">
                  <c:v>juin</c:v>
                </c:pt>
                <c:pt idx="68">
                  <c:v>mai</c:v>
                </c:pt>
                <c:pt idx="70">
                  <c:v>MN - Services aux entreprises - août</c:v>
                </c:pt>
                <c:pt idx="71">
                  <c:v>juillet</c:v>
                </c:pt>
                <c:pt idx="72">
                  <c:v>juin</c:v>
                </c:pt>
                <c:pt idx="73">
                  <c:v>mai</c:v>
                </c:pt>
                <c:pt idx="75">
                  <c:v>OQ - Enseignement, santé humaine et action sociale - août</c:v>
                </c:pt>
                <c:pt idx="76">
                  <c:v>juillet</c:v>
                </c:pt>
                <c:pt idx="77">
                  <c:v>juin</c:v>
                </c:pt>
                <c:pt idx="78">
                  <c:v>mai</c:v>
                </c:pt>
                <c:pt idx="80">
                  <c:v>RU - Autres activités de services - août</c:v>
                </c:pt>
                <c:pt idx="81">
                  <c:v>juillet</c:v>
                </c:pt>
                <c:pt idx="82">
                  <c:v>juin</c:v>
                </c:pt>
                <c:pt idx="83">
                  <c:v>mai</c:v>
                </c:pt>
              </c:strCache>
            </c:strRef>
          </c:cat>
          <c:val>
            <c:numRef>
              <c:f>'Graphique E'!$D$4:$D$88</c:f>
              <c:numCache>
                <c:formatCode>0.0</c:formatCode>
                <c:ptCount val="85"/>
                <c:pt idx="0">
                  <c:v>12.7</c:v>
                </c:pt>
                <c:pt idx="1">
                  <c:v>14.099999999999998</c:v>
                </c:pt>
                <c:pt idx="2">
                  <c:v>18.099999999999998</c:v>
                </c:pt>
                <c:pt idx="3">
                  <c:v>20.5</c:v>
                </c:pt>
                <c:pt idx="5">
                  <c:v>18</c:v>
                </c:pt>
                <c:pt idx="6">
                  <c:v>18.099999999999998</c:v>
                </c:pt>
                <c:pt idx="7">
                  <c:v>21.9</c:v>
                </c:pt>
                <c:pt idx="8">
                  <c:v>23.9</c:v>
                </c:pt>
                <c:pt idx="10">
                  <c:v>6.1</c:v>
                </c:pt>
                <c:pt idx="11">
                  <c:v>6.4</c:v>
                </c:pt>
                <c:pt idx="12">
                  <c:v>8.3000000000000007</c:v>
                </c:pt>
                <c:pt idx="13">
                  <c:v>9.7000000000000011</c:v>
                </c:pt>
                <c:pt idx="15">
                  <c:v>6.3</c:v>
                </c:pt>
                <c:pt idx="16">
                  <c:v>6.7</c:v>
                </c:pt>
                <c:pt idx="17">
                  <c:v>7.7</c:v>
                </c:pt>
                <c:pt idx="18">
                  <c:v>10</c:v>
                </c:pt>
                <c:pt idx="20">
                  <c:v>17.8</c:v>
                </c:pt>
                <c:pt idx="21">
                  <c:v>21.8</c:v>
                </c:pt>
                <c:pt idx="22">
                  <c:v>27.800000000000004</c:v>
                </c:pt>
                <c:pt idx="23">
                  <c:v>28.7</c:v>
                </c:pt>
                <c:pt idx="25">
                  <c:v>18.8</c:v>
                </c:pt>
                <c:pt idx="26">
                  <c:v>22.400000000000002</c:v>
                </c:pt>
                <c:pt idx="27">
                  <c:v>24.8</c:v>
                </c:pt>
                <c:pt idx="28">
                  <c:v>26.6</c:v>
                </c:pt>
                <c:pt idx="30">
                  <c:v>9.6</c:v>
                </c:pt>
                <c:pt idx="31">
                  <c:v>10.7</c:v>
                </c:pt>
                <c:pt idx="32">
                  <c:v>13.4</c:v>
                </c:pt>
                <c:pt idx="33">
                  <c:v>14.499999999999998</c:v>
                </c:pt>
                <c:pt idx="35">
                  <c:v>5.5</c:v>
                </c:pt>
                <c:pt idx="36">
                  <c:v>6.3</c:v>
                </c:pt>
                <c:pt idx="37">
                  <c:v>8</c:v>
                </c:pt>
                <c:pt idx="38">
                  <c:v>9</c:v>
                </c:pt>
                <c:pt idx="40">
                  <c:v>9.3000000000000007</c:v>
                </c:pt>
                <c:pt idx="41">
                  <c:v>10.4</c:v>
                </c:pt>
                <c:pt idx="42">
                  <c:v>13.600000000000001</c:v>
                </c:pt>
                <c:pt idx="43">
                  <c:v>15</c:v>
                </c:pt>
                <c:pt idx="45">
                  <c:v>9.9</c:v>
                </c:pt>
                <c:pt idx="46">
                  <c:v>10.7</c:v>
                </c:pt>
                <c:pt idx="47">
                  <c:v>11.200000000000001</c:v>
                </c:pt>
                <c:pt idx="48">
                  <c:v>13.700000000000001</c:v>
                </c:pt>
                <c:pt idx="50">
                  <c:v>2.1</c:v>
                </c:pt>
                <c:pt idx="51">
                  <c:v>1.7999999999999998</c:v>
                </c:pt>
                <c:pt idx="52">
                  <c:v>2.4</c:v>
                </c:pt>
                <c:pt idx="53">
                  <c:v>4.3</c:v>
                </c:pt>
                <c:pt idx="55">
                  <c:v>42.1</c:v>
                </c:pt>
                <c:pt idx="56">
                  <c:v>45.9</c:v>
                </c:pt>
                <c:pt idx="57">
                  <c:v>57.4</c:v>
                </c:pt>
                <c:pt idx="58">
                  <c:v>61.5</c:v>
                </c:pt>
                <c:pt idx="60">
                  <c:v>29.7</c:v>
                </c:pt>
                <c:pt idx="61">
                  <c:v>31.3</c:v>
                </c:pt>
                <c:pt idx="62">
                  <c:v>41.8</c:v>
                </c:pt>
                <c:pt idx="63">
                  <c:v>49.1</c:v>
                </c:pt>
                <c:pt idx="65">
                  <c:v>19.8</c:v>
                </c:pt>
                <c:pt idx="66">
                  <c:v>22.900000000000002</c:v>
                </c:pt>
                <c:pt idx="67">
                  <c:v>31.3</c:v>
                </c:pt>
                <c:pt idx="68">
                  <c:v>36.5</c:v>
                </c:pt>
                <c:pt idx="70">
                  <c:v>18.899999999999999</c:v>
                </c:pt>
                <c:pt idx="71">
                  <c:v>21.3</c:v>
                </c:pt>
                <c:pt idx="72">
                  <c:v>27.800000000000004</c:v>
                </c:pt>
                <c:pt idx="73">
                  <c:v>30.7</c:v>
                </c:pt>
                <c:pt idx="75">
                  <c:v>3.9</c:v>
                </c:pt>
                <c:pt idx="76">
                  <c:v>4.9000000000000004</c:v>
                </c:pt>
                <c:pt idx="77">
                  <c:v>7.3</c:v>
                </c:pt>
                <c:pt idx="78">
                  <c:v>9.1999999999999993</c:v>
                </c:pt>
                <c:pt idx="80">
                  <c:v>9.5</c:v>
                </c:pt>
                <c:pt idx="81">
                  <c:v>12.1</c:v>
                </c:pt>
                <c:pt idx="82">
                  <c:v>16.7</c:v>
                </c:pt>
                <c:pt idx="83">
                  <c:v>22</c:v>
                </c:pt>
              </c:numCache>
            </c:numRef>
          </c:val>
          <c:extLst>
            <c:ext xmlns:c16="http://schemas.microsoft.com/office/drawing/2014/chart" uri="{C3380CC4-5D6E-409C-BE32-E72D297353CC}">
              <c16:uniqueId val="{000000CD-0278-477D-879B-FDFC7901D015}"/>
            </c:ext>
          </c:extLst>
        </c:ser>
        <c:ser>
          <c:idx val="2"/>
          <c:order val="2"/>
          <c:tx>
            <c:strRef>
              <c:f>'Graphique E'!$E$3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E'!$B$4:$B$88</c:f>
              <c:strCache>
                <c:ptCount val="84"/>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C2 - Cokéfaction et raffinage - août</c:v>
                </c:pt>
                <c:pt idx="16">
                  <c:v>juillet</c:v>
                </c:pt>
                <c:pt idx="17">
                  <c:v>juin</c:v>
                </c:pt>
                <c:pt idx="18">
                  <c:v>mai</c:v>
                </c:pt>
                <c:pt idx="20">
                  <c:v>C3 - Biens d'équipement - août</c:v>
                </c:pt>
                <c:pt idx="21">
                  <c:v>juillet</c:v>
                </c:pt>
                <c:pt idx="22">
                  <c:v>juin</c:v>
                </c:pt>
                <c:pt idx="23">
                  <c:v>mai</c:v>
                </c:pt>
                <c:pt idx="25">
                  <c:v>C4 - Fabrication de matériels de transport - août</c:v>
                </c:pt>
                <c:pt idx="26">
                  <c:v>juillet</c:v>
                </c:pt>
                <c:pt idx="27">
                  <c:v>juin</c:v>
                </c:pt>
                <c:pt idx="28">
                  <c:v>mai</c:v>
                </c:pt>
                <c:pt idx="30">
                  <c:v>C5 - Fabrication d'autres produits industriels  - août</c:v>
                </c:pt>
                <c:pt idx="31">
                  <c:v>juillet</c:v>
                </c:pt>
                <c:pt idx="32">
                  <c:v>juin</c:v>
                </c:pt>
                <c:pt idx="33">
                  <c:v>mai</c:v>
                </c:pt>
                <c:pt idx="35">
                  <c:v>FZ - Construction - août</c:v>
                </c:pt>
                <c:pt idx="36">
                  <c:v>juillet</c:v>
                </c:pt>
                <c:pt idx="37">
                  <c:v>juin</c:v>
                </c:pt>
                <c:pt idx="38">
                  <c:v>mai</c:v>
                </c:pt>
                <c:pt idx="40">
                  <c:v>GZ - Commerce - août</c:v>
                </c:pt>
                <c:pt idx="41">
                  <c:v>juillet</c:v>
                </c:pt>
                <c:pt idx="42">
                  <c:v>juin</c:v>
                </c:pt>
                <c:pt idx="43">
                  <c:v>mai</c:v>
                </c:pt>
                <c:pt idx="45">
                  <c:v>HZ - Transports et entreposage - août</c:v>
                </c:pt>
                <c:pt idx="46">
                  <c:v>juillet</c:v>
                </c:pt>
                <c:pt idx="47">
                  <c:v>juin</c:v>
                </c:pt>
                <c:pt idx="48">
                  <c:v>mai</c:v>
                </c:pt>
                <c:pt idx="50">
                  <c:v>IZ - Hébergement et restauration - août</c:v>
                </c:pt>
                <c:pt idx="51">
                  <c:v>juillet</c:v>
                </c:pt>
                <c:pt idx="52">
                  <c:v>juin</c:v>
                </c:pt>
                <c:pt idx="53">
                  <c:v>mai</c:v>
                </c:pt>
                <c:pt idx="55">
                  <c:v>JZ - Information et communication - août</c:v>
                </c:pt>
                <c:pt idx="56">
                  <c:v>juillet</c:v>
                </c:pt>
                <c:pt idx="57">
                  <c:v>juin</c:v>
                </c:pt>
                <c:pt idx="58">
                  <c:v>mai</c:v>
                </c:pt>
                <c:pt idx="60">
                  <c:v>KZ - Activités financières et d'assurance - août</c:v>
                </c:pt>
                <c:pt idx="61">
                  <c:v>juillet</c:v>
                </c:pt>
                <c:pt idx="62">
                  <c:v>juin</c:v>
                </c:pt>
                <c:pt idx="63">
                  <c:v>mai</c:v>
                </c:pt>
                <c:pt idx="65">
                  <c:v>LZ - Activités immobilières - août</c:v>
                </c:pt>
                <c:pt idx="66">
                  <c:v>juillet</c:v>
                </c:pt>
                <c:pt idx="67">
                  <c:v>juin</c:v>
                </c:pt>
                <c:pt idx="68">
                  <c:v>mai</c:v>
                </c:pt>
                <c:pt idx="70">
                  <c:v>MN - Services aux entreprises - août</c:v>
                </c:pt>
                <c:pt idx="71">
                  <c:v>juillet</c:v>
                </c:pt>
                <c:pt idx="72">
                  <c:v>juin</c:v>
                </c:pt>
                <c:pt idx="73">
                  <c:v>mai</c:v>
                </c:pt>
                <c:pt idx="75">
                  <c:v>OQ - Enseignement, santé humaine et action sociale - août</c:v>
                </c:pt>
                <c:pt idx="76">
                  <c:v>juillet</c:v>
                </c:pt>
                <c:pt idx="77">
                  <c:v>juin</c:v>
                </c:pt>
                <c:pt idx="78">
                  <c:v>mai</c:v>
                </c:pt>
                <c:pt idx="80">
                  <c:v>RU - Autres activités de services - août</c:v>
                </c:pt>
                <c:pt idx="81">
                  <c:v>juillet</c:v>
                </c:pt>
                <c:pt idx="82">
                  <c:v>juin</c:v>
                </c:pt>
                <c:pt idx="83">
                  <c:v>mai</c:v>
                </c:pt>
              </c:strCache>
            </c:strRef>
          </c:cat>
          <c:val>
            <c:numRef>
              <c:f>'Graphique E'!$E$4:$E$88</c:f>
              <c:numCache>
                <c:formatCode>0.0</c:formatCode>
                <c:ptCount val="85"/>
                <c:pt idx="0">
                  <c:v>1.2</c:v>
                </c:pt>
                <c:pt idx="1">
                  <c:v>1.4000000000000001</c:v>
                </c:pt>
                <c:pt idx="2">
                  <c:v>1.9</c:v>
                </c:pt>
                <c:pt idx="3">
                  <c:v>3.6999999999999997</c:v>
                </c:pt>
                <c:pt idx="5">
                  <c:v>0.6</c:v>
                </c:pt>
                <c:pt idx="6">
                  <c:v>0.6</c:v>
                </c:pt>
                <c:pt idx="7">
                  <c:v>0.8</c:v>
                </c:pt>
                <c:pt idx="8">
                  <c:v>1</c:v>
                </c:pt>
                <c:pt idx="10">
                  <c:v>0.8</c:v>
                </c:pt>
                <c:pt idx="11">
                  <c:v>0.8</c:v>
                </c:pt>
                <c:pt idx="12">
                  <c:v>1.6</c:v>
                </c:pt>
                <c:pt idx="13">
                  <c:v>1.7999999999999998</c:v>
                </c:pt>
                <c:pt idx="15">
                  <c:v>0</c:v>
                </c:pt>
                <c:pt idx="16">
                  <c:v>0</c:v>
                </c:pt>
                <c:pt idx="17">
                  <c:v>0.1</c:v>
                </c:pt>
                <c:pt idx="18">
                  <c:v>0.1</c:v>
                </c:pt>
                <c:pt idx="20">
                  <c:v>1</c:v>
                </c:pt>
                <c:pt idx="21">
                  <c:v>1.0999999999999999</c:v>
                </c:pt>
                <c:pt idx="22">
                  <c:v>1.7999999999999998</c:v>
                </c:pt>
                <c:pt idx="23">
                  <c:v>1.7000000000000002</c:v>
                </c:pt>
                <c:pt idx="25">
                  <c:v>3.2</c:v>
                </c:pt>
                <c:pt idx="26">
                  <c:v>3</c:v>
                </c:pt>
                <c:pt idx="27">
                  <c:v>4</c:v>
                </c:pt>
                <c:pt idx="28">
                  <c:v>5.5</c:v>
                </c:pt>
                <c:pt idx="30">
                  <c:v>0.70000000000000007</c:v>
                </c:pt>
                <c:pt idx="31">
                  <c:v>0.89999999999999991</c:v>
                </c:pt>
                <c:pt idx="32">
                  <c:v>1.2</c:v>
                </c:pt>
                <c:pt idx="33">
                  <c:v>1.9</c:v>
                </c:pt>
                <c:pt idx="35">
                  <c:v>0.4</c:v>
                </c:pt>
                <c:pt idx="36">
                  <c:v>0.4</c:v>
                </c:pt>
                <c:pt idx="37">
                  <c:v>0.6</c:v>
                </c:pt>
                <c:pt idx="38">
                  <c:v>0.89999999999999991</c:v>
                </c:pt>
                <c:pt idx="40">
                  <c:v>1</c:v>
                </c:pt>
                <c:pt idx="41">
                  <c:v>1.0999999999999999</c:v>
                </c:pt>
                <c:pt idx="42">
                  <c:v>1.5</c:v>
                </c:pt>
                <c:pt idx="43">
                  <c:v>3.4000000000000004</c:v>
                </c:pt>
                <c:pt idx="45">
                  <c:v>2.4</c:v>
                </c:pt>
                <c:pt idx="46">
                  <c:v>2.2999999999999998</c:v>
                </c:pt>
                <c:pt idx="47">
                  <c:v>2.8000000000000003</c:v>
                </c:pt>
                <c:pt idx="48">
                  <c:v>4.1000000000000005</c:v>
                </c:pt>
                <c:pt idx="50">
                  <c:v>4.5999999999999996</c:v>
                </c:pt>
                <c:pt idx="51">
                  <c:v>5.8999999999999995</c:v>
                </c:pt>
                <c:pt idx="52">
                  <c:v>9.5</c:v>
                </c:pt>
                <c:pt idx="53">
                  <c:v>26.5</c:v>
                </c:pt>
                <c:pt idx="55">
                  <c:v>0.5</c:v>
                </c:pt>
                <c:pt idx="56">
                  <c:v>0.70000000000000007</c:v>
                </c:pt>
                <c:pt idx="57">
                  <c:v>1</c:v>
                </c:pt>
                <c:pt idx="58">
                  <c:v>1.4000000000000001</c:v>
                </c:pt>
                <c:pt idx="60">
                  <c:v>0.3</c:v>
                </c:pt>
                <c:pt idx="61">
                  <c:v>0.3</c:v>
                </c:pt>
                <c:pt idx="62">
                  <c:v>0.5</c:v>
                </c:pt>
                <c:pt idx="63">
                  <c:v>0.5</c:v>
                </c:pt>
                <c:pt idx="65">
                  <c:v>0.8</c:v>
                </c:pt>
                <c:pt idx="66">
                  <c:v>0.2</c:v>
                </c:pt>
                <c:pt idx="67">
                  <c:v>0.5</c:v>
                </c:pt>
                <c:pt idx="68">
                  <c:v>1.2</c:v>
                </c:pt>
                <c:pt idx="70">
                  <c:v>1.4000000000000001</c:v>
                </c:pt>
                <c:pt idx="71">
                  <c:v>1.7000000000000002</c:v>
                </c:pt>
                <c:pt idx="72">
                  <c:v>2.2999999999999998</c:v>
                </c:pt>
                <c:pt idx="73">
                  <c:v>3.6999999999999997</c:v>
                </c:pt>
                <c:pt idx="75">
                  <c:v>0.5</c:v>
                </c:pt>
                <c:pt idx="76">
                  <c:v>0.6</c:v>
                </c:pt>
                <c:pt idx="77">
                  <c:v>0.8</c:v>
                </c:pt>
                <c:pt idx="78">
                  <c:v>1.3</c:v>
                </c:pt>
                <c:pt idx="80">
                  <c:v>1.3</c:v>
                </c:pt>
                <c:pt idx="81">
                  <c:v>2.1</c:v>
                </c:pt>
                <c:pt idx="82">
                  <c:v>3.5999999999999996</c:v>
                </c:pt>
                <c:pt idx="83">
                  <c:v>9.9</c:v>
                </c:pt>
              </c:numCache>
            </c:numRef>
          </c:val>
          <c:extLst>
            <c:ext xmlns:c16="http://schemas.microsoft.com/office/drawing/2014/chart" uri="{C3380CC4-5D6E-409C-BE32-E72D297353CC}">
              <c16:uniqueId val="{00000134-0278-477D-879B-FDFC7901D015}"/>
            </c:ext>
          </c:extLst>
        </c:ser>
        <c:ser>
          <c:idx val="3"/>
          <c:order val="3"/>
          <c:tx>
            <c:strRef>
              <c:f>'Graphique E'!$F$3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E'!$B$4:$B$88</c:f>
              <c:strCache>
                <c:ptCount val="84"/>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C2 - Cokéfaction et raffinage - août</c:v>
                </c:pt>
                <c:pt idx="16">
                  <c:v>juillet</c:v>
                </c:pt>
                <c:pt idx="17">
                  <c:v>juin</c:v>
                </c:pt>
                <c:pt idx="18">
                  <c:v>mai</c:v>
                </c:pt>
                <c:pt idx="20">
                  <c:v>C3 - Biens d'équipement - août</c:v>
                </c:pt>
                <c:pt idx="21">
                  <c:v>juillet</c:v>
                </c:pt>
                <c:pt idx="22">
                  <c:v>juin</c:v>
                </c:pt>
                <c:pt idx="23">
                  <c:v>mai</c:v>
                </c:pt>
                <c:pt idx="25">
                  <c:v>C4 - Fabrication de matériels de transport - août</c:v>
                </c:pt>
                <c:pt idx="26">
                  <c:v>juillet</c:v>
                </c:pt>
                <c:pt idx="27">
                  <c:v>juin</c:v>
                </c:pt>
                <c:pt idx="28">
                  <c:v>mai</c:v>
                </c:pt>
                <c:pt idx="30">
                  <c:v>C5 - Fabrication d'autres produits industriels  - août</c:v>
                </c:pt>
                <c:pt idx="31">
                  <c:v>juillet</c:v>
                </c:pt>
                <c:pt idx="32">
                  <c:v>juin</c:v>
                </c:pt>
                <c:pt idx="33">
                  <c:v>mai</c:v>
                </c:pt>
                <c:pt idx="35">
                  <c:v>FZ - Construction - août</c:v>
                </c:pt>
                <c:pt idx="36">
                  <c:v>juillet</c:v>
                </c:pt>
                <c:pt idx="37">
                  <c:v>juin</c:v>
                </c:pt>
                <c:pt idx="38">
                  <c:v>mai</c:v>
                </c:pt>
                <c:pt idx="40">
                  <c:v>GZ - Commerce - août</c:v>
                </c:pt>
                <c:pt idx="41">
                  <c:v>juillet</c:v>
                </c:pt>
                <c:pt idx="42">
                  <c:v>juin</c:v>
                </c:pt>
                <c:pt idx="43">
                  <c:v>mai</c:v>
                </c:pt>
                <c:pt idx="45">
                  <c:v>HZ - Transports et entreposage - août</c:v>
                </c:pt>
                <c:pt idx="46">
                  <c:v>juillet</c:v>
                </c:pt>
                <c:pt idx="47">
                  <c:v>juin</c:v>
                </c:pt>
                <c:pt idx="48">
                  <c:v>mai</c:v>
                </c:pt>
                <c:pt idx="50">
                  <c:v>IZ - Hébergement et restauration - août</c:v>
                </c:pt>
                <c:pt idx="51">
                  <c:v>juillet</c:v>
                </c:pt>
                <c:pt idx="52">
                  <c:v>juin</c:v>
                </c:pt>
                <c:pt idx="53">
                  <c:v>mai</c:v>
                </c:pt>
                <c:pt idx="55">
                  <c:v>JZ - Information et communication - août</c:v>
                </c:pt>
                <c:pt idx="56">
                  <c:v>juillet</c:v>
                </c:pt>
                <c:pt idx="57">
                  <c:v>juin</c:v>
                </c:pt>
                <c:pt idx="58">
                  <c:v>mai</c:v>
                </c:pt>
                <c:pt idx="60">
                  <c:v>KZ - Activités financières et d'assurance - août</c:v>
                </c:pt>
                <c:pt idx="61">
                  <c:v>juillet</c:v>
                </c:pt>
                <c:pt idx="62">
                  <c:v>juin</c:v>
                </c:pt>
                <c:pt idx="63">
                  <c:v>mai</c:v>
                </c:pt>
                <c:pt idx="65">
                  <c:v>LZ - Activités immobilières - août</c:v>
                </c:pt>
                <c:pt idx="66">
                  <c:v>juillet</c:v>
                </c:pt>
                <c:pt idx="67">
                  <c:v>juin</c:v>
                </c:pt>
                <c:pt idx="68">
                  <c:v>mai</c:v>
                </c:pt>
                <c:pt idx="70">
                  <c:v>MN - Services aux entreprises - août</c:v>
                </c:pt>
                <c:pt idx="71">
                  <c:v>juillet</c:v>
                </c:pt>
                <c:pt idx="72">
                  <c:v>juin</c:v>
                </c:pt>
                <c:pt idx="73">
                  <c:v>mai</c:v>
                </c:pt>
                <c:pt idx="75">
                  <c:v>OQ - Enseignement, santé humaine et action sociale - août</c:v>
                </c:pt>
                <c:pt idx="76">
                  <c:v>juillet</c:v>
                </c:pt>
                <c:pt idx="77">
                  <c:v>juin</c:v>
                </c:pt>
                <c:pt idx="78">
                  <c:v>mai</c:v>
                </c:pt>
                <c:pt idx="80">
                  <c:v>RU - Autres activités de services - août</c:v>
                </c:pt>
                <c:pt idx="81">
                  <c:v>juillet</c:v>
                </c:pt>
                <c:pt idx="82">
                  <c:v>juin</c:v>
                </c:pt>
                <c:pt idx="83">
                  <c:v>mai</c:v>
                </c:pt>
              </c:strCache>
            </c:strRef>
          </c:cat>
          <c:val>
            <c:numRef>
              <c:f>'Graphique E'!$F$4:$F$88</c:f>
              <c:numCache>
                <c:formatCode>0.0</c:formatCode>
                <c:ptCount val="85"/>
                <c:pt idx="0">
                  <c:v>5.7</c:v>
                </c:pt>
                <c:pt idx="1">
                  <c:v>6.2</c:v>
                </c:pt>
                <c:pt idx="2">
                  <c:v>6.9</c:v>
                </c:pt>
                <c:pt idx="3">
                  <c:v>6.6000000000000005</c:v>
                </c:pt>
                <c:pt idx="5">
                  <c:v>4.9000000000000004</c:v>
                </c:pt>
                <c:pt idx="6">
                  <c:v>4.5999999999999996</c:v>
                </c:pt>
                <c:pt idx="7">
                  <c:v>5.0999999999999996</c:v>
                </c:pt>
                <c:pt idx="8">
                  <c:v>5.7</c:v>
                </c:pt>
                <c:pt idx="10">
                  <c:v>6.1</c:v>
                </c:pt>
                <c:pt idx="11">
                  <c:v>5.8000000000000007</c:v>
                </c:pt>
                <c:pt idx="12">
                  <c:v>6.3</c:v>
                </c:pt>
                <c:pt idx="13">
                  <c:v>7.0000000000000009</c:v>
                </c:pt>
                <c:pt idx="15">
                  <c:v>5.0999999999999996</c:v>
                </c:pt>
                <c:pt idx="16">
                  <c:v>6.2</c:v>
                </c:pt>
                <c:pt idx="17">
                  <c:v>3.3000000000000003</c:v>
                </c:pt>
                <c:pt idx="18">
                  <c:v>4.5</c:v>
                </c:pt>
                <c:pt idx="20">
                  <c:v>5.5</c:v>
                </c:pt>
                <c:pt idx="21">
                  <c:v>5</c:v>
                </c:pt>
                <c:pt idx="22">
                  <c:v>7.0000000000000009</c:v>
                </c:pt>
                <c:pt idx="23">
                  <c:v>6.1</c:v>
                </c:pt>
                <c:pt idx="25">
                  <c:v>5.4</c:v>
                </c:pt>
                <c:pt idx="26">
                  <c:v>5.8999999999999995</c:v>
                </c:pt>
                <c:pt idx="27">
                  <c:v>7.0000000000000009</c:v>
                </c:pt>
                <c:pt idx="28">
                  <c:v>6.2</c:v>
                </c:pt>
                <c:pt idx="30">
                  <c:v>5.2</c:v>
                </c:pt>
                <c:pt idx="31">
                  <c:v>6.1</c:v>
                </c:pt>
                <c:pt idx="32">
                  <c:v>6.8000000000000007</c:v>
                </c:pt>
                <c:pt idx="33">
                  <c:v>6.7</c:v>
                </c:pt>
                <c:pt idx="35">
                  <c:v>4.5999999999999996</c:v>
                </c:pt>
                <c:pt idx="36">
                  <c:v>5.0999999999999996</c:v>
                </c:pt>
                <c:pt idx="37">
                  <c:v>5.6000000000000005</c:v>
                </c:pt>
                <c:pt idx="38">
                  <c:v>5.8999999999999995</c:v>
                </c:pt>
                <c:pt idx="40">
                  <c:v>6.4</c:v>
                </c:pt>
                <c:pt idx="41">
                  <c:v>7.1</c:v>
                </c:pt>
                <c:pt idx="42">
                  <c:v>7.9</c:v>
                </c:pt>
                <c:pt idx="43">
                  <c:v>7.3999999999999995</c:v>
                </c:pt>
                <c:pt idx="45">
                  <c:v>5.6000000000000005</c:v>
                </c:pt>
                <c:pt idx="46">
                  <c:v>8</c:v>
                </c:pt>
                <c:pt idx="47">
                  <c:v>8.6999999999999993</c:v>
                </c:pt>
                <c:pt idx="48">
                  <c:v>7.7</c:v>
                </c:pt>
                <c:pt idx="50">
                  <c:v>5.8999999999999995</c:v>
                </c:pt>
                <c:pt idx="51">
                  <c:v>6.1</c:v>
                </c:pt>
                <c:pt idx="52">
                  <c:v>6.1</c:v>
                </c:pt>
                <c:pt idx="53">
                  <c:v>4.5999999999999996</c:v>
                </c:pt>
                <c:pt idx="55">
                  <c:v>4</c:v>
                </c:pt>
                <c:pt idx="56">
                  <c:v>4.2</c:v>
                </c:pt>
                <c:pt idx="57">
                  <c:v>4.5</c:v>
                </c:pt>
                <c:pt idx="58">
                  <c:v>4.2</c:v>
                </c:pt>
                <c:pt idx="60">
                  <c:v>4.8</c:v>
                </c:pt>
                <c:pt idx="61">
                  <c:v>5.0999999999999996</c:v>
                </c:pt>
                <c:pt idx="62">
                  <c:v>5.3</c:v>
                </c:pt>
                <c:pt idx="63">
                  <c:v>4.7</c:v>
                </c:pt>
                <c:pt idx="65">
                  <c:v>5.2</c:v>
                </c:pt>
                <c:pt idx="66">
                  <c:v>5.6000000000000005</c:v>
                </c:pt>
                <c:pt idx="67">
                  <c:v>6.1</c:v>
                </c:pt>
                <c:pt idx="68">
                  <c:v>5.6000000000000005</c:v>
                </c:pt>
                <c:pt idx="70">
                  <c:v>5</c:v>
                </c:pt>
                <c:pt idx="71">
                  <c:v>5</c:v>
                </c:pt>
                <c:pt idx="72">
                  <c:v>5.2</c:v>
                </c:pt>
                <c:pt idx="73">
                  <c:v>5.7</c:v>
                </c:pt>
                <c:pt idx="75">
                  <c:v>7.6</c:v>
                </c:pt>
                <c:pt idx="76">
                  <c:v>7.7</c:v>
                </c:pt>
                <c:pt idx="77">
                  <c:v>9</c:v>
                </c:pt>
                <c:pt idx="78">
                  <c:v>8.7999999999999989</c:v>
                </c:pt>
                <c:pt idx="80">
                  <c:v>4.5</c:v>
                </c:pt>
                <c:pt idx="81">
                  <c:v>5.0999999999999996</c:v>
                </c:pt>
                <c:pt idx="82">
                  <c:v>5.4</c:v>
                </c:pt>
                <c:pt idx="83">
                  <c:v>5.3</c:v>
                </c:pt>
              </c:numCache>
            </c:numRef>
          </c:val>
          <c:extLst>
            <c:ext xmlns:c16="http://schemas.microsoft.com/office/drawing/2014/chart" uri="{C3380CC4-5D6E-409C-BE32-E72D297353CC}">
              <c16:uniqueId val="{000001B7-0278-477D-879B-FDFC7901D015}"/>
            </c:ext>
          </c:extLst>
        </c:ser>
        <c:ser>
          <c:idx val="4"/>
          <c:order val="4"/>
          <c:tx>
            <c:strRef>
              <c:f>'Graphique E'!$G$3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E'!$B$4:$B$88</c:f>
              <c:strCache>
                <c:ptCount val="84"/>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C2 - Cokéfaction et raffinage - août</c:v>
                </c:pt>
                <c:pt idx="16">
                  <c:v>juillet</c:v>
                </c:pt>
                <c:pt idx="17">
                  <c:v>juin</c:v>
                </c:pt>
                <c:pt idx="18">
                  <c:v>mai</c:v>
                </c:pt>
                <c:pt idx="20">
                  <c:v>C3 - Biens d'équipement - août</c:v>
                </c:pt>
                <c:pt idx="21">
                  <c:v>juillet</c:v>
                </c:pt>
                <c:pt idx="22">
                  <c:v>juin</c:v>
                </c:pt>
                <c:pt idx="23">
                  <c:v>mai</c:v>
                </c:pt>
                <c:pt idx="25">
                  <c:v>C4 - Fabrication de matériels de transport - août</c:v>
                </c:pt>
                <c:pt idx="26">
                  <c:v>juillet</c:v>
                </c:pt>
                <c:pt idx="27">
                  <c:v>juin</c:v>
                </c:pt>
                <c:pt idx="28">
                  <c:v>mai</c:v>
                </c:pt>
                <c:pt idx="30">
                  <c:v>C5 - Fabrication d'autres produits industriels  - août</c:v>
                </c:pt>
                <c:pt idx="31">
                  <c:v>juillet</c:v>
                </c:pt>
                <c:pt idx="32">
                  <c:v>juin</c:v>
                </c:pt>
                <c:pt idx="33">
                  <c:v>mai</c:v>
                </c:pt>
                <c:pt idx="35">
                  <c:v>FZ - Construction - août</c:v>
                </c:pt>
                <c:pt idx="36">
                  <c:v>juillet</c:v>
                </c:pt>
                <c:pt idx="37">
                  <c:v>juin</c:v>
                </c:pt>
                <c:pt idx="38">
                  <c:v>mai</c:v>
                </c:pt>
                <c:pt idx="40">
                  <c:v>GZ - Commerce - août</c:v>
                </c:pt>
                <c:pt idx="41">
                  <c:v>juillet</c:v>
                </c:pt>
                <c:pt idx="42">
                  <c:v>juin</c:v>
                </c:pt>
                <c:pt idx="43">
                  <c:v>mai</c:v>
                </c:pt>
                <c:pt idx="45">
                  <c:v>HZ - Transports et entreposage - août</c:v>
                </c:pt>
                <c:pt idx="46">
                  <c:v>juillet</c:v>
                </c:pt>
                <c:pt idx="47">
                  <c:v>juin</c:v>
                </c:pt>
                <c:pt idx="48">
                  <c:v>mai</c:v>
                </c:pt>
                <c:pt idx="50">
                  <c:v>IZ - Hébergement et restauration - août</c:v>
                </c:pt>
                <c:pt idx="51">
                  <c:v>juillet</c:v>
                </c:pt>
                <c:pt idx="52">
                  <c:v>juin</c:v>
                </c:pt>
                <c:pt idx="53">
                  <c:v>mai</c:v>
                </c:pt>
                <c:pt idx="55">
                  <c:v>JZ - Information et communication - août</c:v>
                </c:pt>
                <c:pt idx="56">
                  <c:v>juillet</c:v>
                </c:pt>
                <c:pt idx="57">
                  <c:v>juin</c:v>
                </c:pt>
                <c:pt idx="58">
                  <c:v>mai</c:v>
                </c:pt>
                <c:pt idx="60">
                  <c:v>KZ - Activités financières et d'assurance - août</c:v>
                </c:pt>
                <c:pt idx="61">
                  <c:v>juillet</c:v>
                </c:pt>
                <c:pt idx="62">
                  <c:v>juin</c:v>
                </c:pt>
                <c:pt idx="63">
                  <c:v>mai</c:v>
                </c:pt>
                <c:pt idx="65">
                  <c:v>LZ - Activités immobilières - août</c:v>
                </c:pt>
                <c:pt idx="66">
                  <c:v>juillet</c:v>
                </c:pt>
                <c:pt idx="67">
                  <c:v>juin</c:v>
                </c:pt>
                <c:pt idx="68">
                  <c:v>mai</c:v>
                </c:pt>
                <c:pt idx="70">
                  <c:v>MN - Services aux entreprises - août</c:v>
                </c:pt>
                <c:pt idx="71">
                  <c:v>juillet</c:v>
                </c:pt>
                <c:pt idx="72">
                  <c:v>juin</c:v>
                </c:pt>
                <c:pt idx="73">
                  <c:v>mai</c:v>
                </c:pt>
                <c:pt idx="75">
                  <c:v>OQ - Enseignement, santé humaine et action sociale - août</c:v>
                </c:pt>
                <c:pt idx="76">
                  <c:v>juillet</c:v>
                </c:pt>
                <c:pt idx="77">
                  <c:v>juin</c:v>
                </c:pt>
                <c:pt idx="78">
                  <c:v>mai</c:v>
                </c:pt>
                <c:pt idx="80">
                  <c:v>RU - Autres activités de services - août</c:v>
                </c:pt>
                <c:pt idx="81">
                  <c:v>juillet</c:v>
                </c:pt>
                <c:pt idx="82">
                  <c:v>juin</c:v>
                </c:pt>
                <c:pt idx="83">
                  <c:v>mai</c:v>
                </c:pt>
              </c:strCache>
            </c:strRef>
          </c:cat>
          <c:val>
            <c:numRef>
              <c:f>'Graphique E'!$G$4:$G$88</c:f>
              <c:numCache>
                <c:formatCode>0.0</c:formatCode>
                <c:ptCount val="85"/>
                <c:pt idx="0">
                  <c:v>25.6</c:v>
                </c:pt>
                <c:pt idx="1">
                  <c:v>19.2</c:v>
                </c:pt>
                <c:pt idx="2">
                  <c:v>7.1</c:v>
                </c:pt>
                <c:pt idx="3">
                  <c:v>9.8000000000000007</c:v>
                </c:pt>
                <c:pt idx="5">
                  <c:v>17.7</c:v>
                </c:pt>
                <c:pt idx="6">
                  <c:v>18.2</c:v>
                </c:pt>
                <c:pt idx="7">
                  <c:v>6</c:v>
                </c:pt>
                <c:pt idx="8">
                  <c:v>7.3999999999999995</c:v>
                </c:pt>
                <c:pt idx="10">
                  <c:v>21.9</c:v>
                </c:pt>
                <c:pt idx="11">
                  <c:v>19.900000000000002</c:v>
                </c:pt>
                <c:pt idx="12">
                  <c:v>7.1999999999999993</c:v>
                </c:pt>
                <c:pt idx="13">
                  <c:v>10</c:v>
                </c:pt>
                <c:pt idx="15">
                  <c:v>23.799999999999997</c:v>
                </c:pt>
                <c:pt idx="16">
                  <c:v>22.900000000000002</c:v>
                </c:pt>
                <c:pt idx="17">
                  <c:v>9.1999999999999993</c:v>
                </c:pt>
                <c:pt idx="18">
                  <c:v>12</c:v>
                </c:pt>
                <c:pt idx="20">
                  <c:v>28.199999999999996</c:v>
                </c:pt>
                <c:pt idx="21">
                  <c:v>21.8</c:v>
                </c:pt>
                <c:pt idx="22">
                  <c:v>6.7</c:v>
                </c:pt>
                <c:pt idx="23">
                  <c:v>11.700000000000001</c:v>
                </c:pt>
                <c:pt idx="25">
                  <c:v>23.200000000000003</c:v>
                </c:pt>
                <c:pt idx="26">
                  <c:v>17</c:v>
                </c:pt>
                <c:pt idx="27">
                  <c:v>9.5</c:v>
                </c:pt>
                <c:pt idx="28">
                  <c:v>11.600000000000001</c:v>
                </c:pt>
                <c:pt idx="30">
                  <c:v>28.199999999999996</c:v>
                </c:pt>
                <c:pt idx="31">
                  <c:v>15.299999999999999</c:v>
                </c:pt>
                <c:pt idx="32">
                  <c:v>5.8999999999999995</c:v>
                </c:pt>
                <c:pt idx="33">
                  <c:v>9.6</c:v>
                </c:pt>
                <c:pt idx="35">
                  <c:v>33.6</c:v>
                </c:pt>
                <c:pt idx="36">
                  <c:v>13.600000000000001</c:v>
                </c:pt>
                <c:pt idx="37">
                  <c:v>4.1000000000000005</c:v>
                </c:pt>
                <c:pt idx="38">
                  <c:v>7.1999999999999993</c:v>
                </c:pt>
                <c:pt idx="40">
                  <c:v>23.400000000000002</c:v>
                </c:pt>
                <c:pt idx="41">
                  <c:v>19.3</c:v>
                </c:pt>
                <c:pt idx="42">
                  <c:v>7.1999999999999993</c:v>
                </c:pt>
                <c:pt idx="43">
                  <c:v>9.9</c:v>
                </c:pt>
                <c:pt idx="45">
                  <c:v>23.799999999999997</c:v>
                </c:pt>
                <c:pt idx="46">
                  <c:v>18.399999999999999</c:v>
                </c:pt>
                <c:pt idx="47">
                  <c:v>10.6</c:v>
                </c:pt>
                <c:pt idx="48">
                  <c:v>11.600000000000001</c:v>
                </c:pt>
                <c:pt idx="50">
                  <c:v>16.5</c:v>
                </c:pt>
                <c:pt idx="51">
                  <c:v>12.3</c:v>
                </c:pt>
                <c:pt idx="52">
                  <c:v>6.3</c:v>
                </c:pt>
                <c:pt idx="53">
                  <c:v>7.5</c:v>
                </c:pt>
                <c:pt idx="55">
                  <c:v>26.5</c:v>
                </c:pt>
                <c:pt idx="56">
                  <c:v>21.5</c:v>
                </c:pt>
                <c:pt idx="57">
                  <c:v>8</c:v>
                </c:pt>
                <c:pt idx="58">
                  <c:v>10.6</c:v>
                </c:pt>
                <c:pt idx="60">
                  <c:v>27.6</c:v>
                </c:pt>
                <c:pt idx="61">
                  <c:v>22.6</c:v>
                </c:pt>
                <c:pt idx="62">
                  <c:v>8.1</c:v>
                </c:pt>
                <c:pt idx="63">
                  <c:v>14.099999999999998</c:v>
                </c:pt>
                <c:pt idx="65">
                  <c:v>27.200000000000003</c:v>
                </c:pt>
                <c:pt idx="66">
                  <c:v>21.9</c:v>
                </c:pt>
                <c:pt idx="67">
                  <c:v>8.1</c:v>
                </c:pt>
                <c:pt idx="68">
                  <c:v>10.6</c:v>
                </c:pt>
                <c:pt idx="70">
                  <c:v>25.900000000000002</c:v>
                </c:pt>
                <c:pt idx="71">
                  <c:v>19.2</c:v>
                </c:pt>
                <c:pt idx="72">
                  <c:v>7.1999999999999993</c:v>
                </c:pt>
                <c:pt idx="73">
                  <c:v>10</c:v>
                </c:pt>
                <c:pt idx="75">
                  <c:v>26.5</c:v>
                </c:pt>
                <c:pt idx="76">
                  <c:v>23.799999999999997</c:v>
                </c:pt>
                <c:pt idx="77">
                  <c:v>6.4</c:v>
                </c:pt>
                <c:pt idx="78">
                  <c:v>8.7999999999999989</c:v>
                </c:pt>
                <c:pt idx="80">
                  <c:v>30.7</c:v>
                </c:pt>
                <c:pt idx="81">
                  <c:v>19.100000000000001</c:v>
                </c:pt>
                <c:pt idx="82">
                  <c:v>6</c:v>
                </c:pt>
                <c:pt idx="83">
                  <c:v>7.8</c:v>
                </c:pt>
              </c:numCache>
            </c:numRef>
          </c:val>
          <c:extLst>
            <c:ext xmlns:c16="http://schemas.microsoft.com/office/drawing/2014/chart" uri="{C3380CC4-5D6E-409C-BE32-E72D297353CC}">
              <c16:uniqueId val="{00000236-0278-477D-879B-FDFC7901D015}"/>
            </c:ext>
          </c:extLst>
        </c:ser>
        <c:ser>
          <c:idx val="5"/>
          <c:order val="5"/>
          <c:tx>
            <c:strRef>
              <c:f>'Graphique E'!$H$3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E'!$B$4:$B$88</c:f>
              <c:strCache>
                <c:ptCount val="84"/>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C2 - Cokéfaction et raffinage - août</c:v>
                </c:pt>
                <c:pt idx="16">
                  <c:v>juillet</c:v>
                </c:pt>
                <c:pt idx="17">
                  <c:v>juin</c:v>
                </c:pt>
                <c:pt idx="18">
                  <c:v>mai</c:v>
                </c:pt>
                <c:pt idx="20">
                  <c:v>C3 - Biens d'équipement - août</c:v>
                </c:pt>
                <c:pt idx="21">
                  <c:v>juillet</c:v>
                </c:pt>
                <c:pt idx="22">
                  <c:v>juin</c:v>
                </c:pt>
                <c:pt idx="23">
                  <c:v>mai</c:v>
                </c:pt>
                <c:pt idx="25">
                  <c:v>C4 - Fabrication de matériels de transport - août</c:v>
                </c:pt>
                <c:pt idx="26">
                  <c:v>juillet</c:v>
                </c:pt>
                <c:pt idx="27">
                  <c:v>juin</c:v>
                </c:pt>
                <c:pt idx="28">
                  <c:v>mai</c:v>
                </c:pt>
                <c:pt idx="30">
                  <c:v>C5 - Fabrication d'autres produits industriels  - août</c:v>
                </c:pt>
                <c:pt idx="31">
                  <c:v>juillet</c:v>
                </c:pt>
                <c:pt idx="32">
                  <c:v>juin</c:v>
                </c:pt>
                <c:pt idx="33">
                  <c:v>mai</c:v>
                </c:pt>
                <c:pt idx="35">
                  <c:v>FZ - Construction - août</c:v>
                </c:pt>
                <c:pt idx="36">
                  <c:v>juillet</c:v>
                </c:pt>
                <c:pt idx="37">
                  <c:v>juin</c:v>
                </c:pt>
                <c:pt idx="38">
                  <c:v>mai</c:v>
                </c:pt>
                <c:pt idx="40">
                  <c:v>GZ - Commerce - août</c:v>
                </c:pt>
                <c:pt idx="41">
                  <c:v>juillet</c:v>
                </c:pt>
                <c:pt idx="42">
                  <c:v>juin</c:v>
                </c:pt>
                <c:pt idx="43">
                  <c:v>mai</c:v>
                </c:pt>
                <c:pt idx="45">
                  <c:v>HZ - Transports et entreposage - août</c:v>
                </c:pt>
                <c:pt idx="46">
                  <c:v>juillet</c:v>
                </c:pt>
                <c:pt idx="47">
                  <c:v>juin</c:v>
                </c:pt>
                <c:pt idx="48">
                  <c:v>mai</c:v>
                </c:pt>
                <c:pt idx="50">
                  <c:v>IZ - Hébergement et restauration - août</c:v>
                </c:pt>
                <c:pt idx="51">
                  <c:v>juillet</c:v>
                </c:pt>
                <c:pt idx="52">
                  <c:v>juin</c:v>
                </c:pt>
                <c:pt idx="53">
                  <c:v>mai</c:v>
                </c:pt>
                <c:pt idx="55">
                  <c:v>JZ - Information et communication - août</c:v>
                </c:pt>
                <c:pt idx="56">
                  <c:v>juillet</c:v>
                </c:pt>
                <c:pt idx="57">
                  <c:v>juin</c:v>
                </c:pt>
                <c:pt idx="58">
                  <c:v>mai</c:v>
                </c:pt>
                <c:pt idx="60">
                  <c:v>KZ - Activités financières et d'assurance - août</c:v>
                </c:pt>
                <c:pt idx="61">
                  <c:v>juillet</c:v>
                </c:pt>
                <c:pt idx="62">
                  <c:v>juin</c:v>
                </c:pt>
                <c:pt idx="63">
                  <c:v>mai</c:v>
                </c:pt>
                <c:pt idx="65">
                  <c:v>LZ - Activités immobilières - août</c:v>
                </c:pt>
                <c:pt idx="66">
                  <c:v>juillet</c:v>
                </c:pt>
                <c:pt idx="67">
                  <c:v>juin</c:v>
                </c:pt>
                <c:pt idx="68">
                  <c:v>mai</c:v>
                </c:pt>
                <c:pt idx="70">
                  <c:v>MN - Services aux entreprises - août</c:v>
                </c:pt>
                <c:pt idx="71">
                  <c:v>juillet</c:v>
                </c:pt>
                <c:pt idx="72">
                  <c:v>juin</c:v>
                </c:pt>
                <c:pt idx="73">
                  <c:v>mai</c:v>
                </c:pt>
                <c:pt idx="75">
                  <c:v>OQ - Enseignement, santé humaine et action sociale - août</c:v>
                </c:pt>
                <c:pt idx="76">
                  <c:v>juillet</c:v>
                </c:pt>
                <c:pt idx="77">
                  <c:v>juin</c:v>
                </c:pt>
                <c:pt idx="78">
                  <c:v>mai</c:v>
                </c:pt>
                <c:pt idx="80">
                  <c:v>RU - Autres activités de services - août</c:v>
                </c:pt>
                <c:pt idx="81">
                  <c:v>juillet</c:v>
                </c:pt>
                <c:pt idx="82">
                  <c:v>juin</c:v>
                </c:pt>
                <c:pt idx="83">
                  <c:v>mai</c:v>
                </c:pt>
              </c:strCache>
            </c:strRef>
          </c:cat>
          <c:val>
            <c:numRef>
              <c:f>'Graphique E'!$H$4:$H$88</c:f>
              <c:numCache>
                <c:formatCode>0.0</c:formatCode>
                <c:ptCount val="85"/>
                <c:pt idx="0">
                  <c:v>0.2</c:v>
                </c:pt>
                <c:pt idx="1">
                  <c:v>0.2</c:v>
                </c:pt>
                <c:pt idx="2">
                  <c:v>0.1</c:v>
                </c:pt>
                <c:pt idx="3">
                  <c:v>0.1</c:v>
                </c:pt>
                <c:pt idx="5">
                  <c:v>1</c:v>
                </c:pt>
                <c:pt idx="6">
                  <c:v>0.1</c:v>
                </c:pt>
                <c:pt idx="7">
                  <c:v>0</c:v>
                </c:pt>
                <c:pt idx="8">
                  <c:v>0</c:v>
                </c:pt>
                <c:pt idx="10">
                  <c:v>0.2</c:v>
                </c:pt>
                <c:pt idx="11">
                  <c:v>0.3</c:v>
                </c:pt>
                <c:pt idx="12">
                  <c:v>0.1</c:v>
                </c:pt>
                <c:pt idx="13">
                  <c:v>0</c:v>
                </c:pt>
                <c:pt idx="15">
                  <c:v>0</c:v>
                </c:pt>
                <c:pt idx="16">
                  <c:v>0</c:v>
                </c:pt>
                <c:pt idx="17">
                  <c:v>0</c:v>
                </c:pt>
                <c:pt idx="18">
                  <c:v>0</c:v>
                </c:pt>
                <c:pt idx="20">
                  <c:v>0.1</c:v>
                </c:pt>
                <c:pt idx="21">
                  <c:v>0</c:v>
                </c:pt>
                <c:pt idx="22">
                  <c:v>0.1</c:v>
                </c:pt>
                <c:pt idx="23">
                  <c:v>0.1</c:v>
                </c:pt>
                <c:pt idx="25">
                  <c:v>0</c:v>
                </c:pt>
                <c:pt idx="26">
                  <c:v>0</c:v>
                </c:pt>
                <c:pt idx="27">
                  <c:v>0.1</c:v>
                </c:pt>
                <c:pt idx="28">
                  <c:v>0.2</c:v>
                </c:pt>
                <c:pt idx="30">
                  <c:v>0.3</c:v>
                </c:pt>
                <c:pt idx="31">
                  <c:v>0.1</c:v>
                </c:pt>
                <c:pt idx="32">
                  <c:v>0.1</c:v>
                </c:pt>
                <c:pt idx="33">
                  <c:v>0.1</c:v>
                </c:pt>
                <c:pt idx="35">
                  <c:v>0.2</c:v>
                </c:pt>
                <c:pt idx="36">
                  <c:v>0.1</c:v>
                </c:pt>
                <c:pt idx="37">
                  <c:v>0</c:v>
                </c:pt>
                <c:pt idx="38">
                  <c:v>0.1</c:v>
                </c:pt>
                <c:pt idx="40">
                  <c:v>0.1</c:v>
                </c:pt>
                <c:pt idx="41">
                  <c:v>0.1</c:v>
                </c:pt>
                <c:pt idx="42">
                  <c:v>0</c:v>
                </c:pt>
                <c:pt idx="43">
                  <c:v>0</c:v>
                </c:pt>
                <c:pt idx="45">
                  <c:v>0.2</c:v>
                </c:pt>
                <c:pt idx="46">
                  <c:v>0.2</c:v>
                </c:pt>
                <c:pt idx="47">
                  <c:v>0.2</c:v>
                </c:pt>
                <c:pt idx="48">
                  <c:v>0.2</c:v>
                </c:pt>
                <c:pt idx="50">
                  <c:v>0.1</c:v>
                </c:pt>
                <c:pt idx="51">
                  <c:v>0.4</c:v>
                </c:pt>
                <c:pt idx="52">
                  <c:v>0.2</c:v>
                </c:pt>
                <c:pt idx="53">
                  <c:v>0.3</c:v>
                </c:pt>
                <c:pt idx="55">
                  <c:v>0.6</c:v>
                </c:pt>
                <c:pt idx="56">
                  <c:v>0.6</c:v>
                </c:pt>
                <c:pt idx="57">
                  <c:v>0.6</c:v>
                </c:pt>
                <c:pt idx="58">
                  <c:v>0.6</c:v>
                </c:pt>
                <c:pt idx="60">
                  <c:v>0.2</c:v>
                </c:pt>
                <c:pt idx="61">
                  <c:v>0</c:v>
                </c:pt>
                <c:pt idx="62">
                  <c:v>0.1</c:v>
                </c:pt>
                <c:pt idx="63">
                  <c:v>0</c:v>
                </c:pt>
                <c:pt idx="65">
                  <c:v>0.6</c:v>
                </c:pt>
                <c:pt idx="66">
                  <c:v>0.2</c:v>
                </c:pt>
                <c:pt idx="67">
                  <c:v>0.5</c:v>
                </c:pt>
                <c:pt idx="68">
                  <c:v>0.2</c:v>
                </c:pt>
                <c:pt idx="70">
                  <c:v>0.1</c:v>
                </c:pt>
                <c:pt idx="71">
                  <c:v>0.1</c:v>
                </c:pt>
                <c:pt idx="72">
                  <c:v>0.1</c:v>
                </c:pt>
                <c:pt idx="73">
                  <c:v>0.1</c:v>
                </c:pt>
                <c:pt idx="75">
                  <c:v>0.3</c:v>
                </c:pt>
                <c:pt idx="76">
                  <c:v>0.1</c:v>
                </c:pt>
                <c:pt idx="77">
                  <c:v>0.1</c:v>
                </c:pt>
                <c:pt idx="78">
                  <c:v>0.1</c:v>
                </c:pt>
                <c:pt idx="80">
                  <c:v>0.2</c:v>
                </c:pt>
                <c:pt idx="81">
                  <c:v>0.2</c:v>
                </c:pt>
                <c:pt idx="82">
                  <c:v>0.1</c:v>
                </c:pt>
                <c:pt idx="83">
                  <c:v>0.2</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3554549298491982E-2"/>
          <c:w val="0.59336727601808104"/>
          <c:h val="0.9177866617011109"/>
        </c:manualLayout>
      </c:layout>
      <c:barChart>
        <c:barDir val="bar"/>
        <c:grouping val="stacked"/>
        <c:varyColors val="0"/>
        <c:ser>
          <c:idx val="0"/>
          <c:order val="0"/>
          <c:tx>
            <c:strRef>
              <c:f>'Graphique F'!$C$3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F'!$B$4:$B$87</c15:sqref>
                  </c15:fullRef>
                </c:ext>
              </c:extLst>
              <c:f>('Graphique F'!$B$4:$B$18,'Graphique F'!$B$21,'Graphique F'!$B$24:$B$87)</c:f>
              <c:strCache>
                <c:ptCount val="80"/>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juillet</c:v>
                </c:pt>
                <c:pt idx="16">
                  <c:v>C3 - Biens d'équipement - septembre</c:v>
                </c:pt>
                <c:pt idx="17">
                  <c:v>août</c:v>
                </c:pt>
                <c:pt idx="18">
                  <c:v>juillet</c:v>
                </c:pt>
                <c:pt idx="19">
                  <c:v>juin</c:v>
                </c:pt>
                <c:pt idx="21">
                  <c:v>C4 - Fabrication de matériels de transport - septembre</c:v>
                </c:pt>
                <c:pt idx="22">
                  <c:v>août</c:v>
                </c:pt>
                <c:pt idx="23">
                  <c:v>juillet</c:v>
                </c:pt>
                <c:pt idx="24">
                  <c:v>juin</c:v>
                </c:pt>
                <c:pt idx="26">
                  <c:v>C5 - Fabrication d'autres produits industriels  - septembre</c:v>
                </c:pt>
                <c:pt idx="27">
                  <c:v>août</c:v>
                </c:pt>
                <c:pt idx="28">
                  <c:v>juillet</c:v>
                </c:pt>
                <c:pt idx="29">
                  <c:v>juin</c:v>
                </c:pt>
                <c:pt idx="31">
                  <c:v>FZ - Construction - septembre</c:v>
                </c:pt>
                <c:pt idx="32">
                  <c:v>août</c:v>
                </c:pt>
                <c:pt idx="33">
                  <c:v>juillet</c:v>
                </c:pt>
                <c:pt idx="34">
                  <c:v>juin</c:v>
                </c:pt>
                <c:pt idx="36">
                  <c:v>GZ - Commerce - septembre</c:v>
                </c:pt>
                <c:pt idx="37">
                  <c:v>août</c:v>
                </c:pt>
                <c:pt idx="38">
                  <c:v>juillet</c:v>
                </c:pt>
                <c:pt idx="39">
                  <c:v>juin</c:v>
                </c:pt>
                <c:pt idx="41">
                  <c:v>HZ - Transports et entreposage - septembre</c:v>
                </c:pt>
                <c:pt idx="42">
                  <c:v>août</c:v>
                </c:pt>
                <c:pt idx="43">
                  <c:v>juillet</c:v>
                </c:pt>
                <c:pt idx="44">
                  <c:v>juin</c:v>
                </c:pt>
                <c:pt idx="46">
                  <c:v>IZ - Hébergement et restauration - septembre</c:v>
                </c:pt>
                <c:pt idx="47">
                  <c:v>août</c:v>
                </c:pt>
                <c:pt idx="48">
                  <c:v>juillet</c:v>
                </c:pt>
                <c:pt idx="49">
                  <c:v>juin</c:v>
                </c:pt>
                <c:pt idx="51">
                  <c:v>JZ - Information et communication - septembre</c:v>
                </c:pt>
                <c:pt idx="52">
                  <c:v>août</c:v>
                </c:pt>
                <c:pt idx="53">
                  <c:v>juillet</c:v>
                </c:pt>
                <c:pt idx="54">
                  <c:v>juin</c:v>
                </c:pt>
                <c:pt idx="56">
                  <c:v>KZ - Activités financières et d'assurance - septembre</c:v>
                </c:pt>
                <c:pt idx="57">
                  <c:v>août</c:v>
                </c:pt>
                <c:pt idx="58">
                  <c:v>juillet</c:v>
                </c:pt>
                <c:pt idx="59">
                  <c:v>juin</c:v>
                </c:pt>
                <c:pt idx="61">
                  <c:v>LZ - Activités immobilières - septembre</c:v>
                </c:pt>
                <c:pt idx="62">
                  <c:v>août</c:v>
                </c:pt>
                <c:pt idx="63">
                  <c:v>juillet</c:v>
                </c:pt>
                <c:pt idx="64">
                  <c:v>juin</c:v>
                </c:pt>
                <c:pt idx="66">
                  <c:v>MN - Services aux entreprises - septembre</c:v>
                </c:pt>
                <c:pt idx="67">
                  <c:v>août</c:v>
                </c:pt>
                <c:pt idx="68">
                  <c:v>juillet</c:v>
                </c:pt>
                <c:pt idx="69">
                  <c:v>juin</c:v>
                </c:pt>
                <c:pt idx="71">
                  <c:v>OQ - Enseignement, santé humaine et action sociale - septembre</c:v>
                </c:pt>
                <c:pt idx="72">
                  <c:v>août</c:v>
                </c:pt>
                <c:pt idx="73">
                  <c:v>juillet</c:v>
                </c:pt>
                <c:pt idx="74">
                  <c:v>juin</c:v>
                </c:pt>
                <c:pt idx="76">
                  <c:v>RU - Autres activités de services - septembre</c:v>
                </c:pt>
                <c:pt idx="77">
                  <c:v>août</c:v>
                </c:pt>
                <c:pt idx="78">
                  <c:v>juillet</c:v>
                </c:pt>
                <c:pt idx="79">
                  <c:v>juin</c:v>
                </c:pt>
              </c:strCache>
            </c:strRef>
          </c:cat>
          <c:val>
            <c:numRef>
              <c:extLst>
                <c:ext xmlns:c15="http://schemas.microsoft.com/office/drawing/2012/chart" uri="{02D57815-91ED-43cb-92C2-25804820EDAC}">
                  <c15:fullRef>
                    <c15:sqref>'Graphique F'!$C$4:$C$87</c15:sqref>
                  </c15:fullRef>
                </c:ext>
              </c:extLst>
              <c:f>('Graphique F'!$C$4:$C$18,'Graphique F'!$C$21,'Graphique F'!$C$24:$C$87)</c:f>
              <c:numCache>
                <c:formatCode>0.0</c:formatCode>
                <c:ptCount val="80"/>
                <c:pt idx="0">
                  <c:v>37.5</c:v>
                </c:pt>
                <c:pt idx="1">
                  <c:v>35.799999999999997</c:v>
                </c:pt>
                <c:pt idx="2">
                  <c:v>34.799999999999997</c:v>
                </c:pt>
                <c:pt idx="3">
                  <c:v>31.900000000000002</c:v>
                </c:pt>
                <c:pt idx="5">
                  <c:v>49.4</c:v>
                </c:pt>
                <c:pt idx="6">
                  <c:v>46.6</c:v>
                </c:pt>
                <c:pt idx="7">
                  <c:v>43.5</c:v>
                </c:pt>
                <c:pt idx="8">
                  <c:v>43.8</c:v>
                </c:pt>
                <c:pt idx="10">
                  <c:v>54.6</c:v>
                </c:pt>
                <c:pt idx="11">
                  <c:v>50.2</c:v>
                </c:pt>
                <c:pt idx="12">
                  <c:v>49.3</c:v>
                </c:pt>
                <c:pt idx="13">
                  <c:v>46.1</c:v>
                </c:pt>
                <c:pt idx="15">
                  <c:v>10.6</c:v>
                </c:pt>
                <c:pt idx="16">
                  <c:v>37.700000000000003</c:v>
                </c:pt>
                <c:pt idx="17">
                  <c:v>36.700000000000003</c:v>
                </c:pt>
                <c:pt idx="18">
                  <c:v>36.5</c:v>
                </c:pt>
                <c:pt idx="19">
                  <c:v>33</c:v>
                </c:pt>
                <c:pt idx="21">
                  <c:v>20.9</c:v>
                </c:pt>
                <c:pt idx="22">
                  <c:v>15.8</c:v>
                </c:pt>
                <c:pt idx="23">
                  <c:v>18.5</c:v>
                </c:pt>
                <c:pt idx="24">
                  <c:v>13.900000000000002</c:v>
                </c:pt>
                <c:pt idx="26">
                  <c:v>40.9</c:v>
                </c:pt>
                <c:pt idx="27">
                  <c:v>37.799999999999997</c:v>
                </c:pt>
                <c:pt idx="28">
                  <c:v>38</c:v>
                </c:pt>
                <c:pt idx="29">
                  <c:v>36.5</c:v>
                </c:pt>
                <c:pt idx="31">
                  <c:v>46.2</c:v>
                </c:pt>
                <c:pt idx="32">
                  <c:v>43.4</c:v>
                </c:pt>
                <c:pt idx="33">
                  <c:v>43.6</c:v>
                </c:pt>
                <c:pt idx="34">
                  <c:v>43</c:v>
                </c:pt>
                <c:pt idx="36">
                  <c:v>38</c:v>
                </c:pt>
                <c:pt idx="37">
                  <c:v>36.9</c:v>
                </c:pt>
                <c:pt idx="38">
                  <c:v>37.5</c:v>
                </c:pt>
                <c:pt idx="39">
                  <c:v>34.1</c:v>
                </c:pt>
                <c:pt idx="41">
                  <c:v>23.3</c:v>
                </c:pt>
                <c:pt idx="42">
                  <c:v>22</c:v>
                </c:pt>
                <c:pt idx="43">
                  <c:v>22.3</c:v>
                </c:pt>
                <c:pt idx="44">
                  <c:v>21</c:v>
                </c:pt>
                <c:pt idx="46">
                  <c:v>11</c:v>
                </c:pt>
                <c:pt idx="47">
                  <c:v>10.5</c:v>
                </c:pt>
                <c:pt idx="48">
                  <c:v>4.8</c:v>
                </c:pt>
                <c:pt idx="49">
                  <c:v>2.2999999999999998</c:v>
                </c:pt>
                <c:pt idx="51">
                  <c:v>38.6</c:v>
                </c:pt>
                <c:pt idx="52">
                  <c:v>38.299999999999997</c:v>
                </c:pt>
                <c:pt idx="53">
                  <c:v>34.599999999999994</c:v>
                </c:pt>
                <c:pt idx="54">
                  <c:v>25.900000000000002</c:v>
                </c:pt>
                <c:pt idx="56">
                  <c:v>37.4</c:v>
                </c:pt>
                <c:pt idx="57">
                  <c:v>35.199999999999996</c:v>
                </c:pt>
                <c:pt idx="58">
                  <c:v>31.2</c:v>
                </c:pt>
                <c:pt idx="59">
                  <c:v>28.299999999999997</c:v>
                </c:pt>
                <c:pt idx="61">
                  <c:v>56.3</c:v>
                </c:pt>
                <c:pt idx="62">
                  <c:v>50.2</c:v>
                </c:pt>
                <c:pt idx="63">
                  <c:v>49.9</c:v>
                </c:pt>
                <c:pt idx="64">
                  <c:v>44.2</c:v>
                </c:pt>
                <c:pt idx="66">
                  <c:v>35.6</c:v>
                </c:pt>
                <c:pt idx="67">
                  <c:v>33.5</c:v>
                </c:pt>
                <c:pt idx="68">
                  <c:v>31.3</c:v>
                </c:pt>
                <c:pt idx="69">
                  <c:v>28.000000000000004</c:v>
                </c:pt>
                <c:pt idx="71">
                  <c:v>46.300000000000004</c:v>
                </c:pt>
                <c:pt idx="72">
                  <c:v>45.2</c:v>
                </c:pt>
                <c:pt idx="73">
                  <c:v>45.1</c:v>
                </c:pt>
                <c:pt idx="74">
                  <c:v>41.699999999999996</c:v>
                </c:pt>
                <c:pt idx="76">
                  <c:v>31.6</c:v>
                </c:pt>
                <c:pt idx="77">
                  <c:v>30.9</c:v>
                </c:pt>
                <c:pt idx="78">
                  <c:v>27.500000000000004</c:v>
                </c:pt>
                <c:pt idx="79">
                  <c:v>27</c:v>
                </c:pt>
              </c:numCache>
            </c:numRef>
          </c:val>
          <c:extLst>
            <c:ext xmlns:c15="http://schemas.microsoft.com/office/drawing/2012/chart" uri="{02D57815-91ED-43cb-92C2-25804820EDAC}">
              <c15:categoryFilterExceptions>
                <c15:categoryFilterException>
                  <c15:sqref>'Graphique F'!$C$20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F'!$C$22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F'!$D$3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F'!$B$4:$B$87</c15:sqref>
                  </c15:fullRef>
                </c:ext>
              </c:extLst>
              <c:f>('Graphique F'!$B$4:$B$18,'Graphique F'!$B$21,'Graphique F'!$B$24:$B$87)</c:f>
              <c:strCache>
                <c:ptCount val="80"/>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juillet</c:v>
                </c:pt>
                <c:pt idx="16">
                  <c:v>C3 - Biens d'équipement - septembre</c:v>
                </c:pt>
                <c:pt idx="17">
                  <c:v>août</c:v>
                </c:pt>
                <c:pt idx="18">
                  <c:v>juillet</c:v>
                </c:pt>
                <c:pt idx="19">
                  <c:v>juin</c:v>
                </c:pt>
                <c:pt idx="21">
                  <c:v>C4 - Fabrication de matériels de transport - septembre</c:v>
                </c:pt>
                <c:pt idx="22">
                  <c:v>août</c:v>
                </c:pt>
                <c:pt idx="23">
                  <c:v>juillet</c:v>
                </c:pt>
                <c:pt idx="24">
                  <c:v>juin</c:v>
                </c:pt>
                <c:pt idx="26">
                  <c:v>C5 - Fabrication d'autres produits industriels  - septembre</c:v>
                </c:pt>
                <c:pt idx="27">
                  <c:v>août</c:v>
                </c:pt>
                <c:pt idx="28">
                  <c:v>juillet</c:v>
                </c:pt>
                <c:pt idx="29">
                  <c:v>juin</c:v>
                </c:pt>
                <c:pt idx="31">
                  <c:v>FZ - Construction - septembre</c:v>
                </c:pt>
                <c:pt idx="32">
                  <c:v>août</c:v>
                </c:pt>
                <c:pt idx="33">
                  <c:v>juillet</c:v>
                </c:pt>
                <c:pt idx="34">
                  <c:v>juin</c:v>
                </c:pt>
                <c:pt idx="36">
                  <c:v>GZ - Commerce - septembre</c:v>
                </c:pt>
                <c:pt idx="37">
                  <c:v>août</c:v>
                </c:pt>
                <c:pt idx="38">
                  <c:v>juillet</c:v>
                </c:pt>
                <c:pt idx="39">
                  <c:v>juin</c:v>
                </c:pt>
                <c:pt idx="41">
                  <c:v>HZ - Transports et entreposage - septembre</c:v>
                </c:pt>
                <c:pt idx="42">
                  <c:v>août</c:v>
                </c:pt>
                <c:pt idx="43">
                  <c:v>juillet</c:v>
                </c:pt>
                <c:pt idx="44">
                  <c:v>juin</c:v>
                </c:pt>
                <c:pt idx="46">
                  <c:v>IZ - Hébergement et restauration - septembre</c:v>
                </c:pt>
                <c:pt idx="47">
                  <c:v>août</c:v>
                </c:pt>
                <c:pt idx="48">
                  <c:v>juillet</c:v>
                </c:pt>
                <c:pt idx="49">
                  <c:v>juin</c:v>
                </c:pt>
                <c:pt idx="51">
                  <c:v>JZ - Information et communication - septembre</c:v>
                </c:pt>
                <c:pt idx="52">
                  <c:v>août</c:v>
                </c:pt>
                <c:pt idx="53">
                  <c:v>juillet</c:v>
                </c:pt>
                <c:pt idx="54">
                  <c:v>juin</c:v>
                </c:pt>
                <c:pt idx="56">
                  <c:v>KZ - Activités financières et d'assurance - septembre</c:v>
                </c:pt>
                <c:pt idx="57">
                  <c:v>août</c:v>
                </c:pt>
                <c:pt idx="58">
                  <c:v>juillet</c:v>
                </c:pt>
                <c:pt idx="59">
                  <c:v>juin</c:v>
                </c:pt>
                <c:pt idx="61">
                  <c:v>LZ - Activités immobilières - septembre</c:v>
                </c:pt>
                <c:pt idx="62">
                  <c:v>août</c:v>
                </c:pt>
                <c:pt idx="63">
                  <c:v>juillet</c:v>
                </c:pt>
                <c:pt idx="64">
                  <c:v>juin</c:v>
                </c:pt>
                <c:pt idx="66">
                  <c:v>MN - Services aux entreprises - septembre</c:v>
                </c:pt>
                <c:pt idx="67">
                  <c:v>août</c:v>
                </c:pt>
                <c:pt idx="68">
                  <c:v>juillet</c:v>
                </c:pt>
                <c:pt idx="69">
                  <c:v>juin</c:v>
                </c:pt>
                <c:pt idx="71">
                  <c:v>OQ - Enseignement, santé humaine et action sociale - septembre</c:v>
                </c:pt>
                <c:pt idx="72">
                  <c:v>août</c:v>
                </c:pt>
                <c:pt idx="73">
                  <c:v>juillet</c:v>
                </c:pt>
                <c:pt idx="74">
                  <c:v>juin</c:v>
                </c:pt>
                <c:pt idx="76">
                  <c:v>RU - Autres activités de services - septembre</c:v>
                </c:pt>
                <c:pt idx="77">
                  <c:v>août</c:v>
                </c:pt>
                <c:pt idx="78">
                  <c:v>juillet</c:v>
                </c:pt>
                <c:pt idx="79">
                  <c:v>juin</c:v>
                </c:pt>
              </c:strCache>
            </c:strRef>
          </c:cat>
          <c:val>
            <c:numRef>
              <c:extLst>
                <c:ext xmlns:c15="http://schemas.microsoft.com/office/drawing/2012/chart" uri="{02D57815-91ED-43cb-92C2-25804820EDAC}">
                  <c15:fullRef>
                    <c15:sqref>'Graphique F'!$D$4:$D$87</c15:sqref>
                  </c15:fullRef>
                </c:ext>
              </c:extLst>
              <c:f>('Graphique F'!$D$4:$D$18,'Graphique F'!$D$21,'Graphique F'!$D$24:$D$87)</c:f>
              <c:numCache>
                <c:formatCode>0.0</c:formatCode>
                <c:ptCount val="80"/>
                <c:pt idx="0">
                  <c:v>5.8000000000000007</c:v>
                </c:pt>
                <c:pt idx="1">
                  <c:v>5.8999999999999995</c:v>
                </c:pt>
                <c:pt idx="2">
                  <c:v>9</c:v>
                </c:pt>
                <c:pt idx="3">
                  <c:v>9.1999999999999993</c:v>
                </c:pt>
                <c:pt idx="5">
                  <c:v>6.5</c:v>
                </c:pt>
                <c:pt idx="6">
                  <c:v>10.9</c:v>
                </c:pt>
                <c:pt idx="7">
                  <c:v>30.9</c:v>
                </c:pt>
                <c:pt idx="8">
                  <c:v>7.3</c:v>
                </c:pt>
                <c:pt idx="10">
                  <c:v>2.8000000000000003</c:v>
                </c:pt>
                <c:pt idx="11">
                  <c:v>1.6</c:v>
                </c:pt>
                <c:pt idx="12">
                  <c:v>3.3000000000000003</c:v>
                </c:pt>
                <c:pt idx="13">
                  <c:v>9.9</c:v>
                </c:pt>
                <c:pt idx="15">
                  <c:v>23.400000000000002</c:v>
                </c:pt>
                <c:pt idx="16">
                  <c:v>3.2</c:v>
                </c:pt>
                <c:pt idx="17">
                  <c:v>4</c:v>
                </c:pt>
                <c:pt idx="18">
                  <c:v>5.6000000000000005</c:v>
                </c:pt>
                <c:pt idx="19">
                  <c:v>5.0999999999999996</c:v>
                </c:pt>
                <c:pt idx="21">
                  <c:v>1.4000000000000001</c:v>
                </c:pt>
                <c:pt idx="22">
                  <c:v>0.89999999999999991</c:v>
                </c:pt>
                <c:pt idx="23">
                  <c:v>0.6</c:v>
                </c:pt>
                <c:pt idx="24">
                  <c:v>2.1999999999999997</c:v>
                </c:pt>
                <c:pt idx="26">
                  <c:v>4.5999999999999996</c:v>
                </c:pt>
                <c:pt idx="27">
                  <c:v>5</c:v>
                </c:pt>
                <c:pt idx="28">
                  <c:v>6.2</c:v>
                </c:pt>
                <c:pt idx="29">
                  <c:v>4.7</c:v>
                </c:pt>
                <c:pt idx="31">
                  <c:v>3.6999999999999997</c:v>
                </c:pt>
                <c:pt idx="32">
                  <c:v>5.2</c:v>
                </c:pt>
                <c:pt idx="33">
                  <c:v>5.5</c:v>
                </c:pt>
                <c:pt idx="34">
                  <c:v>5.8000000000000007</c:v>
                </c:pt>
                <c:pt idx="36">
                  <c:v>4.1000000000000005</c:v>
                </c:pt>
                <c:pt idx="37">
                  <c:v>4.1000000000000005</c:v>
                </c:pt>
                <c:pt idx="38">
                  <c:v>4.8</c:v>
                </c:pt>
                <c:pt idx="39">
                  <c:v>7.3</c:v>
                </c:pt>
                <c:pt idx="41">
                  <c:v>9.4</c:v>
                </c:pt>
                <c:pt idx="42">
                  <c:v>9.1999999999999993</c:v>
                </c:pt>
                <c:pt idx="43">
                  <c:v>9.9</c:v>
                </c:pt>
                <c:pt idx="44">
                  <c:v>12.7</c:v>
                </c:pt>
                <c:pt idx="46">
                  <c:v>7.6</c:v>
                </c:pt>
                <c:pt idx="47">
                  <c:v>5.5</c:v>
                </c:pt>
                <c:pt idx="48">
                  <c:v>21.099999999999998</c:v>
                </c:pt>
                <c:pt idx="49">
                  <c:v>14.6</c:v>
                </c:pt>
                <c:pt idx="51">
                  <c:v>6.1</c:v>
                </c:pt>
                <c:pt idx="52">
                  <c:v>6.4</c:v>
                </c:pt>
                <c:pt idx="53">
                  <c:v>10.6</c:v>
                </c:pt>
                <c:pt idx="54">
                  <c:v>16</c:v>
                </c:pt>
                <c:pt idx="56">
                  <c:v>5.4</c:v>
                </c:pt>
                <c:pt idx="57">
                  <c:v>2.8000000000000003</c:v>
                </c:pt>
                <c:pt idx="58">
                  <c:v>5.0999999999999996</c:v>
                </c:pt>
                <c:pt idx="59">
                  <c:v>3.3000000000000003</c:v>
                </c:pt>
                <c:pt idx="61">
                  <c:v>9.3000000000000007</c:v>
                </c:pt>
                <c:pt idx="62">
                  <c:v>8.6</c:v>
                </c:pt>
                <c:pt idx="63">
                  <c:v>10.6</c:v>
                </c:pt>
                <c:pt idx="64">
                  <c:v>15.6</c:v>
                </c:pt>
                <c:pt idx="66">
                  <c:v>7.1999999999999993</c:v>
                </c:pt>
                <c:pt idx="67">
                  <c:v>7.3999999999999995</c:v>
                </c:pt>
                <c:pt idx="68">
                  <c:v>12.8</c:v>
                </c:pt>
                <c:pt idx="69">
                  <c:v>12.2</c:v>
                </c:pt>
                <c:pt idx="71">
                  <c:v>6.2</c:v>
                </c:pt>
                <c:pt idx="72">
                  <c:v>6.8000000000000007</c:v>
                </c:pt>
                <c:pt idx="73">
                  <c:v>8</c:v>
                </c:pt>
                <c:pt idx="74">
                  <c:v>9.1</c:v>
                </c:pt>
                <c:pt idx="76">
                  <c:v>7.1999999999999993</c:v>
                </c:pt>
                <c:pt idx="77">
                  <c:v>7.3999999999999995</c:v>
                </c:pt>
                <c:pt idx="78">
                  <c:v>12.8</c:v>
                </c:pt>
                <c:pt idx="79">
                  <c:v>12.4</c:v>
                </c:pt>
              </c:numCache>
            </c:numRef>
          </c:val>
          <c:extLst>
            <c:ext xmlns:c16="http://schemas.microsoft.com/office/drawing/2014/chart" uri="{C3380CC4-5D6E-409C-BE32-E72D297353CC}">
              <c16:uniqueId val="{000000C7-529A-45F0-A6A3-8294E7CF0C86}"/>
            </c:ext>
          </c:extLst>
        </c:ser>
        <c:ser>
          <c:idx val="2"/>
          <c:order val="2"/>
          <c:tx>
            <c:strRef>
              <c:f>'Graphique F'!$E$3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F'!$B$4:$B$87</c15:sqref>
                  </c15:fullRef>
                </c:ext>
              </c:extLst>
              <c:f>('Graphique F'!$B$4:$B$18,'Graphique F'!$B$21,'Graphique F'!$B$24:$B$87)</c:f>
              <c:strCache>
                <c:ptCount val="80"/>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juillet</c:v>
                </c:pt>
                <c:pt idx="16">
                  <c:v>C3 - Biens d'équipement - septembre</c:v>
                </c:pt>
                <c:pt idx="17">
                  <c:v>août</c:v>
                </c:pt>
                <c:pt idx="18">
                  <c:v>juillet</c:v>
                </c:pt>
                <c:pt idx="19">
                  <c:v>juin</c:v>
                </c:pt>
                <c:pt idx="21">
                  <c:v>C4 - Fabrication de matériels de transport - septembre</c:v>
                </c:pt>
                <c:pt idx="22">
                  <c:v>août</c:v>
                </c:pt>
                <c:pt idx="23">
                  <c:v>juillet</c:v>
                </c:pt>
                <c:pt idx="24">
                  <c:v>juin</c:v>
                </c:pt>
                <c:pt idx="26">
                  <c:v>C5 - Fabrication d'autres produits industriels  - septembre</c:v>
                </c:pt>
                <c:pt idx="27">
                  <c:v>août</c:v>
                </c:pt>
                <c:pt idx="28">
                  <c:v>juillet</c:v>
                </c:pt>
                <c:pt idx="29">
                  <c:v>juin</c:v>
                </c:pt>
                <c:pt idx="31">
                  <c:v>FZ - Construction - septembre</c:v>
                </c:pt>
                <c:pt idx="32">
                  <c:v>août</c:v>
                </c:pt>
                <c:pt idx="33">
                  <c:v>juillet</c:v>
                </c:pt>
                <c:pt idx="34">
                  <c:v>juin</c:v>
                </c:pt>
                <c:pt idx="36">
                  <c:v>GZ - Commerce - septembre</c:v>
                </c:pt>
                <c:pt idx="37">
                  <c:v>août</c:v>
                </c:pt>
                <c:pt idx="38">
                  <c:v>juillet</c:v>
                </c:pt>
                <c:pt idx="39">
                  <c:v>juin</c:v>
                </c:pt>
                <c:pt idx="41">
                  <c:v>HZ - Transports et entreposage - septembre</c:v>
                </c:pt>
                <c:pt idx="42">
                  <c:v>août</c:v>
                </c:pt>
                <c:pt idx="43">
                  <c:v>juillet</c:v>
                </c:pt>
                <c:pt idx="44">
                  <c:v>juin</c:v>
                </c:pt>
                <c:pt idx="46">
                  <c:v>IZ - Hébergement et restauration - septembre</c:v>
                </c:pt>
                <c:pt idx="47">
                  <c:v>août</c:v>
                </c:pt>
                <c:pt idx="48">
                  <c:v>juillet</c:v>
                </c:pt>
                <c:pt idx="49">
                  <c:v>juin</c:v>
                </c:pt>
                <c:pt idx="51">
                  <c:v>JZ - Information et communication - septembre</c:v>
                </c:pt>
                <c:pt idx="52">
                  <c:v>août</c:v>
                </c:pt>
                <c:pt idx="53">
                  <c:v>juillet</c:v>
                </c:pt>
                <c:pt idx="54">
                  <c:v>juin</c:v>
                </c:pt>
                <c:pt idx="56">
                  <c:v>KZ - Activités financières et d'assurance - septembre</c:v>
                </c:pt>
                <c:pt idx="57">
                  <c:v>août</c:v>
                </c:pt>
                <c:pt idx="58">
                  <c:v>juillet</c:v>
                </c:pt>
                <c:pt idx="59">
                  <c:v>juin</c:v>
                </c:pt>
                <c:pt idx="61">
                  <c:v>LZ - Activités immobilières - septembre</c:v>
                </c:pt>
                <c:pt idx="62">
                  <c:v>août</c:v>
                </c:pt>
                <c:pt idx="63">
                  <c:v>juillet</c:v>
                </c:pt>
                <c:pt idx="64">
                  <c:v>juin</c:v>
                </c:pt>
                <c:pt idx="66">
                  <c:v>MN - Services aux entreprises - septembre</c:v>
                </c:pt>
                <c:pt idx="67">
                  <c:v>août</c:v>
                </c:pt>
                <c:pt idx="68">
                  <c:v>juillet</c:v>
                </c:pt>
                <c:pt idx="69">
                  <c:v>juin</c:v>
                </c:pt>
                <c:pt idx="71">
                  <c:v>OQ - Enseignement, santé humaine et action sociale - septembre</c:v>
                </c:pt>
                <c:pt idx="72">
                  <c:v>août</c:v>
                </c:pt>
                <c:pt idx="73">
                  <c:v>juillet</c:v>
                </c:pt>
                <c:pt idx="74">
                  <c:v>juin</c:v>
                </c:pt>
                <c:pt idx="76">
                  <c:v>RU - Autres activités de services - septembre</c:v>
                </c:pt>
                <c:pt idx="77">
                  <c:v>août</c:v>
                </c:pt>
                <c:pt idx="78">
                  <c:v>juillet</c:v>
                </c:pt>
                <c:pt idx="79">
                  <c:v>juin</c:v>
                </c:pt>
              </c:strCache>
            </c:strRef>
          </c:cat>
          <c:val>
            <c:numRef>
              <c:extLst>
                <c:ext xmlns:c15="http://schemas.microsoft.com/office/drawing/2012/chart" uri="{02D57815-91ED-43cb-92C2-25804820EDAC}">
                  <c15:fullRef>
                    <c15:sqref>'Graphique F'!$E$4:$E$87</c15:sqref>
                  </c15:fullRef>
                </c:ext>
              </c:extLst>
              <c:f>('Graphique F'!$E$4:$E$18,'Graphique F'!$E$21,'Graphique F'!$E$24:$E$87)</c:f>
              <c:numCache>
                <c:formatCode>0.0</c:formatCode>
                <c:ptCount val="80"/>
                <c:pt idx="0">
                  <c:v>7.1999999999999993</c:v>
                </c:pt>
                <c:pt idx="1">
                  <c:v>7.5</c:v>
                </c:pt>
                <c:pt idx="2">
                  <c:v>7.0000000000000009</c:v>
                </c:pt>
                <c:pt idx="3">
                  <c:v>8.7999999999999989</c:v>
                </c:pt>
                <c:pt idx="5">
                  <c:v>23.7</c:v>
                </c:pt>
                <c:pt idx="6">
                  <c:v>22.2</c:v>
                </c:pt>
                <c:pt idx="7">
                  <c:v>4.7</c:v>
                </c:pt>
                <c:pt idx="8">
                  <c:v>28.299999999999997</c:v>
                </c:pt>
                <c:pt idx="10">
                  <c:v>2.6</c:v>
                </c:pt>
                <c:pt idx="11">
                  <c:v>4.5</c:v>
                </c:pt>
                <c:pt idx="12">
                  <c:v>3</c:v>
                </c:pt>
                <c:pt idx="13">
                  <c:v>4</c:v>
                </c:pt>
                <c:pt idx="15">
                  <c:v>0</c:v>
                </c:pt>
                <c:pt idx="16">
                  <c:v>6</c:v>
                </c:pt>
                <c:pt idx="17">
                  <c:v>8.5</c:v>
                </c:pt>
                <c:pt idx="18">
                  <c:v>4.5</c:v>
                </c:pt>
                <c:pt idx="19">
                  <c:v>9.3000000000000007</c:v>
                </c:pt>
                <c:pt idx="21">
                  <c:v>4.8</c:v>
                </c:pt>
                <c:pt idx="22">
                  <c:v>7.7</c:v>
                </c:pt>
                <c:pt idx="23">
                  <c:v>8.4</c:v>
                </c:pt>
                <c:pt idx="24">
                  <c:v>5.8000000000000007</c:v>
                </c:pt>
                <c:pt idx="26">
                  <c:v>5.4</c:v>
                </c:pt>
                <c:pt idx="27">
                  <c:v>6.7</c:v>
                </c:pt>
                <c:pt idx="28">
                  <c:v>6.2</c:v>
                </c:pt>
                <c:pt idx="29">
                  <c:v>7.0000000000000009</c:v>
                </c:pt>
                <c:pt idx="31">
                  <c:v>6.1</c:v>
                </c:pt>
                <c:pt idx="32">
                  <c:v>5.0999999999999996</c:v>
                </c:pt>
                <c:pt idx="33">
                  <c:v>7.0000000000000009</c:v>
                </c:pt>
                <c:pt idx="34">
                  <c:v>8.1</c:v>
                </c:pt>
                <c:pt idx="36">
                  <c:v>4.9000000000000004</c:v>
                </c:pt>
                <c:pt idx="37">
                  <c:v>5.0999999999999996</c:v>
                </c:pt>
                <c:pt idx="38">
                  <c:v>6.1</c:v>
                </c:pt>
                <c:pt idx="39">
                  <c:v>7.0000000000000009</c:v>
                </c:pt>
                <c:pt idx="41">
                  <c:v>3.1</c:v>
                </c:pt>
                <c:pt idx="42">
                  <c:v>3.1</c:v>
                </c:pt>
                <c:pt idx="43">
                  <c:v>4.8</c:v>
                </c:pt>
                <c:pt idx="44">
                  <c:v>4.1000000000000005</c:v>
                </c:pt>
                <c:pt idx="46">
                  <c:v>17</c:v>
                </c:pt>
                <c:pt idx="47">
                  <c:v>17.7</c:v>
                </c:pt>
                <c:pt idx="48">
                  <c:v>11.600000000000001</c:v>
                </c:pt>
                <c:pt idx="49">
                  <c:v>11.200000000000001</c:v>
                </c:pt>
                <c:pt idx="51">
                  <c:v>5.7</c:v>
                </c:pt>
                <c:pt idx="52">
                  <c:v>5.3</c:v>
                </c:pt>
                <c:pt idx="53">
                  <c:v>5</c:v>
                </c:pt>
                <c:pt idx="54">
                  <c:v>7.3999999999999995</c:v>
                </c:pt>
                <c:pt idx="56">
                  <c:v>8.1</c:v>
                </c:pt>
                <c:pt idx="57">
                  <c:v>9.4</c:v>
                </c:pt>
                <c:pt idx="58">
                  <c:v>9.5</c:v>
                </c:pt>
                <c:pt idx="59">
                  <c:v>13.700000000000001</c:v>
                </c:pt>
                <c:pt idx="61">
                  <c:v>6.7</c:v>
                </c:pt>
                <c:pt idx="62">
                  <c:v>6.1</c:v>
                </c:pt>
                <c:pt idx="63">
                  <c:v>4.5</c:v>
                </c:pt>
                <c:pt idx="64">
                  <c:v>5.5</c:v>
                </c:pt>
                <c:pt idx="66">
                  <c:v>10</c:v>
                </c:pt>
                <c:pt idx="67">
                  <c:v>10</c:v>
                </c:pt>
                <c:pt idx="68">
                  <c:v>8.1</c:v>
                </c:pt>
                <c:pt idx="69">
                  <c:v>8.2000000000000011</c:v>
                </c:pt>
                <c:pt idx="71">
                  <c:v>7.1999999999999993</c:v>
                </c:pt>
                <c:pt idx="72">
                  <c:v>6.8000000000000007</c:v>
                </c:pt>
                <c:pt idx="73">
                  <c:v>8.5</c:v>
                </c:pt>
                <c:pt idx="74">
                  <c:v>11.1</c:v>
                </c:pt>
                <c:pt idx="76">
                  <c:v>7.3999999999999995</c:v>
                </c:pt>
                <c:pt idx="77">
                  <c:v>7.5</c:v>
                </c:pt>
                <c:pt idx="78">
                  <c:v>8.6999999999999993</c:v>
                </c:pt>
                <c:pt idx="79">
                  <c:v>12.6</c:v>
                </c:pt>
              </c:numCache>
            </c:numRef>
          </c:val>
          <c:extLst>
            <c:ext xmlns:c16="http://schemas.microsoft.com/office/drawing/2014/chart" uri="{C3380CC4-5D6E-409C-BE32-E72D297353CC}">
              <c16:uniqueId val="{00000128-529A-45F0-A6A3-8294E7CF0C86}"/>
            </c:ext>
          </c:extLst>
        </c:ser>
        <c:ser>
          <c:idx val="3"/>
          <c:order val="3"/>
          <c:tx>
            <c:strRef>
              <c:f>'Graphique F'!$F$3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F'!$B$4:$B$87</c15:sqref>
                  </c15:fullRef>
                </c:ext>
              </c:extLst>
              <c:f>('Graphique F'!$B$4:$B$18,'Graphique F'!$B$21,'Graphique F'!$B$24:$B$87)</c:f>
              <c:strCache>
                <c:ptCount val="80"/>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juillet</c:v>
                </c:pt>
                <c:pt idx="16">
                  <c:v>C3 - Biens d'équipement - septembre</c:v>
                </c:pt>
                <c:pt idx="17">
                  <c:v>août</c:v>
                </c:pt>
                <c:pt idx="18">
                  <c:v>juillet</c:v>
                </c:pt>
                <c:pt idx="19">
                  <c:v>juin</c:v>
                </c:pt>
                <c:pt idx="21">
                  <c:v>C4 - Fabrication de matériels de transport - septembre</c:v>
                </c:pt>
                <c:pt idx="22">
                  <c:v>août</c:v>
                </c:pt>
                <c:pt idx="23">
                  <c:v>juillet</c:v>
                </c:pt>
                <c:pt idx="24">
                  <c:v>juin</c:v>
                </c:pt>
                <c:pt idx="26">
                  <c:v>C5 - Fabrication d'autres produits industriels  - septembre</c:v>
                </c:pt>
                <c:pt idx="27">
                  <c:v>août</c:v>
                </c:pt>
                <c:pt idx="28">
                  <c:v>juillet</c:v>
                </c:pt>
                <c:pt idx="29">
                  <c:v>juin</c:v>
                </c:pt>
                <c:pt idx="31">
                  <c:v>FZ - Construction - septembre</c:v>
                </c:pt>
                <c:pt idx="32">
                  <c:v>août</c:v>
                </c:pt>
                <c:pt idx="33">
                  <c:v>juillet</c:v>
                </c:pt>
                <c:pt idx="34">
                  <c:v>juin</c:v>
                </c:pt>
                <c:pt idx="36">
                  <c:v>GZ - Commerce - septembre</c:v>
                </c:pt>
                <c:pt idx="37">
                  <c:v>août</c:v>
                </c:pt>
                <c:pt idx="38">
                  <c:v>juillet</c:v>
                </c:pt>
                <c:pt idx="39">
                  <c:v>juin</c:v>
                </c:pt>
                <c:pt idx="41">
                  <c:v>HZ - Transports et entreposage - septembre</c:v>
                </c:pt>
                <c:pt idx="42">
                  <c:v>août</c:v>
                </c:pt>
                <c:pt idx="43">
                  <c:v>juillet</c:v>
                </c:pt>
                <c:pt idx="44">
                  <c:v>juin</c:v>
                </c:pt>
                <c:pt idx="46">
                  <c:v>IZ - Hébergement et restauration - septembre</c:v>
                </c:pt>
                <c:pt idx="47">
                  <c:v>août</c:v>
                </c:pt>
                <c:pt idx="48">
                  <c:v>juillet</c:v>
                </c:pt>
                <c:pt idx="49">
                  <c:v>juin</c:v>
                </c:pt>
                <c:pt idx="51">
                  <c:v>JZ - Information et communication - septembre</c:v>
                </c:pt>
                <c:pt idx="52">
                  <c:v>août</c:v>
                </c:pt>
                <c:pt idx="53">
                  <c:v>juillet</c:v>
                </c:pt>
                <c:pt idx="54">
                  <c:v>juin</c:v>
                </c:pt>
                <c:pt idx="56">
                  <c:v>KZ - Activités financières et d'assurance - septembre</c:v>
                </c:pt>
                <c:pt idx="57">
                  <c:v>août</c:v>
                </c:pt>
                <c:pt idx="58">
                  <c:v>juillet</c:v>
                </c:pt>
                <c:pt idx="59">
                  <c:v>juin</c:v>
                </c:pt>
                <c:pt idx="61">
                  <c:v>LZ - Activités immobilières - septembre</c:v>
                </c:pt>
                <c:pt idx="62">
                  <c:v>août</c:v>
                </c:pt>
                <c:pt idx="63">
                  <c:v>juillet</c:v>
                </c:pt>
                <c:pt idx="64">
                  <c:v>juin</c:v>
                </c:pt>
                <c:pt idx="66">
                  <c:v>MN - Services aux entreprises - septembre</c:v>
                </c:pt>
                <c:pt idx="67">
                  <c:v>août</c:v>
                </c:pt>
                <c:pt idx="68">
                  <c:v>juillet</c:v>
                </c:pt>
                <c:pt idx="69">
                  <c:v>juin</c:v>
                </c:pt>
                <c:pt idx="71">
                  <c:v>OQ - Enseignement, santé humaine et action sociale - septembre</c:v>
                </c:pt>
                <c:pt idx="72">
                  <c:v>août</c:v>
                </c:pt>
                <c:pt idx="73">
                  <c:v>juillet</c:v>
                </c:pt>
                <c:pt idx="74">
                  <c:v>juin</c:v>
                </c:pt>
                <c:pt idx="76">
                  <c:v>RU - Autres activités de services - septembre</c:v>
                </c:pt>
                <c:pt idx="77">
                  <c:v>août</c:v>
                </c:pt>
                <c:pt idx="78">
                  <c:v>juillet</c:v>
                </c:pt>
                <c:pt idx="79">
                  <c:v>juin</c:v>
                </c:pt>
              </c:strCache>
            </c:strRef>
          </c:cat>
          <c:val>
            <c:numRef>
              <c:extLst>
                <c:ext xmlns:c15="http://schemas.microsoft.com/office/drawing/2012/chart" uri="{02D57815-91ED-43cb-92C2-25804820EDAC}">
                  <c15:fullRef>
                    <c15:sqref>'Graphique F'!$F$4:$F$87</c15:sqref>
                  </c15:fullRef>
                </c:ext>
              </c:extLst>
              <c:f>('Graphique F'!$F$4:$F$18,'Graphique F'!$F$21,'Graphique F'!$F$24:$F$87)</c:f>
              <c:numCache>
                <c:formatCode>0.0</c:formatCode>
                <c:ptCount val="80"/>
                <c:pt idx="0">
                  <c:v>7.6</c:v>
                </c:pt>
                <c:pt idx="1">
                  <c:v>7.3</c:v>
                </c:pt>
                <c:pt idx="2">
                  <c:v>7.6</c:v>
                </c:pt>
                <c:pt idx="3">
                  <c:v>9.1999999999999993</c:v>
                </c:pt>
                <c:pt idx="5">
                  <c:v>2.1999999999999997</c:v>
                </c:pt>
                <c:pt idx="6">
                  <c:v>2.4</c:v>
                </c:pt>
                <c:pt idx="7">
                  <c:v>2.4</c:v>
                </c:pt>
                <c:pt idx="8">
                  <c:v>2.9000000000000004</c:v>
                </c:pt>
                <c:pt idx="10">
                  <c:v>4.5999999999999996</c:v>
                </c:pt>
                <c:pt idx="11">
                  <c:v>3.9</c:v>
                </c:pt>
                <c:pt idx="12">
                  <c:v>4.3</c:v>
                </c:pt>
                <c:pt idx="13">
                  <c:v>4.9000000000000004</c:v>
                </c:pt>
                <c:pt idx="15">
                  <c:v>0</c:v>
                </c:pt>
                <c:pt idx="16">
                  <c:v>9.1</c:v>
                </c:pt>
                <c:pt idx="17">
                  <c:v>7.3999999999999995</c:v>
                </c:pt>
                <c:pt idx="18">
                  <c:v>11.799999999999999</c:v>
                </c:pt>
                <c:pt idx="19">
                  <c:v>11.3</c:v>
                </c:pt>
                <c:pt idx="21">
                  <c:v>8.3000000000000007</c:v>
                </c:pt>
                <c:pt idx="22">
                  <c:v>6.2</c:v>
                </c:pt>
                <c:pt idx="23">
                  <c:v>5.4</c:v>
                </c:pt>
                <c:pt idx="24">
                  <c:v>6.9</c:v>
                </c:pt>
                <c:pt idx="26">
                  <c:v>8.3000000000000007</c:v>
                </c:pt>
                <c:pt idx="27">
                  <c:v>8</c:v>
                </c:pt>
                <c:pt idx="28">
                  <c:v>9.3000000000000007</c:v>
                </c:pt>
                <c:pt idx="29">
                  <c:v>11.200000000000001</c:v>
                </c:pt>
                <c:pt idx="31">
                  <c:v>6.1</c:v>
                </c:pt>
                <c:pt idx="32">
                  <c:v>4.9000000000000004</c:v>
                </c:pt>
                <c:pt idx="33">
                  <c:v>5.8000000000000007</c:v>
                </c:pt>
                <c:pt idx="34">
                  <c:v>6.7</c:v>
                </c:pt>
                <c:pt idx="36">
                  <c:v>10.7</c:v>
                </c:pt>
                <c:pt idx="37">
                  <c:v>10</c:v>
                </c:pt>
                <c:pt idx="38">
                  <c:v>9.6</c:v>
                </c:pt>
                <c:pt idx="39">
                  <c:v>10.100000000000001</c:v>
                </c:pt>
                <c:pt idx="41">
                  <c:v>7.7</c:v>
                </c:pt>
                <c:pt idx="42">
                  <c:v>7.6</c:v>
                </c:pt>
                <c:pt idx="43">
                  <c:v>7.7</c:v>
                </c:pt>
                <c:pt idx="44">
                  <c:v>8.5</c:v>
                </c:pt>
                <c:pt idx="46">
                  <c:v>12.5</c:v>
                </c:pt>
                <c:pt idx="47">
                  <c:v>8</c:v>
                </c:pt>
                <c:pt idx="48">
                  <c:v>7.0000000000000009</c:v>
                </c:pt>
                <c:pt idx="49">
                  <c:v>17.7</c:v>
                </c:pt>
                <c:pt idx="51">
                  <c:v>5.8000000000000007</c:v>
                </c:pt>
                <c:pt idx="52">
                  <c:v>5.7</c:v>
                </c:pt>
                <c:pt idx="53">
                  <c:v>6</c:v>
                </c:pt>
                <c:pt idx="54">
                  <c:v>7.0000000000000009</c:v>
                </c:pt>
                <c:pt idx="56">
                  <c:v>9.4</c:v>
                </c:pt>
                <c:pt idx="57">
                  <c:v>9.1</c:v>
                </c:pt>
                <c:pt idx="58">
                  <c:v>9.7000000000000011</c:v>
                </c:pt>
                <c:pt idx="59">
                  <c:v>10.9</c:v>
                </c:pt>
                <c:pt idx="61">
                  <c:v>4.2</c:v>
                </c:pt>
                <c:pt idx="62">
                  <c:v>9.7000000000000011</c:v>
                </c:pt>
                <c:pt idx="63">
                  <c:v>8.9</c:v>
                </c:pt>
                <c:pt idx="64">
                  <c:v>7.5</c:v>
                </c:pt>
                <c:pt idx="66">
                  <c:v>6.5</c:v>
                </c:pt>
                <c:pt idx="67">
                  <c:v>7.1999999999999993</c:v>
                </c:pt>
                <c:pt idx="68">
                  <c:v>6.7</c:v>
                </c:pt>
                <c:pt idx="69">
                  <c:v>10.9</c:v>
                </c:pt>
                <c:pt idx="71">
                  <c:v>5.7</c:v>
                </c:pt>
                <c:pt idx="72">
                  <c:v>6</c:v>
                </c:pt>
                <c:pt idx="73">
                  <c:v>6.3</c:v>
                </c:pt>
                <c:pt idx="74">
                  <c:v>6.3</c:v>
                </c:pt>
                <c:pt idx="76">
                  <c:v>8.6999999999999993</c:v>
                </c:pt>
                <c:pt idx="77">
                  <c:v>8.9</c:v>
                </c:pt>
                <c:pt idx="78">
                  <c:v>10.9</c:v>
                </c:pt>
                <c:pt idx="79">
                  <c:v>10.9</c:v>
                </c:pt>
              </c:numCache>
            </c:numRef>
          </c:val>
          <c:extLst>
            <c:ext xmlns:c16="http://schemas.microsoft.com/office/drawing/2014/chart" uri="{C3380CC4-5D6E-409C-BE32-E72D297353CC}">
              <c16:uniqueId val="{00000189-529A-45F0-A6A3-8294E7CF0C86}"/>
            </c:ext>
          </c:extLst>
        </c:ser>
        <c:ser>
          <c:idx val="4"/>
          <c:order val="4"/>
          <c:tx>
            <c:strRef>
              <c:f>'Graphique F'!$G$3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F'!$B$4:$B$87</c15:sqref>
                  </c15:fullRef>
                </c:ext>
              </c:extLst>
              <c:f>('Graphique F'!$B$4:$B$18,'Graphique F'!$B$21,'Graphique F'!$B$24:$B$87)</c:f>
              <c:strCache>
                <c:ptCount val="80"/>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juillet</c:v>
                </c:pt>
                <c:pt idx="16">
                  <c:v>C3 - Biens d'équipement - septembre</c:v>
                </c:pt>
                <c:pt idx="17">
                  <c:v>août</c:v>
                </c:pt>
                <c:pt idx="18">
                  <c:v>juillet</c:v>
                </c:pt>
                <c:pt idx="19">
                  <c:v>juin</c:v>
                </c:pt>
                <c:pt idx="21">
                  <c:v>C4 - Fabrication de matériels de transport - septembre</c:v>
                </c:pt>
                <c:pt idx="22">
                  <c:v>août</c:v>
                </c:pt>
                <c:pt idx="23">
                  <c:v>juillet</c:v>
                </c:pt>
                <c:pt idx="24">
                  <c:v>juin</c:v>
                </c:pt>
                <c:pt idx="26">
                  <c:v>C5 - Fabrication d'autres produits industriels  - septembre</c:v>
                </c:pt>
                <c:pt idx="27">
                  <c:v>août</c:v>
                </c:pt>
                <c:pt idx="28">
                  <c:v>juillet</c:v>
                </c:pt>
                <c:pt idx="29">
                  <c:v>juin</c:v>
                </c:pt>
                <c:pt idx="31">
                  <c:v>FZ - Construction - septembre</c:v>
                </c:pt>
                <c:pt idx="32">
                  <c:v>août</c:v>
                </c:pt>
                <c:pt idx="33">
                  <c:v>juillet</c:v>
                </c:pt>
                <c:pt idx="34">
                  <c:v>juin</c:v>
                </c:pt>
                <c:pt idx="36">
                  <c:v>GZ - Commerce - septembre</c:v>
                </c:pt>
                <c:pt idx="37">
                  <c:v>août</c:v>
                </c:pt>
                <c:pt idx="38">
                  <c:v>juillet</c:v>
                </c:pt>
                <c:pt idx="39">
                  <c:v>juin</c:v>
                </c:pt>
                <c:pt idx="41">
                  <c:v>HZ - Transports et entreposage - septembre</c:v>
                </c:pt>
                <c:pt idx="42">
                  <c:v>août</c:v>
                </c:pt>
                <c:pt idx="43">
                  <c:v>juillet</c:v>
                </c:pt>
                <c:pt idx="44">
                  <c:v>juin</c:v>
                </c:pt>
                <c:pt idx="46">
                  <c:v>IZ - Hébergement et restauration - septembre</c:v>
                </c:pt>
                <c:pt idx="47">
                  <c:v>août</c:v>
                </c:pt>
                <c:pt idx="48">
                  <c:v>juillet</c:v>
                </c:pt>
                <c:pt idx="49">
                  <c:v>juin</c:v>
                </c:pt>
                <c:pt idx="51">
                  <c:v>JZ - Information et communication - septembre</c:v>
                </c:pt>
                <c:pt idx="52">
                  <c:v>août</c:v>
                </c:pt>
                <c:pt idx="53">
                  <c:v>juillet</c:v>
                </c:pt>
                <c:pt idx="54">
                  <c:v>juin</c:v>
                </c:pt>
                <c:pt idx="56">
                  <c:v>KZ - Activités financières et d'assurance - septembre</c:v>
                </c:pt>
                <c:pt idx="57">
                  <c:v>août</c:v>
                </c:pt>
                <c:pt idx="58">
                  <c:v>juillet</c:v>
                </c:pt>
                <c:pt idx="59">
                  <c:v>juin</c:v>
                </c:pt>
                <c:pt idx="61">
                  <c:v>LZ - Activités immobilières - septembre</c:v>
                </c:pt>
                <c:pt idx="62">
                  <c:v>août</c:v>
                </c:pt>
                <c:pt idx="63">
                  <c:v>juillet</c:v>
                </c:pt>
                <c:pt idx="64">
                  <c:v>juin</c:v>
                </c:pt>
                <c:pt idx="66">
                  <c:v>MN - Services aux entreprises - septembre</c:v>
                </c:pt>
                <c:pt idx="67">
                  <c:v>août</c:v>
                </c:pt>
                <c:pt idx="68">
                  <c:v>juillet</c:v>
                </c:pt>
                <c:pt idx="69">
                  <c:v>juin</c:v>
                </c:pt>
                <c:pt idx="71">
                  <c:v>OQ - Enseignement, santé humaine et action sociale - septembre</c:v>
                </c:pt>
                <c:pt idx="72">
                  <c:v>août</c:v>
                </c:pt>
                <c:pt idx="73">
                  <c:v>juillet</c:v>
                </c:pt>
                <c:pt idx="74">
                  <c:v>juin</c:v>
                </c:pt>
                <c:pt idx="76">
                  <c:v>RU - Autres activités de services - septembre</c:v>
                </c:pt>
                <c:pt idx="77">
                  <c:v>août</c:v>
                </c:pt>
                <c:pt idx="78">
                  <c:v>juillet</c:v>
                </c:pt>
                <c:pt idx="79">
                  <c:v>juin</c:v>
                </c:pt>
              </c:strCache>
            </c:strRef>
          </c:cat>
          <c:val>
            <c:numRef>
              <c:extLst>
                <c:ext xmlns:c15="http://schemas.microsoft.com/office/drawing/2012/chart" uri="{02D57815-91ED-43cb-92C2-25804820EDAC}">
                  <c15:fullRef>
                    <c15:sqref>'Graphique F'!$G$4:$G$87</c15:sqref>
                  </c15:fullRef>
                </c:ext>
              </c:extLst>
              <c:f>('Graphique F'!$G$4:$G$18,'Graphique F'!$G$21,'Graphique F'!$G$24:$G$87)</c:f>
              <c:numCache>
                <c:formatCode>0.0</c:formatCode>
                <c:ptCount val="80"/>
                <c:pt idx="0">
                  <c:v>9.4</c:v>
                </c:pt>
                <c:pt idx="1">
                  <c:v>10.199999999999999</c:v>
                </c:pt>
                <c:pt idx="2">
                  <c:v>10</c:v>
                </c:pt>
                <c:pt idx="3">
                  <c:v>10.4</c:v>
                </c:pt>
                <c:pt idx="5">
                  <c:v>1.9</c:v>
                </c:pt>
                <c:pt idx="6">
                  <c:v>2.1999999999999997</c:v>
                </c:pt>
                <c:pt idx="7">
                  <c:v>2.2999999999999998</c:v>
                </c:pt>
                <c:pt idx="8">
                  <c:v>3.3000000000000003</c:v>
                </c:pt>
                <c:pt idx="10">
                  <c:v>3.4000000000000004</c:v>
                </c:pt>
                <c:pt idx="11">
                  <c:v>4.3999999999999995</c:v>
                </c:pt>
                <c:pt idx="12">
                  <c:v>5.0999999999999996</c:v>
                </c:pt>
                <c:pt idx="13">
                  <c:v>4.7</c:v>
                </c:pt>
                <c:pt idx="15">
                  <c:v>0</c:v>
                </c:pt>
                <c:pt idx="16">
                  <c:v>16.100000000000001</c:v>
                </c:pt>
                <c:pt idx="17">
                  <c:v>15</c:v>
                </c:pt>
                <c:pt idx="18">
                  <c:v>15.8</c:v>
                </c:pt>
                <c:pt idx="19">
                  <c:v>14.099999999999998</c:v>
                </c:pt>
                <c:pt idx="21">
                  <c:v>35.9</c:v>
                </c:pt>
                <c:pt idx="22">
                  <c:v>35.5</c:v>
                </c:pt>
                <c:pt idx="23">
                  <c:v>31.6</c:v>
                </c:pt>
                <c:pt idx="24">
                  <c:v>32.800000000000004</c:v>
                </c:pt>
                <c:pt idx="26">
                  <c:v>11.200000000000001</c:v>
                </c:pt>
                <c:pt idx="27">
                  <c:v>12.6</c:v>
                </c:pt>
                <c:pt idx="28">
                  <c:v>12.9</c:v>
                </c:pt>
                <c:pt idx="29">
                  <c:v>14.299999999999999</c:v>
                </c:pt>
                <c:pt idx="31">
                  <c:v>5.3</c:v>
                </c:pt>
                <c:pt idx="32">
                  <c:v>5.7</c:v>
                </c:pt>
                <c:pt idx="33">
                  <c:v>6</c:v>
                </c:pt>
                <c:pt idx="34">
                  <c:v>6.4</c:v>
                </c:pt>
                <c:pt idx="36">
                  <c:v>6.4</c:v>
                </c:pt>
                <c:pt idx="37">
                  <c:v>7.1</c:v>
                </c:pt>
                <c:pt idx="38">
                  <c:v>6.3</c:v>
                </c:pt>
                <c:pt idx="39">
                  <c:v>6.6000000000000005</c:v>
                </c:pt>
                <c:pt idx="41">
                  <c:v>17.8</c:v>
                </c:pt>
                <c:pt idx="42">
                  <c:v>18.8</c:v>
                </c:pt>
                <c:pt idx="43">
                  <c:v>18.5</c:v>
                </c:pt>
                <c:pt idx="44">
                  <c:v>18.7</c:v>
                </c:pt>
                <c:pt idx="46">
                  <c:v>19.900000000000002</c:v>
                </c:pt>
                <c:pt idx="47">
                  <c:v>23.599999999999998</c:v>
                </c:pt>
                <c:pt idx="48">
                  <c:v>24.4</c:v>
                </c:pt>
                <c:pt idx="49">
                  <c:v>23.599999999999998</c:v>
                </c:pt>
                <c:pt idx="51">
                  <c:v>11.700000000000001</c:v>
                </c:pt>
                <c:pt idx="52">
                  <c:v>12</c:v>
                </c:pt>
                <c:pt idx="53">
                  <c:v>13</c:v>
                </c:pt>
                <c:pt idx="54">
                  <c:v>12.5</c:v>
                </c:pt>
                <c:pt idx="56">
                  <c:v>4.5999999999999996</c:v>
                </c:pt>
                <c:pt idx="57">
                  <c:v>6.5</c:v>
                </c:pt>
                <c:pt idx="58">
                  <c:v>6.8000000000000007</c:v>
                </c:pt>
                <c:pt idx="59">
                  <c:v>8.5</c:v>
                </c:pt>
                <c:pt idx="61">
                  <c:v>2.2999999999999998</c:v>
                </c:pt>
                <c:pt idx="62">
                  <c:v>3</c:v>
                </c:pt>
                <c:pt idx="63">
                  <c:v>3.1</c:v>
                </c:pt>
                <c:pt idx="64">
                  <c:v>3.5999999999999996</c:v>
                </c:pt>
                <c:pt idx="66">
                  <c:v>8</c:v>
                </c:pt>
                <c:pt idx="67">
                  <c:v>8.6</c:v>
                </c:pt>
                <c:pt idx="68">
                  <c:v>8.5</c:v>
                </c:pt>
                <c:pt idx="69">
                  <c:v>9.3000000000000007</c:v>
                </c:pt>
                <c:pt idx="71">
                  <c:v>5.0999999999999996</c:v>
                </c:pt>
                <c:pt idx="72">
                  <c:v>5.2</c:v>
                </c:pt>
                <c:pt idx="73">
                  <c:v>4.9000000000000004</c:v>
                </c:pt>
                <c:pt idx="74">
                  <c:v>4.8</c:v>
                </c:pt>
                <c:pt idx="76">
                  <c:v>11.600000000000001</c:v>
                </c:pt>
                <c:pt idx="77">
                  <c:v>12.3</c:v>
                </c:pt>
                <c:pt idx="78">
                  <c:v>10.100000000000001</c:v>
                </c:pt>
                <c:pt idx="79">
                  <c:v>11.4</c:v>
                </c:pt>
              </c:numCache>
            </c:numRef>
          </c:val>
          <c:extLst>
            <c:ext xmlns:c16="http://schemas.microsoft.com/office/drawing/2014/chart" uri="{C3380CC4-5D6E-409C-BE32-E72D297353CC}">
              <c16:uniqueId val="{0000018A-529A-45F0-A6A3-8294E7CF0C86}"/>
            </c:ext>
          </c:extLst>
        </c:ser>
        <c:ser>
          <c:idx val="5"/>
          <c:order val="5"/>
          <c:tx>
            <c:strRef>
              <c:f>'Graphique F'!$H$3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2"/>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7"/>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2"/>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2"/>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7"/>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2"/>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2"/>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7"/>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2"/>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7"/>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F'!$B$4:$B$87</c15:sqref>
                  </c15:fullRef>
                </c:ext>
              </c:extLst>
              <c:f>('Graphique F'!$B$4:$B$18,'Graphique F'!$B$21,'Graphique F'!$B$24:$B$87)</c:f>
              <c:strCache>
                <c:ptCount val="80"/>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juillet</c:v>
                </c:pt>
                <c:pt idx="16">
                  <c:v>C3 - Biens d'équipement - septembre</c:v>
                </c:pt>
                <c:pt idx="17">
                  <c:v>août</c:v>
                </c:pt>
                <c:pt idx="18">
                  <c:v>juillet</c:v>
                </c:pt>
                <c:pt idx="19">
                  <c:v>juin</c:v>
                </c:pt>
                <c:pt idx="21">
                  <c:v>C4 - Fabrication de matériels de transport - septembre</c:v>
                </c:pt>
                <c:pt idx="22">
                  <c:v>août</c:v>
                </c:pt>
                <c:pt idx="23">
                  <c:v>juillet</c:v>
                </c:pt>
                <c:pt idx="24">
                  <c:v>juin</c:v>
                </c:pt>
                <c:pt idx="26">
                  <c:v>C5 - Fabrication d'autres produits industriels  - septembre</c:v>
                </c:pt>
                <c:pt idx="27">
                  <c:v>août</c:v>
                </c:pt>
                <c:pt idx="28">
                  <c:v>juillet</c:v>
                </c:pt>
                <c:pt idx="29">
                  <c:v>juin</c:v>
                </c:pt>
                <c:pt idx="31">
                  <c:v>FZ - Construction - septembre</c:v>
                </c:pt>
                <c:pt idx="32">
                  <c:v>août</c:v>
                </c:pt>
                <c:pt idx="33">
                  <c:v>juillet</c:v>
                </c:pt>
                <c:pt idx="34">
                  <c:v>juin</c:v>
                </c:pt>
                <c:pt idx="36">
                  <c:v>GZ - Commerce - septembre</c:v>
                </c:pt>
                <c:pt idx="37">
                  <c:v>août</c:v>
                </c:pt>
                <c:pt idx="38">
                  <c:v>juillet</c:v>
                </c:pt>
                <c:pt idx="39">
                  <c:v>juin</c:v>
                </c:pt>
                <c:pt idx="41">
                  <c:v>HZ - Transports et entreposage - septembre</c:v>
                </c:pt>
                <c:pt idx="42">
                  <c:v>août</c:v>
                </c:pt>
                <c:pt idx="43">
                  <c:v>juillet</c:v>
                </c:pt>
                <c:pt idx="44">
                  <c:v>juin</c:v>
                </c:pt>
                <c:pt idx="46">
                  <c:v>IZ - Hébergement et restauration - septembre</c:v>
                </c:pt>
                <c:pt idx="47">
                  <c:v>août</c:v>
                </c:pt>
                <c:pt idx="48">
                  <c:v>juillet</c:v>
                </c:pt>
                <c:pt idx="49">
                  <c:v>juin</c:v>
                </c:pt>
                <c:pt idx="51">
                  <c:v>JZ - Information et communication - septembre</c:v>
                </c:pt>
                <c:pt idx="52">
                  <c:v>août</c:v>
                </c:pt>
                <c:pt idx="53">
                  <c:v>juillet</c:v>
                </c:pt>
                <c:pt idx="54">
                  <c:v>juin</c:v>
                </c:pt>
                <c:pt idx="56">
                  <c:v>KZ - Activités financières et d'assurance - septembre</c:v>
                </c:pt>
                <c:pt idx="57">
                  <c:v>août</c:v>
                </c:pt>
                <c:pt idx="58">
                  <c:v>juillet</c:v>
                </c:pt>
                <c:pt idx="59">
                  <c:v>juin</c:v>
                </c:pt>
                <c:pt idx="61">
                  <c:v>LZ - Activités immobilières - septembre</c:v>
                </c:pt>
                <c:pt idx="62">
                  <c:v>août</c:v>
                </c:pt>
                <c:pt idx="63">
                  <c:v>juillet</c:v>
                </c:pt>
                <c:pt idx="64">
                  <c:v>juin</c:v>
                </c:pt>
                <c:pt idx="66">
                  <c:v>MN - Services aux entreprises - septembre</c:v>
                </c:pt>
                <c:pt idx="67">
                  <c:v>août</c:v>
                </c:pt>
                <c:pt idx="68">
                  <c:v>juillet</c:v>
                </c:pt>
                <c:pt idx="69">
                  <c:v>juin</c:v>
                </c:pt>
                <c:pt idx="71">
                  <c:v>OQ - Enseignement, santé humaine et action sociale - septembre</c:v>
                </c:pt>
                <c:pt idx="72">
                  <c:v>août</c:v>
                </c:pt>
                <c:pt idx="73">
                  <c:v>juillet</c:v>
                </c:pt>
                <c:pt idx="74">
                  <c:v>juin</c:v>
                </c:pt>
                <c:pt idx="76">
                  <c:v>RU - Autres activités de services - septembre</c:v>
                </c:pt>
                <c:pt idx="77">
                  <c:v>août</c:v>
                </c:pt>
                <c:pt idx="78">
                  <c:v>juillet</c:v>
                </c:pt>
                <c:pt idx="79">
                  <c:v>juin</c:v>
                </c:pt>
              </c:strCache>
            </c:strRef>
          </c:cat>
          <c:val>
            <c:numRef>
              <c:extLst>
                <c:ext xmlns:c15="http://schemas.microsoft.com/office/drawing/2012/chart" uri="{02D57815-91ED-43cb-92C2-25804820EDAC}">
                  <c15:fullRef>
                    <c15:sqref>'Graphique F'!$H$4:$H$87</c15:sqref>
                  </c15:fullRef>
                </c:ext>
              </c:extLst>
              <c:f>('Graphique F'!$H$4:$H$18,'Graphique F'!$H$21,'Graphique F'!$H$24:$H$87)</c:f>
              <c:numCache>
                <c:formatCode>0.0</c:formatCode>
                <c:ptCount val="80"/>
                <c:pt idx="0">
                  <c:v>32.300000000000004</c:v>
                </c:pt>
                <c:pt idx="1">
                  <c:v>33.300000000000004</c:v>
                </c:pt>
                <c:pt idx="2">
                  <c:v>31.6</c:v>
                </c:pt>
                <c:pt idx="3">
                  <c:v>30.5</c:v>
                </c:pt>
                <c:pt idx="5">
                  <c:v>16.3</c:v>
                </c:pt>
                <c:pt idx="6">
                  <c:v>15.6</c:v>
                </c:pt>
                <c:pt idx="7">
                  <c:v>16.3</c:v>
                </c:pt>
                <c:pt idx="8">
                  <c:v>14.299999999999999</c:v>
                </c:pt>
                <c:pt idx="10">
                  <c:v>32.1</c:v>
                </c:pt>
                <c:pt idx="11">
                  <c:v>35.4</c:v>
                </c:pt>
                <c:pt idx="12">
                  <c:v>35</c:v>
                </c:pt>
                <c:pt idx="13">
                  <c:v>30.4</c:v>
                </c:pt>
                <c:pt idx="15">
                  <c:v>0</c:v>
                </c:pt>
                <c:pt idx="16">
                  <c:v>27.900000000000002</c:v>
                </c:pt>
                <c:pt idx="17">
                  <c:v>28.4</c:v>
                </c:pt>
                <c:pt idx="18">
                  <c:v>25.7</c:v>
                </c:pt>
                <c:pt idx="19">
                  <c:v>27.200000000000003</c:v>
                </c:pt>
                <c:pt idx="21">
                  <c:v>28.7</c:v>
                </c:pt>
                <c:pt idx="22">
                  <c:v>34</c:v>
                </c:pt>
                <c:pt idx="23">
                  <c:v>35.5</c:v>
                </c:pt>
                <c:pt idx="24">
                  <c:v>38.4</c:v>
                </c:pt>
                <c:pt idx="26">
                  <c:v>29.5</c:v>
                </c:pt>
                <c:pt idx="27">
                  <c:v>29.9</c:v>
                </c:pt>
                <c:pt idx="28">
                  <c:v>27.400000000000002</c:v>
                </c:pt>
                <c:pt idx="29">
                  <c:v>26.3</c:v>
                </c:pt>
                <c:pt idx="31">
                  <c:v>32.6</c:v>
                </c:pt>
                <c:pt idx="32">
                  <c:v>35.6</c:v>
                </c:pt>
                <c:pt idx="33">
                  <c:v>32.1</c:v>
                </c:pt>
                <c:pt idx="34">
                  <c:v>30.099999999999998</c:v>
                </c:pt>
                <c:pt idx="36">
                  <c:v>35.9</c:v>
                </c:pt>
                <c:pt idx="37">
                  <c:v>36.799999999999997</c:v>
                </c:pt>
                <c:pt idx="38">
                  <c:v>35.699999999999996</c:v>
                </c:pt>
                <c:pt idx="39">
                  <c:v>34.799999999999997</c:v>
                </c:pt>
                <c:pt idx="41">
                  <c:v>38.700000000000003</c:v>
                </c:pt>
                <c:pt idx="42">
                  <c:v>39.300000000000004</c:v>
                </c:pt>
                <c:pt idx="43">
                  <c:v>36.9</c:v>
                </c:pt>
                <c:pt idx="44">
                  <c:v>35.099999999999994</c:v>
                </c:pt>
                <c:pt idx="46">
                  <c:v>32</c:v>
                </c:pt>
                <c:pt idx="47">
                  <c:v>34.799999999999997</c:v>
                </c:pt>
                <c:pt idx="48">
                  <c:v>31.2</c:v>
                </c:pt>
                <c:pt idx="49">
                  <c:v>30.5</c:v>
                </c:pt>
                <c:pt idx="51">
                  <c:v>32.1</c:v>
                </c:pt>
                <c:pt idx="52">
                  <c:v>32.200000000000003</c:v>
                </c:pt>
                <c:pt idx="53">
                  <c:v>30.8</c:v>
                </c:pt>
                <c:pt idx="54">
                  <c:v>31.2</c:v>
                </c:pt>
                <c:pt idx="56">
                  <c:v>35.099999999999994</c:v>
                </c:pt>
                <c:pt idx="57">
                  <c:v>36.9</c:v>
                </c:pt>
                <c:pt idx="58">
                  <c:v>37.6</c:v>
                </c:pt>
                <c:pt idx="59">
                  <c:v>35.299999999999997</c:v>
                </c:pt>
                <c:pt idx="61">
                  <c:v>21.099999999999998</c:v>
                </c:pt>
                <c:pt idx="62">
                  <c:v>22.400000000000002</c:v>
                </c:pt>
                <c:pt idx="63">
                  <c:v>23</c:v>
                </c:pt>
                <c:pt idx="64">
                  <c:v>23.599999999999998</c:v>
                </c:pt>
                <c:pt idx="66">
                  <c:v>32.700000000000003</c:v>
                </c:pt>
                <c:pt idx="67">
                  <c:v>33.200000000000003</c:v>
                </c:pt>
                <c:pt idx="68">
                  <c:v>32.6</c:v>
                </c:pt>
                <c:pt idx="69">
                  <c:v>31.4</c:v>
                </c:pt>
                <c:pt idx="71">
                  <c:v>29.599999999999998</c:v>
                </c:pt>
                <c:pt idx="72">
                  <c:v>30</c:v>
                </c:pt>
                <c:pt idx="73">
                  <c:v>27.200000000000003</c:v>
                </c:pt>
                <c:pt idx="74">
                  <c:v>26.8</c:v>
                </c:pt>
                <c:pt idx="76">
                  <c:v>33.4</c:v>
                </c:pt>
                <c:pt idx="77">
                  <c:v>33.1</c:v>
                </c:pt>
                <c:pt idx="78">
                  <c:v>30</c:v>
                </c:pt>
                <c:pt idx="79">
                  <c:v>25.7</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r"/>
      <c:layout>
        <c:manualLayout>
          <c:xMode val="edge"/>
          <c:yMode val="edge"/>
          <c:x val="3.3612992918557461E-3"/>
          <c:y val="0.94487984183718399"/>
          <c:w val="0.99356773281644351"/>
          <c:h val="5.361751729821771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G'!$N$4</c:f>
              <c:strCache>
                <c:ptCount val="1"/>
                <c:pt idx="0">
                  <c:v>mars-21</c:v>
                </c:pt>
              </c:strCache>
            </c:strRef>
          </c:tx>
          <c:spPr>
            <a:solidFill>
              <a:schemeClr val="accent2"/>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G'!$N$5:$N$10</c:f>
              <c:numCache>
                <c:formatCode>_-* #\ ##0_-;\-* #\ ##0_-;_-* "-"??_-;_-@_-</c:formatCode>
                <c:ptCount val="6"/>
                <c:pt idx="0">
                  <c:v>959.13557457888965</c:v>
                </c:pt>
                <c:pt idx="1">
                  <c:v>324.6570474905717</c:v>
                </c:pt>
                <c:pt idx="2">
                  <c:v>381.33110623992854</c:v>
                </c:pt>
                <c:pt idx="3">
                  <c:v>132.99978205822069</c:v>
                </c:pt>
                <c:pt idx="4">
                  <c:v>118.81622709535806</c:v>
                </c:pt>
                <c:pt idx="5">
                  <c:v>515.23023851957669</c:v>
                </c:pt>
              </c:numCache>
            </c:numRef>
          </c:val>
          <c:extLst>
            <c:ext xmlns:c16="http://schemas.microsoft.com/office/drawing/2014/chart" uri="{C3380CC4-5D6E-409C-BE32-E72D297353CC}">
              <c16:uniqueId val="{00000001-3263-4487-920C-5E2AD6624FFB}"/>
            </c:ext>
          </c:extLst>
        </c:ser>
        <c:ser>
          <c:idx val="2"/>
          <c:order val="1"/>
          <c:tx>
            <c:strRef>
              <c:f>'Graphique G'!$O$4</c:f>
              <c:strCache>
                <c:ptCount val="1"/>
                <c:pt idx="0">
                  <c:v>avr.-21</c:v>
                </c:pt>
              </c:strCache>
            </c:strRef>
          </c:tx>
          <c:spPr>
            <a:solidFill>
              <a:schemeClr val="accent3"/>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G'!$O$5:$O$10</c:f>
              <c:numCache>
                <c:formatCode>_-* #\ ##0_-;\-* #\ ##0_-;_-* "-"??_-;_-@_-</c:formatCode>
                <c:ptCount val="6"/>
                <c:pt idx="0">
                  <c:v>1147.1870382194941</c:v>
                </c:pt>
                <c:pt idx="1">
                  <c:v>396.59572742025773</c:v>
                </c:pt>
                <c:pt idx="2">
                  <c:v>476.69039298162755</c:v>
                </c:pt>
                <c:pt idx="3">
                  <c:v>164.30161281541294</c:v>
                </c:pt>
                <c:pt idx="4">
                  <c:v>147.80001176017458</c:v>
                </c:pt>
                <c:pt idx="5">
                  <c:v>623.16035645545958</c:v>
                </c:pt>
              </c:numCache>
            </c:numRef>
          </c:val>
          <c:extLst>
            <c:ext xmlns:c16="http://schemas.microsoft.com/office/drawing/2014/chart" uri="{C3380CC4-5D6E-409C-BE32-E72D297353CC}">
              <c16:uniqueId val="{00000002-3263-4487-920C-5E2AD6624FFB}"/>
            </c:ext>
          </c:extLst>
        </c:ser>
        <c:ser>
          <c:idx val="3"/>
          <c:order val="2"/>
          <c:tx>
            <c:strRef>
              <c:f>'Graphique G'!$P$4</c:f>
              <c:strCache>
                <c:ptCount val="1"/>
                <c:pt idx="0">
                  <c:v>mai-21</c:v>
                </c:pt>
              </c:strCache>
            </c:strRef>
          </c:tx>
          <c:spPr>
            <a:solidFill>
              <a:schemeClr val="accent4"/>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G'!$P$5:$P$10</c:f>
              <c:numCache>
                <c:formatCode>_-* #\ ##0_-;\-* #\ ##0_-;_-* "-"??_-;_-@_-</c:formatCode>
                <c:ptCount val="6"/>
                <c:pt idx="0">
                  <c:v>924.77597289173241</c:v>
                </c:pt>
                <c:pt idx="1">
                  <c:v>295.78720201783483</c:v>
                </c:pt>
                <c:pt idx="2">
                  <c:v>318.15340937770117</c:v>
                </c:pt>
                <c:pt idx="3">
                  <c:v>118.34904604665282</c:v>
                </c:pt>
                <c:pt idx="4">
                  <c:v>106.25340866017125</c:v>
                </c:pt>
                <c:pt idx="5">
                  <c:v>462.2257872487445</c:v>
                </c:pt>
              </c:numCache>
            </c:numRef>
          </c:val>
          <c:extLst>
            <c:ext xmlns:c16="http://schemas.microsoft.com/office/drawing/2014/chart" uri="{C3380CC4-5D6E-409C-BE32-E72D297353CC}">
              <c16:uniqueId val="{00000003-3263-4487-920C-5E2AD6624FFB}"/>
            </c:ext>
          </c:extLst>
        </c:ser>
        <c:ser>
          <c:idx val="4"/>
          <c:order val="3"/>
          <c:tx>
            <c:strRef>
              <c:f>'Graphique G'!$Q$4</c:f>
              <c:strCache>
                <c:ptCount val="1"/>
                <c:pt idx="0">
                  <c:v>juin-21</c:v>
                </c:pt>
              </c:strCache>
            </c:strRef>
          </c:tx>
          <c:spPr>
            <a:solidFill>
              <a:schemeClr val="accent5"/>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G'!$Q$5:$Q$10</c:f>
              <c:numCache>
                <c:formatCode>_-* #\ ##0_-;\-* #\ ##0_-;_-* "-"??_-;_-@_-</c:formatCode>
                <c:ptCount val="6"/>
                <c:pt idx="0">
                  <c:v>529.04897545846188</c:v>
                </c:pt>
                <c:pt idx="1">
                  <c:v>158.88759872674439</c:v>
                </c:pt>
                <c:pt idx="2">
                  <c:v>188.3633523908492</c:v>
                </c:pt>
                <c:pt idx="3">
                  <c:v>73.066273025201497</c:v>
                </c:pt>
                <c:pt idx="4">
                  <c:v>55.203100879743495</c:v>
                </c:pt>
                <c:pt idx="5">
                  <c:v>289.69677086977936</c:v>
                </c:pt>
              </c:numCache>
            </c:numRef>
          </c:val>
          <c:extLst>
            <c:ext xmlns:c16="http://schemas.microsoft.com/office/drawing/2014/chart" uri="{C3380CC4-5D6E-409C-BE32-E72D297353CC}">
              <c16:uniqueId val="{00000004-3263-4487-920C-5E2AD6624FFB}"/>
            </c:ext>
          </c:extLst>
        </c:ser>
        <c:ser>
          <c:idx val="5"/>
          <c:order val="4"/>
          <c:tx>
            <c:strRef>
              <c:f>'Graphique G'!$R$4</c:f>
              <c:strCache>
                <c:ptCount val="1"/>
                <c:pt idx="0">
                  <c:v>juil.-21</c:v>
                </c:pt>
              </c:strCache>
            </c:strRef>
          </c:tx>
          <c:spPr>
            <a:solidFill>
              <a:schemeClr val="accent6"/>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G'!$R$5:$R$10</c:f>
              <c:numCache>
                <c:formatCode>_-* #\ ##0_-;\-* #\ ##0_-;_-* "-"??_-;_-@_-</c:formatCode>
                <c:ptCount val="6"/>
                <c:pt idx="0">
                  <c:v>177.98724108113643</c:v>
                </c:pt>
                <c:pt idx="1">
                  <c:v>72.068957589993232</c:v>
                </c:pt>
                <c:pt idx="2">
                  <c:v>95.905618109630353</c:v>
                </c:pt>
                <c:pt idx="3">
                  <c:v>41.436534013084888</c:v>
                </c:pt>
                <c:pt idx="4">
                  <c:v>29.202722952018938</c:v>
                </c:pt>
                <c:pt idx="5">
                  <c:v>184.05217519600461</c:v>
                </c:pt>
              </c:numCache>
            </c:numRef>
          </c:val>
          <c:extLst>
            <c:ext xmlns:c16="http://schemas.microsoft.com/office/drawing/2014/chart" uri="{C3380CC4-5D6E-409C-BE32-E72D297353CC}">
              <c16:uniqueId val="{00000005-3263-4487-920C-5E2AD6624FFB}"/>
            </c:ext>
          </c:extLst>
        </c:ser>
        <c:ser>
          <c:idx val="6"/>
          <c:order val="5"/>
          <c:tx>
            <c:strRef>
              <c:f>'Graphique G'!$S$4</c:f>
              <c:strCache>
                <c:ptCount val="1"/>
                <c:pt idx="0">
                  <c:v>août-21</c:v>
                </c:pt>
              </c:strCache>
            </c:strRef>
          </c:tx>
          <c:spPr>
            <a:solidFill>
              <a:schemeClr val="accent1">
                <a:lumMod val="60000"/>
              </a:schemeClr>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G'!$S$5:$S$10</c:f>
              <c:numCache>
                <c:formatCode>_-* #\ ##0_-;\-* #\ ##0_-;_-* "-"??_-;_-@_-</c:formatCode>
                <c:ptCount val="6"/>
                <c:pt idx="0">
                  <c:v>153.23176118170406</c:v>
                </c:pt>
                <c:pt idx="1">
                  <c:v>59.965971996851387</c:v>
                </c:pt>
                <c:pt idx="2">
                  <c:v>74.462626023371911</c:v>
                </c:pt>
                <c:pt idx="3">
                  <c:v>25.356062129119035</c:v>
                </c:pt>
                <c:pt idx="4">
                  <c:v>26.06408146928041</c:v>
                </c:pt>
                <c:pt idx="5">
                  <c:v>143.38442178036902</c:v>
                </c:pt>
              </c:numCache>
            </c:numRef>
          </c:val>
          <c:extLst>
            <c:ext xmlns:c16="http://schemas.microsoft.com/office/drawing/2014/chart" uri="{C3380CC4-5D6E-409C-BE32-E72D297353CC}">
              <c16:uniqueId val="{00000006-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7"/>
                <c:order val="6"/>
                <c:tx>
                  <c:strRef>
                    <c:extLst>
                      <c:ext uri="{02D57815-91ED-43cb-92C2-25804820EDAC}">
                        <c15:formulaRef>
                          <c15:sqref>'Graphique G'!$I$4</c15:sqref>
                        </c15:formulaRef>
                      </c:ext>
                    </c:extLst>
                    <c:strCache>
                      <c:ptCount val="1"/>
                      <c:pt idx="0">
                        <c:v>oct.-20</c:v>
                      </c:pt>
                    </c:strCache>
                  </c:strRef>
                </c:tx>
                <c:spPr>
                  <a:solidFill>
                    <a:schemeClr val="accent2">
                      <a:lumMod val="60000"/>
                    </a:schemeClr>
                  </a:solidFill>
                  <a:ln>
                    <a:noFill/>
                  </a:ln>
                  <a:effectLst/>
                </c:spPr>
                <c:invertIfNegative val="0"/>
                <c:cat>
                  <c:strRef>
                    <c:extLst>
                      <c:ext uri="{02D57815-91ED-43cb-92C2-25804820EDAC}">
                        <c15:formulaRef>
                          <c15:sqref>'Graphique G'!$A$5:$A$10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c:ext uri="{02D57815-91ED-43cb-92C2-25804820EDAC}">
                        <c15:formulaRef>
                          <c15:sqref>'Graphique G'!$I$5:$I$10</c15:sqref>
                        </c15:formulaRef>
                      </c:ext>
                    </c:extLst>
                    <c:numCache>
                      <c:formatCode>_-* #\ ##0_-;\-* #\ ##0_-;_-* "-"??_-;_-@_-</c:formatCode>
                      <c:ptCount val="6"/>
                      <c:pt idx="0">
                        <c:v>711.13147250433678</c:v>
                      </c:pt>
                      <c:pt idx="1">
                        <c:v>226.68124331809491</c:v>
                      </c:pt>
                      <c:pt idx="2">
                        <c:v>247.97745609160211</c:v>
                      </c:pt>
                      <c:pt idx="3">
                        <c:v>93.30992203612162</c:v>
                      </c:pt>
                      <c:pt idx="4">
                        <c:v>77.552894008367772</c:v>
                      </c:pt>
                      <c:pt idx="5">
                        <c:v>302.7732239254338</c:v>
                      </c:pt>
                    </c:numCache>
                  </c:numRef>
                </c:val>
                <c:extLs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7"/>
          <c:order val="0"/>
          <c:tx>
            <c:strRef>
              <c:f>'Graphique  H'!$P$4</c:f>
              <c:strCache>
                <c:ptCount val="1"/>
                <c:pt idx="0">
                  <c:v>avr.-21</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Fabrication d'aliments, boissons et produits à base de tabac</c:v>
                </c:pt>
                <c:pt idx="1">
                  <c:v>Cokéfaction et raffinage</c:v>
                </c:pt>
                <c:pt idx="2">
                  <c:v>Fabrications d'équipements électroniques, électriques, informatiques et machines</c:v>
                </c:pt>
                <c:pt idx="3">
                  <c:v>Fabrication de matériels de transport</c:v>
                </c:pt>
                <c:pt idx="4">
                  <c:v>Fabrication d'autres produits industriels</c:v>
                </c:pt>
                <c:pt idx="5">
                  <c:v>Extraction, énergie, eau, gestion des déchets et dépollution</c:v>
                </c:pt>
                <c:pt idx="6">
                  <c:v>Construction</c:v>
                </c:pt>
                <c:pt idx="7">
                  <c:v>Commerce</c:v>
                </c:pt>
                <c:pt idx="8">
                  <c:v>Transports et entreposage</c:v>
                </c:pt>
                <c:pt idx="9">
                  <c:v>Hébergement et restauration</c:v>
                </c:pt>
                <c:pt idx="10">
                  <c:v>Information et communication</c:v>
                </c:pt>
                <c:pt idx="11">
                  <c:v>Activités financières et d'assurance</c:v>
                </c:pt>
                <c:pt idx="12">
                  <c:v>Activités immobilières</c:v>
                </c:pt>
                <c:pt idx="13">
                  <c:v>Activités spécialisées, scientifiques et techniques, services admnistratifs et de soutien</c:v>
                </c:pt>
                <c:pt idx="14">
                  <c:v>Administration publique, enseignement, santé et action sociale</c:v>
                </c:pt>
                <c:pt idx="15">
                  <c:v>Autres activités de services</c:v>
                </c:pt>
              </c:strCache>
            </c:strRef>
          </c:cat>
          <c:val>
            <c:numRef>
              <c:extLst>
                <c:ext xmlns:c15="http://schemas.microsoft.com/office/drawing/2012/chart" uri="{02D57815-91ED-43cb-92C2-25804820EDAC}">
                  <c15:fullRef>
                    <c15:sqref>'Graphique  H'!$P$5:$P$21</c15:sqref>
                  </c15:fullRef>
                </c:ext>
              </c:extLst>
              <c:f>'Graphique  H'!$P$6:$P$21</c:f>
              <c:numCache>
                <c:formatCode>_-* #\ ##0_-;\-* #\ ##0_-;_-* "-"??_-;_-@_-</c:formatCode>
                <c:ptCount val="16"/>
                <c:pt idx="0">
                  <c:v>2.5508561296852159</c:v>
                </c:pt>
                <c:pt idx="1">
                  <c:v>2.4157542857142856E-3</c:v>
                </c:pt>
                <c:pt idx="2">
                  <c:v>1.2662263579583102</c:v>
                </c:pt>
                <c:pt idx="3">
                  <c:v>2.6975937653551672</c:v>
                </c:pt>
                <c:pt idx="4">
                  <c:v>6.2061066935173059</c:v>
                </c:pt>
                <c:pt idx="5">
                  <c:v>0.42625963005133921</c:v>
                </c:pt>
                <c:pt idx="6">
                  <c:v>3.387195857379067</c:v>
                </c:pt>
                <c:pt idx="7">
                  <c:v>46.272484393206895</c:v>
                </c:pt>
                <c:pt idx="8">
                  <c:v>13.984300417612674</c:v>
                </c:pt>
                <c:pt idx="9">
                  <c:v>69.907965651371271</c:v>
                </c:pt>
                <c:pt idx="10">
                  <c:v>3.5994077183180533</c:v>
                </c:pt>
                <c:pt idx="11">
                  <c:v>1.8553792555535349</c:v>
                </c:pt>
                <c:pt idx="12">
                  <c:v>1.9290176489919177</c:v>
                </c:pt>
                <c:pt idx="13">
                  <c:v>21.521710036941251</c:v>
                </c:pt>
                <c:pt idx="14">
                  <c:v>7.9232182522254915</c:v>
                </c:pt>
                <c:pt idx="15">
                  <c:v>23.088688632131387</c:v>
                </c:pt>
              </c:numCache>
            </c:numRef>
          </c:val>
          <c:extLst>
            <c:ext xmlns:c16="http://schemas.microsoft.com/office/drawing/2014/chart" uri="{C3380CC4-5D6E-409C-BE32-E72D297353CC}">
              <c16:uniqueId val="{00000000-7E64-4FB8-85B4-25CAF27DE528}"/>
            </c:ext>
          </c:extLst>
        </c:ser>
        <c:ser>
          <c:idx val="8"/>
          <c:order val="1"/>
          <c:tx>
            <c:strRef>
              <c:f>'Graphique  H'!$Q$4</c:f>
              <c:strCache>
                <c:ptCount val="1"/>
                <c:pt idx="0">
                  <c:v>mai-21</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Fabrication d'aliments, boissons et produits à base de tabac</c:v>
                </c:pt>
                <c:pt idx="1">
                  <c:v>Cokéfaction et raffinage</c:v>
                </c:pt>
                <c:pt idx="2">
                  <c:v>Fabrications d'équipements électroniques, électriques, informatiques et machines</c:v>
                </c:pt>
                <c:pt idx="3">
                  <c:v>Fabrication de matériels de transport</c:v>
                </c:pt>
                <c:pt idx="4">
                  <c:v>Fabrication d'autres produits industriels</c:v>
                </c:pt>
                <c:pt idx="5">
                  <c:v>Extraction, énergie, eau, gestion des déchets et dépollution</c:v>
                </c:pt>
                <c:pt idx="6">
                  <c:v>Construction</c:v>
                </c:pt>
                <c:pt idx="7">
                  <c:v>Commerce</c:v>
                </c:pt>
                <c:pt idx="8">
                  <c:v>Transports et entreposage</c:v>
                </c:pt>
                <c:pt idx="9">
                  <c:v>Hébergement et restauration</c:v>
                </c:pt>
                <c:pt idx="10">
                  <c:v>Information et communication</c:v>
                </c:pt>
                <c:pt idx="11">
                  <c:v>Activités financières et d'assurance</c:v>
                </c:pt>
                <c:pt idx="12">
                  <c:v>Activités immobilières</c:v>
                </c:pt>
                <c:pt idx="13">
                  <c:v>Activités spécialisées, scientifiques et techniques, services admnistratifs et de soutien</c:v>
                </c:pt>
                <c:pt idx="14">
                  <c:v>Administration publique, enseignement, santé et action sociale</c:v>
                </c:pt>
                <c:pt idx="15">
                  <c:v>Autres activités de services</c:v>
                </c:pt>
              </c:strCache>
            </c:strRef>
          </c:cat>
          <c:val>
            <c:numRef>
              <c:extLst>
                <c:ext xmlns:c15="http://schemas.microsoft.com/office/drawing/2012/chart" uri="{02D57815-91ED-43cb-92C2-25804820EDAC}">
                  <c15:fullRef>
                    <c15:sqref>'Graphique  H'!$Q$5:$Q$21</c15:sqref>
                  </c15:fullRef>
                </c:ext>
              </c:extLst>
              <c:f>'Graphique  H'!$Q$6:$Q$21</c:f>
              <c:numCache>
                <c:formatCode>_-* #\ ##0_-;\-* #\ ##0_-;_-* "-"??_-;_-@_-</c:formatCode>
                <c:ptCount val="16"/>
                <c:pt idx="0">
                  <c:v>1.4231467502061002</c:v>
                </c:pt>
                <c:pt idx="1">
                  <c:v>7.5331250000000008E-4</c:v>
                </c:pt>
                <c:pt idx="2">
                  <c:v>0.69253086646274375</c:v>
                </c:pt>
                <c:pt idx="3">
                  <c:v>1.8082577924002814</c:v>
                </c:pt>
                <c:pt idx="4">
                  <c:v>3.543418046926933</c:v>
                </c:pt>
                <c:pt idx="5">
                  <c:v>0.21217189398133007</c:v>
                </c:pt>
                <c:pt idx="6">
                  <c:v>2.3548894160112077</c:v>
                </c:pt>
                <c:pt idx="7">
                  <c:v>22.328267048083962</c:v>
                </c:pt>
                <c:pt idx="8">
                  <c:v>9.7680344619238042</c:v>
                </c:pt>
                <c:pt idx="9">
                  <c:v>51.708631332675473</c:v>
                </c:pt>
                <c:pt idx="10">
                  <c:v>2.0868670261476208</c:v>
                </c:pt>
                <c:pt idx="11">
                  <c:v>1.0019349837054006</c:v>
                </c:pt>
                <c:pt idx="12">
                  <c:v>0.83822187886175281</c:v>
                </c:pt>
                <c:pt idx="13">
                  <c:v>12.996463037603711</c:v>
                </c:pt>
                <c:pt idx="14">
                  <c:v>1.9564854817909267</c:v>
                </c:pt>
                <c:pt idx="15">
                  <c:v>15.550221840941935</c:v>
                </c:pt>
              </c:numCache>
            </c:numRef>
          </c:val>
          <c:extLst>
            <c:ext xmlns:c16="http://schemas.microsoft.com/office/drawing/2014/chart" uri="{C3380CC4-5D6E-409C-BE32-E72D297353CC}">
              <c16:uniqueId val="{00000001-7E64-4FB8-85B4-25CAF27DE528}"/>
            </c:ext>
          </c:extLst>
        </c:ser>
        <c:ser>
          <c:idx val="0"/>
          <c:order val="2"/>
          <c:tx>
            <c:strRef>
              <c:f>'Graphique  H'!$R$4</c:f>
              <c:strCache>
                <c:ptCount val="1"/>
                <c:pt idx="0">
                  <c:v>juin-21</c:v>
                </c:pt>
              </c:strCache>
            </c:strRef>
          </c:tx>
          <c:spPr>
            <a:solidFill>
              <a:schemeClr val="accent1"/>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Fabrication d'aliments, boissons et produits à base de tabac</c:v>
                </c:pt>
                <c:pt idx="1">
                  <c:v>Cokéfaction et raffinage</c:v>
                </c:pt>
                <c:pt idx="2">
                  <c:v>Fabrications d'équipements électroniques, électriques, informatiques et machines</c:v>
                </c:pt>
                <c:pt idx="3">
                  <c:v>Fabrication de matériels de transport</c:v>
                </c:pt>
                <c:pt idx="4">
                  <c:v>Fabrication d'autres produits industriels</c:v>
                </c:pt>
                <c:pt idx="5">
                  <c:v>Extraction, énergie, eau, gestion des déchets et dépollution</c:v>
                </c:pt>
                <c:pt idx="6">
                  <c:v>Construction</c:v>
                </c:pt>
                <c:pt idx="7">
                  <c:v>Commerce</c:v>
                </c:pt>
                <c:pt idx="8">
                  <c:v>Transports et entreposage</c:v>
                </c:pt>
                <c:pt idx="9">
                  <c:v>Hébergement et restauration</c:v>
                </c:pt>
                <c:pt idx="10">
                  <c:v>Information et communication</c:v>
                </c:pt>
                <c:pt idx="11">
                  <c:v>Activités financières et d'assurance</c:v>
                </c:pt>
                <c:pt idx="12">
                  <c:v>Activités immobilières</c:v>
                </c:pt>
                <c:pt idx="13">
                  <c:v>Activités spécialisées, scientifiques et techniques, services admnistratifs et de soutien</c:v>
                </c:pt>
                <c:pt idx="14">
                  <c:v>Administration publique, enseignement, santé et action sociale</c:v>
                </c:pt>
                <c:pt idx="15">
                  <c:v>Autres activités de services</c:v>
                </c:pt>
              </c:strCache>
            </c:strRef>
          </c:cat>
          <c:val>
            <c:numRef>
              <c:extLst>
                <c:ext xmlns:c15="http://schemas.microsoft.com/office/drawing/2012/chart" uri="{02D57815-91ED-43cb-92C2-25804820EDAC}">
                  <c15:fullRef>
                    <c15:sqref>'Graphique  H'!$R$5:$R$21</c15:sqref>
                  </c15:fullRef>
                </c:ext>
              </c:extLst>
              <c:f>'Graphique  H'!$R$6:$R$21</c:f>
              <c:numCache>
                <c:formatCode>_-* #\ ##0_-;\-* #\ ##0_-;_-* "-"??_-;_-@_-</c:formatCode>
                <c:ptCount val="16"/>
                <c:pt idx="0">
                  <c:v>0.86638405899838467</c:v>
                </c:pt>
                <c:pt idx="1">
                  <c:v>1.8517333333333334E-2</c:v>
                </c:pt>
                <c:pt idx="2">
                  <c:v>0.57139229230016864</c:v>
                </c:pt>
                <c:pt idx="3">
                  <c:v>2.4572447061267066</c:v>
                </c:pt>
                <c:pt idx="4">
                  <c:v>3.3110925050175304</c:v>
                </c:pt>
                <c:pt idx="5">
                  <c:v>0.20473746180142499</c:v>
                </c:pt>
                <c:pt idx="6">
                  <c:v>1.8203491096884872</c:v>
                </c:pt>
                <c:pt idx="7">
                  <c:v>11.237392046077199</c:v>
                </c:pt>
                <c:pt idx="8">
                  <c:v>6.8495665861427604</c:v>
                </c:pt>
                <c:pt idx="9">
                  <c:v>23.310938850458214</c:v>
                </c:pt>
                <c:pt idx="10">
                  <c:v>1.6103380470699409</c:v>
                </c:pt>
                <c:pt idx="11">
                  <c:v>0.53071362425750013</c:v>
                </c:pt>
                <c:pt idx="12">
                  <c:v>0.3057161749010634</c:v>
                </c:pt>
                <c:pt idx="13">
                  <c:v>9.141564549021469</c:v>
                </c:pt>
                <c:pt idx="14">
                  <c:v>1.4650289348988892</c:v>
                </c:pt>
                <c:pt idx="15">
                  <c:v>7.8730588422520835</c:v>
                </c:pt>
              </c:numCache>
            </c:numRef>
          </c:val>
          <c:extLst>
            <c:ext xmlns:c16="http://schemas.microsoft.com/office/drawing/2014/chart" uri="{C3380CC4-5D6E-409C-BE32-E72D297353CC}">
              <c16:uniqueId val="{00000000-19EF-4026-8CBD-10C16C61CD87}"/>
            </c:ext>
          </c:extLst>
        </c:ser>
        <c:ser>
          <c:idx val="1"/>
          <c:order val="3"/>
          <c:tx>
            <c:strRef>
              <c:f>'Graphique  H'!$S$4</c:f>
              <c:strCache>
                <c:ptCount val="1"/>
                <c:pt idx="0">
                  <c:v>juil.-21</c:v>
                </c:pt>
              </c:strCache>
            </c:strRef>
          </c:tx>
          <c:spPr>
            <a:solidFill>
              <a:schemeClr val="accent2"/>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Fabrication d'aliments, boissons et produits à base de tabac</c:v>
                </c:pt>
                <c:pt idx="1">
                  <c:v>Cokéfaction et raffinage</c:v>
                </c:pt>
                <c:pt idx="2">
                  <c:v>Fabrications d'équipements électroniques, électriques, informatiques et machines</c:v>
                </c:pt>
                <c:pt idx="3">
                  <c:v>Fabrication de matériels de transport</c:v>
                </c:pt>
                <c:pt idx="4">
                  <c:v>Fabrication d'autres produits industriels</c:v>
                </c:pt>
                <c:pt idx="5">
                  <c:v>Extraction, énergie, eau, gestion des déchets et dépollution</c:v>
                </c:pt>
                <c:pt idx="6">
                  <c:v>Construction</c:v>
                </c:pt>
                <c:pt idx="7">
                  <c:v>Commerce</c:v>
                </c:pt>
                <c:pt idx="8">
                  <c:v>Transports et entreposage</c:v>
                </c:pt>
                <c:pt idx="9">
                  <c:v>Hébergement et restauration</c:v>
                </c:pt>
                <c:pt idx="10">
                  <c:v>Information et communication</c:v>
                </c:pt>
                <c:pt idx="11">
                  <c:v>Activités financières et d'assurance</c:v>
                </c:pt>
                <c:pt idx="12">
                  <c:v>Activités immobilières</c:v>
                </c:pt>
                <c:pt idx="13">
                  <c:v>Activités spécialisées, scientifiques et techniques, services admnistratifs et de soutien</c:v>
                </c:pt>
                <c:pt idx="14">
                  <c:v>Administration publique, enseignement, santé et action sociale</c:v>
                </c:pt>
                <c:pt idx="15">
                  <c:v>Autres activités de services</c:v>
                </c:pt>
              </c:strCache>
            </c:strRef>
          </c:cat>
          <c:val>
            <c:numRef>
              <c:extLst>
                <c:ext xmlns:c15="http://schemas.microsoft.com/office/drawing/2012/chart" uri="{02D57815-91ED-43cb-92C2-25804820EDAC}">
                  <c15:fullRef>
                    <c15:sqref>'Graphique  H'!$S$5:$S$21</c15:sqref>
                  </c15:fullRef>
                </c:ext>
              </c:extLst>
              <c:f>'Graphique  H'!$S$6:$S$21</c:f>
              <c:numCache>
                <c:formatCode>_-* #\ ##0_-;\-* #\ ##0_-;_-* "-"??_-;_-@_-</c:formatCode>
                <c:ptCount val="16"/>
                <c:pt idx="0">
                  <c:v>0.33277001321554361</c:v>
                </c:pt>
                <c:pt idx="1">
                  <c:v>4.5100000000000001E-4</c:v>
                </c:pt>
                <c:pt idx="2">
                  <c:v>0.33851694613152877</c:v>
                </c:pt>
                <c:pt idx="3">
                  <c:v>1.6521485429792024</c:v>
                </c:pt>
                <c:pt idx="4">
                  <c:v>1.5705387663012969</c:v>
                </c:pt>
                <c:pt idx="5">
                  <c:v>0.18170407478222184</c:v>
                </c:pt>
                <c:pt idx="6">
                  <c:v>0.59041392949917837</c:v>
                </c:pt>
                <c:pt idx="7">
                  <c:v>2.5524294994853909</c:v>
                </c:pt>
                <c:pt idx="8">
                  <c:v>3.5247045936403878</c:v>
                </c:pt>
                <c:pt idx="9">
                  <c:v>9.9912006485497571</c:v>
                </c:pt>
                <c:pt idx="10">
                  <c:v>0.73001023442794821</c:v>
                </c:pt>
                <c:pt idx="11">
                  <c:v>0.2624380941885795</c:v>
                </c:pt>
                <c:pt idx="12">
                  <c:v>0.1468064561033858</c:v>
                </c:pt>
                <c:pt idx="13">
                  <c:v>5.183642257066345</c:v>
                </c:pt>
                <c:pt idx="14">
                  <c:v>0.6520723476208522</c:v>
                </c:pt>
                <c:pt idx="15">
                  <c:v>2.1206007408476224</c:v>
                </c:pt>
              </c:numCache>
            </c:numRef>
          </c:val>
          <c:extLst>
            <c:ext xmlns:c16="http://schemas.microsoft.com/office/drawing/2014/chart" uri="{C3380CC4-5D6E-409C-BE32-E72D297353CC}">
              <c16:uniqueId val="{00000000-4154-4FE8-BD74-53D1453928EC}"/>
            </c:ext>
          </c:extLst>
        </c:ser>
        <c:ser>
          <c:idx val="2"/>
          <c:order val="4"/>
          <c:tx>
            <c:strRef>
              <c:f>'Graphique  H'!$T$4</c:f>
              <c:strCache>
                <c:ptCount val="1"/>
                <c:pt idx="0">
                  <c:v>août-21</c:v>
                </c:pt>
              </c:strCache>
            </c:strRef>
          </c:tx>
          <c:spPr>
            <a:solidFill>
              <a:schemeClr val="accent3"/>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Fabrication d'aliments, boissons et produits à base de tabac</c:v>
                </c:pt>
                <c:pt idx="1">
                  <c:v>Cokéfaction et raffinage</c:v>
                </c:pt>
                <c:pt idx="2">
                  <c:v>Fabrications d'équipements électroniques, électriques, informatiques et machines</c:v>
                </c:pt>
                <c:pt idx="3">
                  <c:v>Fabrication de matériels de transport</c:v>
                </c:pt>
                <c:pt idx="4">
                  <c:v>Fabrication d'autres produits industriels</c:v>
                </c:pt>
                <c:pt idx="5">
                  <c:v>Extraction, énergie, eau, gestion des déchets et dépollution</c:v>
                </c:pt>
                <c:pt idx="6">
                  <c:v>Construction</c:v>
                </c:pt>
                <c:pt idx="7">
                  <c:v>Commerce</c:v>
                </c:pt>
                <c:pt idx="8">
                  <c:v>Transports et entreposage</c:v>
                </c:pt>
                <c:pt idx="9">
                  <c:v>Hébergement et restauration</c:v>
                </c:pt>
                <c:pt idx="10">
                  <c:v>Information et communication</c:v>
                </c:pt>
                <c:pt idx="11">
                  <c:v>Activités financières et d'assurance</c:v>
                </c:pt>
                <c:pt idx="12">
                  <c:v>Activités immobilières</c:v>
                </c:pt>
                <c:pt idx="13">
                  <c:v>Activités spécialisées, scientifiques et techniques, services admnistratifs et de soutien</c:v>
                </c:pt>
                <c:pt idx="14">
                  <c:v>Administration publique, enseignement, santé et action sociale</c:v>
                </c:pt>
                <c:pt idx="15">
                  <c:v>Autres activités de services</c:v>
                </c:pt>
              </c:strCache>
            </c:strRef>
          </c:cat>
          <c:val>
            <c:numRef>
              <c:extLst>
                <c:ext xmlns:c15="http://schemas.microsoft.com/office/drawing/2012/chart" uri="{02D57815-91ED-43cb-92C2-25804820EDAC}">
                  <c15:fullRef>
                    <c15:sqref>'Graphique  H'!$T$5:$T$21</c15:sqref>
                  </c15:fullRef>
                </c:ext>
              </c:extLst>
              <c:f>'Graphique  H'!$T$6:$T$21</c:f>
              <c:numCache>
                <c:formatCode>_-* #\ ##0_-;\-* #\ ##0_-;_-* "-"??_-;_-@_-</c:formatCode>
                <c:ptCount val="16"/>
                <c:pt idx="0">
                  <c:v>0.23199195289960423</c:v>
                </c:pt>
                <c:pt idx="1">
                  <c:v>0</c:v>
                </c:pt>
                <c:pt idx="2">
                  <c:v>0.13166832288574118</c:v>
                </c:pt>
                <c:pt idx="3">
                  <c:v>2.0898060297635066</c:v>
                </c:pt>
                <c:pt idx="4">
                  <c:v>0.97356677301014827</c:v>
                </c:pt>
                <c:pt idx="5">
                  <c:v>0.19107777362241415</c:v>
                </c:pt>
                <c:pt idx="6">
                  <c:v>1.0712031092237617</c:v>
                </c:pt>
                <c:pt idx="7">
                  <c:v>1.6847334508733562</c:v>
                </c:pt>
                <c:pt idx="8">
                  <c:v>3.0011804693917035</c:v>
                </c:pt>
                <c:pt idx="9">
                  <c:v>8.587911499563587</c:v>
                </c:pt>
                <c:pt idx="10">
                  <c:v>0.63603316938321641</c:v>
                </c:pt>
                <c:pt idx="11">
                  <c:v>0.16183623580811074</c:v>
                </c:pt>
                <c:pt idx="12">
                  <c:v>0.29974671499288413</c:v>
                </c:pt>
                <c:pt idx="13">
                  <c:v>4.3496019266288029</c:v>
                </c:pt>
                <c:pt idx="14">
                  <c:v>0.52558608722717448</c:v>
                </c:pt>
                <c:pt idx="15">
                  <c:v>1.6638483131164941</c:v>
                </c:pt>
              </c:numCache>
            </c:numRef>
          </c:val>
          <c:extLst>
            <c:ext xmlns:c16="http://schemas.microsoft.com/office/drawing/2014/chart" uri="{C3380CC4-5D6E-409C-BE32-E72D297353CC}">
              <c16:uniqueId val="{00000001-4154-4FE8-BD74-53D1453928EC}"/>
            </c:ext>
          </c:extLst>
        </c:ser>
        <c:dLbls>
          <c:showLegendKey val="0"/>
          <c:showVal val="0"/>
          <c:showCatName val="0"/>
          <c:showSerName val="0"/>
          <c:showPercent val="0"/>
          <c:showBubbleSize val="0"/>
        </c:dLbls>
        <c:gapWidth val="182"/>
        <c:axId val="114672384"/>
        <c:axId val="114673920"/>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(b) Arts, spectacles et activités récréatives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2'!$A$11</c:f>
              <c:strCache>
                <c:ptCount val="1"/>
                <c:pt idx="0">
                  <c:v>Elle a été arrêtée</c:v>
                </c:pt>
              </c:strCache>
            </c:strRef>
          </c:tx>
          <c:spPr>
            <a:solidFill>
              <a:srgbClr val="C0000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2'!$B$11:$S$11</c:f>
              <c:numCache>
                <c:formatCode>0.0</c:formatCode>
                <c:ptCount val="18"/>
                <c:pt idx="0">
                  <c:v>20.200000000000003</c:v>
                </c:pt>
                <c:pt idx="1">
                  <c:v>12.9</c:v>
                </c:pt>
                <c:pt idx="2">
                  <c:v>3.3000000000000003</c:v>
                </c:pt>
                <c:pt idx="3">
                  <c:v>0.4</c:v>
                </c:pt>
                <c:pt idx="4">
                  <c:v>0.6</c:v>
                </c:pt>
                <c:pt idx="5">
                  <c:v>0.3</c:v>
                </c:pt>
                <c:pt idx="6">
                  <c:v>0.3</c:v>
                </c:pt>
                <c:pt idx="7">
                  <c:v>0.3</c:v>
                </c:pt>
                <c:pt idx="8">
                  <c:v>4.7</c:v>
                </c:pt>
                <c:pt idx="9">
                  <c:v>0.3</c:v>
                </c:pt>
                <c:pt idx="10">
                  <c:v>35.299999999999997</c:v>
                </c:pt>
                <c:pt idx="11">
                  <c:v>34.599999999999994</c:v>
                </c:pt>
                <c:pt idx="12">
                  <c:v>32.5</c:v>
                </c:pt>
                <c:pt idx="13">
                  <c:v>38.9</c:v>
                </c:pt>
                <c:pt idx="14">
                  <c:v>20.100000000000001</c:v>
                </c:pt>
                <c:pt idx="15">
                  <c:v>2.1</c:v>
                </c:pt>
                <c:pt idx="16">
                  <c:v>2</c:v>
                </c:pt>
                <c:pt idx="17">
                  <c:v>1.6</c:v>
                </c:pt>
              </c:numCache>
            </c:numRef>
          </c:val>
          <c:extLst>
            <c:ext xmlns:c16="http://schemas.microsoft.com/office/drawing/2014/chart" uri="{C3380CC4-5D6E-409C-BE32-E72D297353CC}">
              <c16:uniqueId val="{00000000-AA6B-4069-810B-D8C0BF1459AA}"/>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2'!$B$12:$S$12</c:f>
              <c:numCache>
                <c:formatCode>0.0</c:formatCode>
                <c:ptCount val="18"/>
                <c:pt idx="0">
                  <c:v>29.5</c:v>
                </c:pt>
                <c:pt idx="1">
                  <c:v>34.200000000000003</c:v>
                </c:pt>
                <c:pt idx="2">
                  <c:v>15.5</c:v>
                </c:pt>
                <c:pt idx="3">
                  <c:v>4.1000000000000005</c:v>
                </c:pt>
                <c:pt idx="4">
                  <c:v>2.7</c:v>
                </c:pt>
                <c:pt idx="5">
                  <c:v>2.6</c:v>
                </c:pt>
                <c:pt idx="6">
                  <c:v>1.9</c:v>
                </c:pt>
                <c:pt idx="7">
                  <c:v>3.3000000000000003</c:v>
                </c:pt>
                <c:pt idx="8">
                  <c:v>9.9</c:v>
                </c:pt>
                <c:pt idx="9">
                  <c:v>2.9000000000000004</c:v>
                </c:pt>
                <c:pt idx="10">
                  <c:v>29.599999999999998</c:v>
                </c:pt>
                <c:pt idx="11">
                  <c:v>27.900000000000002</c:v>
                </c:pt>
                <c:pt idx="12">
                  <c:v>30.7</c:v>
                </c:pt>
                <c:pt idx="13">
                  <c:v>32.6</c:v>
                </c:pt>
                <c:pt idx="14">
                  <c:v>35.9</c:v>
                </c:pt>
                <c:pt idx="15">
                  <c:v>28.799999999999997</c:v>
                </c:pt>
                <c:pt idx="16">
                  <c:v>13.4</c:v>
                </c:pt>
                <c:pt idx="17">
                  <c:v>9.1</c:v>
                </c:pt>
              </c:numCache>
            </c:numRef>
          </c:val>
          <c:extLst>
            <c:ext xmlns:c16="http://schemas.microsoft.com/office/drawing/2014/chart" uri="{C3380CC4-5D6E-409C-BE32-E72D297353CC}">
              <c16:uniqueId val="{00000001-AA6B-4069-810B-D8C0BF1459AA}"/>
            </c:ext>
          </c:extLst>
        </c:ser>
        <c:ser>
          <c:idx val="2"/>
          <c:order val="2"/>
          <c:tx>
            <c:strRef>
              <c:f>'Graphique 2'!$A$13</c:f>
              <c:strCache>
                <c:ptCount val="1"/>
                <c:pt idx="0">
                  <c:v>Elle a diminué fortement (de moins de 50 %)</c:v>
                </c:pt>
              </c:strCache>
            </c:strRef>
          </c:tx>
          <c:spPr>
            <a:solidFill>
              <a:srgbClr val="FFC00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2'!$B$13:$S$13</c:f>
              <c:numCache>
                <c:formatCode>0.0</c:formatCode>
                <c:ptCount val="18"/>
                <c:pt idx="0">
                  <c:v>26.900000000000002</c:v>
                </c:pt>
                <c:pt idx="1">
                  <c:v>25.4</c:v>
                </c:pt>
                <c:pt idx="2">
                  <c:v>42.9</c:v>
                </c:pt>
                <c:pt idx="3">
                  <c:v>33.900000000000006</c:v>
                </c:pt>
                <c:pt idx="4">
                  <c:v>24.5</c:v>
                </c:pt>
                <c:pt idx="5">
                  <c:v>22.1</c:v>
                </c:pt>
                <c:pt idx="6">
                  <c:v>22.8</c:v>
                </c:pt>
                <c:pt idx="7">
                  <c:v>26.5</c:v>
                </c:pt>
                <c:pt idx="8">
                  <c:v>30.5</c:v>
                </c:pt>
                <c:pt idx="9">
                  <c:v>30.9</c:v>
                </c:pt>
                <c:pt idx="10">
                  <c:v>16.3</c:v>
                </c:pt>
                <c:pt idx="11">
                  <c:v>18.399999999999999</c:v>
                </c:pt>
                <c:pt idx="12">
                  <c:v>17.599999999999998</c:v>
                </c:pt>
                <c:pt idx="13">
                  <c:v>14.899999999999999</c:v>
                </c:pt>
                <c:pt idx="14">
                  <c:v>21.4</c:v>
                </c:pt>
                <c:pt idx="15">
                  <c:v>30.8</c:v>
                </c:pt>
                <c:pt idx="16">
                  <c:v>34.799999999999997</c:v>
                </c:pt>
                <c:pt idx="17">
                  <c:v>31.900000000000002</c:v>
                </c:pt>
              </c:numCache>
            </c:numRef>
          </c:val>
          <c:extLst>
            <c:ext xmlns:c16="http://schemas.microsoft.com/office/drawing/2014/chart" uri="{C3380CC4-5D6E-409C-BE32-E72D297353CC}">
              <c16:uniqueId val="{00000002-AA6B-4069-810B-D8C0BF1459AA}"/>
            </c:ext>
          </c:extLst>
        </c:ser>
        <c:ser>
          <c:idx val="3"/>
          <c:order val="3"/>
          <c:tx>
            <c:strRef>
              <c:f>'Graphique 2'!$A$14</c:f>
              <c:strCache>
                <c:ptCount val="1"/>
                <c:pt idx="0">
                  <c:v>Elle est restée inchangée</c:v>
                </c:pt>
              </c:strCache>
            </c:strRef>
          </c:tx>
          <c:spPr>
            <a:solidFill>
              <a:srgbClr val="92D05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2'!$B$14:$S$14</c:f>
              <c:numCache>
                <c:formatCode>0.0</c:formatCode>
                <c:ptCount val="18"/>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18.8</c:v>
                </c:pt>
                <c:pt idx="11">
                  <c:v>18.8</c:v>
                </c:pt>
                <c:pt idx="12">
                  <c:v>18.399999999999999</c:v>
                </c:pt>
                <c:pt idx="13">
                  <c:v>12.6</c:v>
                </c:pt>
                <c:pt idx="14">
                  <c:v>19.5</c:v>
                </c:pt>
                <c:pt idx="15">
                  <c:v>28.7</c:v>
                </c:pt>
                <c:pt idx="16">
                  <c:v>42.3</c:v>
                </c:pt>
                <c:pt idx="17">
                  <c:v>51.800000000000004</c:v>
                </c:pt>
              </c:numCache>
            </c:numRef>
          </c:val>
          <c:extLst>
            <c:ext xmlns:c16="http://schemas.microsoft.com/office/drawing/2014/chart" uri="{C3380CC4-5D6E-409C-BE32-E72D297353CC}">
              <c16:uniqueId val="{00000003-AA6B-4069-810B-D8C0BF1459AA}"/>
            </c:ext>
          </c:extLst>
        </c:ser>
        <c:ser>
          <c:idx val="4"/>
          <c:order val="4"/>
          <c:tx>
            <c:strRef>
              <c:f>'Graphique 2'!$A$15</c:f>
              <c:strCache>
                <c:ptCount val="1"/>
                <c:pt idx="0">
                  <c:v>Elle a augmenté</c:v>
                </c:pt>
              </c:strCache>
            </c:strRef>
          </c:tx>
          <c:spPr>
            <a:solidFill>
              <a:srgbClr val="00B05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2'!$B$15:$S$15</c:f>
              <c:numCache>
                <c:formatCode>0.0</c:formatCode>
                <c:ptCount val="18"/>
                <c:pt idx="0">
                  <c:v>12.1</c:v>
                </c:pt>
                <c:pt idx="1">
                  <c:v>12.2</c:v>
                </c:pt>
                <c:pt idx="2">
                  <c:v>15.4</c:v>
                </c:pt>
                <c:pt idx="3">
                  <c:v>19.8</c:v>
                </c:pt>
                <c:pt idx="4">
                  <c:v>15.7</c:v>
                </c:pt>
                <c:pt idx="5">
                  <c:v>11.700000000000001</c:v>
                </c:pt>
                <c:pt idx="6">
                  <c:v>12.7</c:v>
                </c:pt>
                <c:pt idx="7">
                  <c:v>12.2</c:v>
                </c:pt>
                <c:pt idx="8">
                  <c:v>10.7</c:v>
                </c:pt>
                <c:pt idx="9">
                  <c:v>13.700000000000001</c:v>
                </c:pt>
                <c:pt idx="10">
                  <c:v>0</c:v>
                </c:pt>
                <c:pt idx="11">
                  <c:v>0.3</c:v>
                </c:pt>
                <c:pt idx="12">
                  <c:v>0.8</c:v>
                </c:pt>
                <c:pt idx="13">
                  <c:v>1</c:v>
                </c:pt>
                <c:pt idx="14">
                  <c:v>3</c:v>
                </c:pt>
                <c:pt idx="15">
                  <c:v>9.6</c:v>
                </c:pt>
                <c:pt idx="16">
                  <c:v>7.3999999999999995</c:v>
                </c:pt>
                <c:pt idx="17">
                  <c:v>5.6000000000000005</c:v>
                </c:pt>
              </c:numCache>
            </c:numRef>
          </c:val>
          <c:extLst>
            <c:ext xmlns:c16="http://schemas.microsoft.com/office/drawing/2014/chart" uri="{C3380CC4-5D6E-409C-BE32-E72D297353CC}">
              <c16:uniqueId val="{00000004-AA6B-4069-810B-D8C0BF1459AA}"/>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 Hébergement restauration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2'!$A$5</c:f>
              <c:strCache>
                <c:ptCount val="1"/>
                <c:pt idx="0">
                  <c:v>Elle a été arrêtée</c:v>
                </c:pt>
              </c:strCache>
            </c:strRef>
          </c:tx>
          <c:spPr>
            <a:solidFill>
              <a:srgbClr val="C0000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2'!$B$5:$S$5</c:f>
              <c:numCache>
                <c:formatCode>0.0</c:formatCode>
                <c:ptCount val="18"/>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32.9</c:v>
                </c:pt>
                <c:pt idx="13">
                  <c:v>32.9</c:v>
                </c:pt>
                <c:pt idx="14">
                  <c:v>18.399999999999999</c:v>
                </c:pt>
                <c:pt idx="15">
                  <c:v>3.6999999999999997</c:v>
                </c:pt>
                <c:pt idx="16">
                  <c:v>3.2</c:v>
                </c:pt>
                <c:pt idx="17">
                  <c:v>2.7</c:v>
                </c:pt>
              </c:numCache>
            </c:numRef>
          </c:val>
          <c:extLst>
            <c:ext xmlns:c16="http://schemas.microsoft.com/office/drawing/2014/chart" uri="{C3380CC4-5D6E-409C-BE32-E72D297353CC}">
              <c16:uniqueId val="{00000000-6006-4656-8C54-966EF5DAC646}"/>
            </c:ext>
          </c:extLst>
        </c:ser>
        <c:ser>
          <c:idx val="1"/>
          <c:order val="1"/>
          <c:tx>
            <c:strRef>
              <c:f>'Graphique 2'!$A$6</c:f>
              <c:strCache>
                <c:ptCount val="1"/>
                <c:pt idx="0">
                  <c:v>Elle a diminué très fortement (de 50 % ou plus)</c:v>
                </c:pt>
              </c:strCache>
            </c:strRef>
          </c:tx>
          <c:spPr>
            <a:solidFill>
              <a:srgbClr val="FF000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2'!$B$6:$S$6</c:f>
              <c:numCache>
                <c:formatCode>0.0</c:formatCode>
                <c:ptCount val="18"/>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27.700000000000003</c:v>
                </c:pt>
                <c:pt idx="13">
                  <c:v>31</c:v>
                </c:pt>
                <c:pt idx="14">
                  <c:v>31.5</c:v>
                </c:pt>
                <c:pt idx="15">
                  <c:v>13.600000000000001</c:v>
                </c:pt>
                <c:pt idx="16">
                  <c:v>10.5</c:v>
                </c:pt>
                <c:pt idx="17">
                  <c:v>8.4</c:v>
                </c:pt>
              </c:numCache>
            </c:numRef>
          </c:val>
          <c:extLst>
            <c:ext xmlns:c16="http://schemas.microsoft.com/office/drawing/2014/chart" uri="{C3380CC4-5D6E-409C-BE32-E72D297353CC}">
              <c16:uniqueId val="{00000001-6006-4656-8C54-966EF5DAC646}"/>
            </c:ext>
          </c:extLst>
        </c:ser>
        <c:ser>
          <c:idx val="2"/>
          <c:order val="2"/>
          <c:tx>
            <c:strRef>
              <c:f>'Graphique 2'!$A$7</c:f>
              <c:strCache>
                <c:ptCount val="1"/>
                <c:pt idx="0">
                  <c:v>Elle a diminué fortement (de moins de 50 %)</c:v>
                </c:pt>
              </c:strCache>
            </c:strRef>
          </c:tx>
          <c:spPr>
            <a:solidFill>
              <a:srgbClr val="FFC00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2'!$B$7:$S$7</c:f>
              <c:numCache>
                <c:formatCode>0.0</c:formatCode>
                <c:ptCount val="18"/>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28.4</c:v>
                </c:pt>
                <c:pt idx="13">
                  <c:v>27.200000000000003</c:v>
                </c:pt>
                <c:pt idx="14">
                  <c:v>34.200000000000003</c:v>
                </c:pt>
                <c:pt idx="15">
                  <c:v>50.8</c:v>
                </c:pt>
                <c:pt idx="16">
                  <c:v>32</c:v>
                </c:pt>
                <c:pt idx="17">
                  <c:v>32.9</c:v>
                </c:pt>
              </c:numCache>
            </c:numRef>
          </c:val>
          <c:extLst>
            <c:ext xmlns:c16="http://schemas.microsoft.com/office/drawing/2014/chart" uri="{C3380CC4-5D6E-409C-BE32-E72D297353CC}">
              <c16:uniqueId val="{00000002-6006-4656-8C54-966EF5DAC646}"/>
            </c:ext>
          </c:extLst>
        </c:ser>
        <c:ser>
          <c:idx val="3"/>
          <c:order val="3"/>
          <c:tx>
            <c:strRef>
              <c:f>'Graphique 2'!$A$8</c:f>
              <c:strCache>
                <c:ptCount val="1"/>
                <c:pt idx="0">
                  <c:v>Elle est restée inchangée</c:v>
                </c:pt>
              </c:strCache>
            </c:strRef>
          </c:tx>
          <c:spPr>
            <a:solidFill>
              <a:srgbClr val="92D05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2'!$B$8:$S$8</c:f>
              <c:numCache>
                <c:formatCode>0.0</c:formatCode>
                <c:ptCount val="18"/>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9.7000000000000011</c:v>
                </c:pt>
                <c:pt idx="13">
                  <c:v>8.5</c:v>
                </c:pt>
                <c:pt idx="14">
                  <c:v>11.799999999999999</c:v>
                </c:pt>
                <c:pt idx="15">
                  <c:v>19</c:v>
                </c:pt>
                <c:pt idx="16">
                  <c:v>36.299999999999997</c:v>
                </c:pt>
                <c:pt idx="17">
                  <c:v>37.6</c:v>
                </c:pt>
              </c:numCache>
            </c:numRef>
          </c:val>
          <c:extLst>
            <c:ext xmlns:c16="http://schemas.microsoft.com/office/drawing/2014/chart" uri="{C3380CC4-5D6E-409C-BE32-E72D297353CC}">
              <c16:uniqueId val="{00000003-6006-4656-8C54-966EF5DAC646}"/>
            </c:ext>
          </c:extLst>
        </c:ser>
        <c:ser>
          <c:idx val="4"/>
          <c:order val="4"/>
          <c:tx>
            <c:strRef>
              <c:f>'Graphique 2'!$A$9</c:f>
              <c:strCache>
                <c:ptCount val="1"/>
                <c:pt idx="0">
                  <c:v>Elle a augmenté</c:v>
                </c:pt>
              </c:strCache>
            </c:strRef>
          </c:tx>
          <c:spPr>
            <a:solidFill>
              <a:srgbClr val="00B050"/>
            </a:solidFill>
            <a:ln w="25400">
              <a:noFill/>
            </a:ln>
            <a:effectLst/>
          </c:spPr>
          <c:cat>
            <c:strRef>
              <c:f>'Graphique 2'!$B$4:$S$4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2'!$B$9:$S$9</c:f>
              <c:numCache>
                <c:formatCode>0.0</c:formatCode>
                <c:ptCount val="18"/>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1.2</c:v>
                </c:pt>
                <c:pt idx="13">
                  <c:v>0.3</c:v>
                </c:pt>
                <c:pt idx="14">
                  <c:v>4</c:v>
                </c:pt>
                <c:pt idx="15">
                  <c:v>12.9</c:v>
                </c:pt>
                <c:pt idx="16">
                  <c:v>18</c:v>
                </c:pt>
                <c:pt idx="17">
                  <c:v>18.399999999999999</c:v>
                </c:pt>
              </c:numCache>
            </c:numRef>
          </c:val>
          <c:extLst>
            <c:ext xmlns:c16="http://schemas.microsoft.com/office/drawing/2014/chart" uri="{C3380CC4-5D6E-409C-BE32-E72D297353CC}">
              <c16:uniqueId val="{00000004-6006-4656-8C54-966EF5DAC64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strRef>
              <c:extLst>
                <c:ext xmlns:c15="http://schemas.microsoft.com/office/drawing/2012/chart" uri="{02D57815-91ED-43cb-92C2-25804820EDAC}">
                  <c15:fullRef>
                    <c15:sqref>'Graphique 3'!$B$4:$S$4</c15:sqref>
                  </c15:fullRef>
                </c:ext>
              </c:extLst>
              <c:f>'Graphique 3'!$C$4:$S$4</c:f>
              <c:strCache>
                <c:ptCount val="17"/>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pt idx="16">
                  <c:v>août</c:v>
                </c:pt>
              </c:strCache>
            </c:strRef>
          </c:cat>
          <c:val>
            <c:numRef>
              <c:extLst>
                <c:ext xmlns:c15="http://schemas.microsoft.com/office/drawing/2012/chart" uri="{02D57815-91ED-43cb-92C2-25804820EDAC}">
                  <c15:fullRef>
                    <c15:sqref>'Graphique 3'!$B$7:$S$7</c15:sqref>
                  </c15:fullRef>
                </c:ext>
              </c:extLst>
              <c:f>'Graphique 3'!$C$7:$S$7</c:f>
              <c:numCache>
                <c:formatCode>0.0</c:formatCode>
                <c:ptCount val="17"/>
                <c:pt idx="0">
                  <c:v>38.577496657855527</c:v>
                </c:pt>
                <c:pt idx="1">
                  <c:v>36.469514540039391</c:v>
                </c:pt>
                <c:pt idx="2">
                  <c:v>33.366935483870961</c:v>
                </c:pt>
                <c:pt idx="3">
                  <c:v>28.471528471528469</c:v>
                </c:pt>
                <c:pt idx="4">
                  <c:v>25.867195242814677</c:v>
                </c:pt>
                <c:pt idx="5">
                  <c:v>24.950495049504951</c:v>
                </c:pt>
                <c:pt idx="6">
                  <c:v>21.078921078921077</c:v>
                </c:pt>
                <c:pt idx="7">
                  <c:v>21.421421421421417</c:v>
                </c:pt>
                <c:pt idx="8">
                  <c:v>20.379620379620373</c:v>
                </c:pt>
                <c:pt idx="9">
                  <c:v>19.164599999999997</c:v>
                </c:pt>
                <c:pt idx="10">
                  <c:v>19.051800000000004</c:v>
                </c:pt>
                <c:pt idx="11">
                  <c:v>17.5824</c:v>
                </c:pt>
                <c:pt idx="12">
                  <c:v>15.708000000000002</c:v>
                </c:pt>
                <c:pt idx="13">
                  <c:v>14.185599999999997</c:v>
                </c:pt>
                <c:pt idx="14">
                  <c:v>12.3872</c:v>
                </c:pt>
                <c:pt idx="15">
                  <c:v>12.820000000000009</c:v>
                </c:pt>
                <c:pt idx="16">
                  <c:v>10.267500000000002</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strRef>
              <c:extLst>
                <c:ext xmlns:c15="http://schemas.microsoft.com/office/drawing/2012/chart" uri="{02D57815-91ED-43cb-92C2-25804820EDAC}">
                  <c15:fullRef>
                    <c15:sqref>'Graphique 3'!$B$4:$S$4</c15:sqref>
                  </c15:fullRef>
                </c:ext>
              </c:extLst>
              <c:f>'Graphique 3'!$C$4:$S$4</c:f>
              <c:strCache>
                <c:ptCount val="17"/>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pt idx="16">
                  <c:v>août</c:v>
                </c:pt>
              </c:strCache>
            </c:strRef>
          </c:cat>
          <c:val>
            <c:numRef>
              <c:extLst>
                <c:ext xmlns:c15="http://schemas.microsoft.com/office/drawing/2012/chart" uri="{02D57815-91ED-43cb-92C2-25804820EDAC}">
                  <c15:fullRef>
                    <c15:sqref>'Graphique 3'!$B$8:$S$8</c15:sqref>
                  </c15:fullRef>
                </c:ext>
              </c:extLst>
              <c:f>'Graphique 3'!$C$8:$S$8</c:f>
              <c:numCache>
                <c:formatCode>0.0</c:formatCode>
                <c:ptCount val="17"/>
                <c:pt idx="0">
                  <c:v>22.62814403445272</c:v>
                </c:pt>
                <c:pt idx="1">
                  <c:v>20.012519120857267</c:v>
                </c:pt>
                <c:pt idx="2">
                  <c:v>9.5766129032258043</c:v>
                </c:pt>
                <c:pt idx="3">
                  <c:v>4.2957042957042963</c:v>
                </c:pt>
                <c:pt idx="4">
                  <c:v>3.0723488602576814</c:v>
                </c:pt>
                <c:pt idx="5">
                  <c:v>2.8712871287128716</c:v>
                </c:pt>
                <c:pt idx="6">
                  <c:v>7.6923076923076916</c:v>
                </c:pt>
                <c:pt idx="7">
                  <c:v>15.115115115115113</c:v>
                </c:pt>
                <c:pt idx="8">
                  <c:v>11.388611388611388</c:v>
                </c:pt>
                <c:pt idx="9">
                  <c:v>11.931399999999998</c:v>
                </c:pt>
                <c:pt idx="10">
                  <c:v>11.865000000000002</c:v>
                </c:pt>
                <c:pt idx="11">
                  <c:v>12.454199999999998</c:v>
                </c:pt>
                <c:pt idx="12">
                  <c:v>14.551999999999998</c:v>
                </c:pt>
                <c:pt idx="13">
                  <c:v>11.211199999999998</c:v>
                </c:pt>
                <c:pt idx="14">
                  <c:v>6.6975999999999987</c:v>
                </c:pt>
                <c:pt idx="15">
                  <c:v>3.4400000000000022</c:v>
                </c:pt>
                <c:pt idx="16">
                  <c:v>3.7925</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strRef>
              <c:extLst>
                <c:ext xmlns:c15="http://schemas.microsoft.com/office/drawing/2012/chart" uri="{02D57815-91ED-43cb-92C2-25804820EDAC}">
                  <c15:fullRef>
                    <c15:sqref>'Graphique 3'!$B$4:$S$4</c15:sqref>
                  </c15:fullRef>
                </c:ext>
              </c:extLst>
              <c:f>'Graphique 3'!$C$4:$S$4</c:f>
              <c:strCache>
                <c:ptCount val="17"/>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pt idx="16">
                  <c:v>août</c:v>
                </c:pt>
              </c:strCache>
            </c:strRef>
          </c:cat>
          <c:val>
            <c:numRef>
              <c:extLst>
                <c:ext xmlns:c15="http://schemas.microsoft.com/office/drawing/2012/chart" uri="{02D57815-91ED-43cb-92C2-25804820EDAC}">
                  <c15:fullRef>
                    <c15:sqref>'Graphique 3'!$B$9:$S$9</c15:sqref>
                  </c15:fullRef>
                </c:ext>
              </c:extLst>
              <c:f>'Graphique 3'!$C$9:$S$9</c:f>
              <c:numCache>
                <c:formatCode>0.0</c:formatCode>
                <c:ptCount val="17"/>
                <c:pt idx="0">
                  <c:v>7.1772086805312592</c:v>
                </c:pt>
                <c:pt idx="1">
                  <c:v>5.1809059652980745</c:v>
                </c:pt>
                <c:pt idx="2">
                  <c:v>3.4274193548387095</c:v>
                </c:pt>
                <c:pt idx="3">
                  <c:v>1.5984015984015987</c:v>
                </c:pt>
                <c:pt idx="4">
                  <c:v>2.0812685827552038</c:v>
                </c:pt>
                <c:pt idx="5">
                  <c:v>1.089108910891089</c:v>
                </c:pt>
                <c:pt idx="6">
                  <c:v>0.89910089910089896</c:v>
                </c:pt>
                <c:pt idx="7">
                  <c:v>0.80080080080080074</c:v>
                </c:pt>
                <c:pt idx="8">
                  <c:v>0.89910089910089896</c:v>
                </c:pt>
                <c:pt idx="9">
                  <c:v>0.94640000000000002</c:v>
                </c:pt>
                <c:pt idx="10">
                  <c:v>1.1526000000000003</c:v>
                </c:pt>
                <c:pt idx="11">
                  <c:v>1.2653999999999999</c:v>
                </c:pt>
                <c:pt idx="12">
                  <c:v>1.3940000000000001</c:v>
                </c:pt>
                <c:pt idx="13">
                  <c:v>1.4585999999999997</c:v>
                </c:pt>
                <c:pt idx="14">
                  <c:v>1.5456000000000001</c:v>
                </c:pt>
                <c:pt idx="15">
                  <c:v>1.6200000000000012</c:v>
                </c:pt>
                <c:pt idx="16">
                  <c:v>1.7390000000000001</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strRef>
              <c:extLst>
                <c:ext xmlns:c15="http://schemas.microsoft.com/office/drawing/2012/chart" uri="{02D57815-91ED-43cb-92C2-25804820EDAC}">
                  <c15:fullRef>
                    <c15:sqref>'Graphique 3'!$B$4:$S$4</c15:sqref>
                  </c15:fullRef>
                </c:ext>
              </c:extLst>
              <c:f>'Graphique 3'!$C$4:$S$4</c:f>
              <c:strCache>
                <c:ptCount val="17"/>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pt idx="16">
                  <c:v>août</c:v>
                </c:pt>
              </c:strCache>
            </c:strRef>
          </c:cat>
          <c:val>
            <c:numRef>
              <c:extLst>
                <c:ext xmlns:c15="http://schemas.microsoft.com/office/drawing/2012/chart" uri="{02D57815-91ED-43cb-92C2-25804820EDAC}">
                  <c15:fullRef>
                    <c15:sqref>'Graphique 3'!$B$10:$S$10</c15:sqref>
                  </c15:fullRef>
                </c:ext>
              </c:extLst>
              <c:f>'Graphique 3'!$C$10:$S$10</c:f>
              <c:numCache>
                <c:formatCode>0.0</c:formatCode>
                <c:ptCount val="17"/>
                <c:pt idx="0">
                  <c:v>11.264230290278228</c:v>
                </c:pt>
                <c:pt idx="1">
                  <c:v>8.8380160584496554</c:v>
                </c:pt>
                <c:pt idx="2">
                  <c:v>4.536290322580645</c:v>
                </c:pt>
                <c:pt idx="3">
                  <c:v>2.3976023976023977</c:v>
                </c:pt>
                <c:pt idx="4">
                  <c:v>1.3875123885034693</c:v>
                </c:pt>
                <c:pt idx="5">
                  <c:v>2.0792079207920793</c:v>
                </c:pt>
                <c:pt idx="6">
                  <c:v>2.3976023976023972</c:v>
                </c:pt>
                <c:pt idx="7">
                  <c:v>1.201201201201201</c:v>
                </c:pt>
                <c:pt idx="8">
                  <c:v>1.7982017982017979</c:v>
                </c:pt>
                <c:pt idx="9">
                  <c:v>1.7575999999999998</c:v>
                </c:pt>
                <c:pt idx="10">
                  <c:v>1.8306000000000002</c:v>
                </c:pt>
                <c:pt idx="11">
                  <c:v>1.9979999999999998</c:v>
                </c:pt>
                <c:pt idx="12">
                  <c:v>2.3460000000000001</c:v>
                </c:pt>
                <c:pt idx="13">
                  <c:v>1.7445999999999995</c:v>
                </c:pt>
                <c:pt idx="14">
                  <c:v>1.7696000000000001</c:v>
                </c:pt>
                <c:pt idx="15">
                  <c:v>2.1200000000000014</c:v>
                </c:pt>
                <c:pt idx="16">
                  <c:v>2.7009999999999996</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strRef>
              <c:extLst>
                <c:ext xmlns:c15="http://schemas.microsoft.com/office/drawing/2012/chart" uri="{02D57815-91ED-43cb-92C2-25804820EDAC}">
                  <c15:fullRef>
                    <c15:sqref>'Graphique 3'!$B$4:$S$4</c15:sqref>
                  </c15:fullRef>
                </c:ext>
              </c:extLst>
              <c:f>'Graphique 3'!$C$4:$S$4</c:f>
              <c:strCache>
                <c:ptCount val="17"/>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pt idx="16">
                  <c:v>août</c:v>
                </c:pt>
              </c:strCache>
            </c:strRef>
          </c:cat>
          <c:val>
            <c:numRef>
              <c:extLst>
                <c:ext xmlns:c15="http://schemas.microsoft.com/office/drawing/2012/chart" uri="{02D57815-91ED-43cb-92C2-25804820EDAC}">
                  <c15:fullRef>
                    <c15:sqref>'Graphique 3'!$B$5:$S$5</c15:sqref>
                  </c15:fullRef>
                </c:ext>
              </c:extLst>
              <c:f>'Graphique 3'!$C$5:$S$5</c:f>
              <c:numCache>
                <c:formatCode>0.0</c:formatCode>
                <c:ptCount val="17"/>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66</c:v>
                </c:pt>
                <c:pt idx="13">
                  <c:v>71.400000000000006</c:v>
                </c:pt>
                <c:pt idx="14">
                  <c:v>77.599999999999994</c:v>
                </c:pt>
                <c:pt idx="15">
                  <c:v>79.999999999999986</c:v>
                </c:pt>
                <c:pt idx="16">
                  <c:v>81.5</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strRef>
                    <c:extLst>
                      <c:ext uri="{02D57815-91ED-43cb-92C2-25804820EDAC}">
                        <c15:fullRef>
                          <c15:sqref>'Graphique 3'!$B$4:$S$4</c15:sqref>
                        </c15:fullRef>
                        <c15:formulaRef>
                          <c15:sqref>'Graphique 3'!$C$4:$S$4</c15:sqref>
                        </c15:formulaRef>
                      </c:ext>
                    </c:extLst>
                    <c:strCache>
                      <c:ptCount val="17"/>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pt idx="16">
                        <c:v>août</c:v>
                      </c:pt>
                    </c:strCache>
                  </c:strRef>
                </c:cat>
                <c:val>
                  <c:numRef>
                    <c:extLst>
                      <c:ext uri="{02D57815-91ED-43cb-92C2-25804820EDAC}">
                        <c15:fullRef>
                          <c15:sqref>'Graphique 3'!$B$6:$S$6</c15:sqref>
                        </c15:fullRef>
                        <c15:formulaRef>
                          <c15:sqref>'Graphique 3'!$C$6:$S$6</c15:sqref>
                        </c15:formulaRef>
                      </c:ext>
                    </c:extLst>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F77-48CC-8665-C42B9F2DEF1A}"/>
                  </c:ext>
                </c:extLst>
              </c15:ser>
            </c15:filteredAreaSeries>
          </c:ext>
        </c:extLst>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4'!$A$14</c:f>
              <c:strCache>
                <c:ptCount val="1"/>
                <c:pt idx="0">
                  <c:v>Travail sur site ou sur chantiers</c:v>
                </c:pt>
              </c:strCache>
            </c:strRef>
          </c:tx>
          <c:spPr>
            <a:solidFill>
              <a:srgbClr val="002060"/>
            </a:solidFill>
            <a:ln w="25400">
              <a:noFill/>
            </a:ln>
            <a:effectLst/>
          </c:spPr>
          <c:cat>
            <c:strRef>
              <c:f>'Graphique 4'!$B$4:$S$4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4'!$B$14:$S$14</c:f>
              <c:numCache>
                <c:formatCode>0.0</c:formatCode>
                <c:ptCount val="18"/>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72.896039603960389</c:v>
                </c:pt>
                <c:pt idx="17">
                  <c:v>73.387096774193537</c:v>
                </c:pt>
              </c:numCache>
            </c:numRef>
          </c:val>
          <c:extLst>
            <c:ext xmlns:c16="http://schemas.microsoft.com/office/drawing/2014/chart" uri="{C3380CC4-5D6E-409C-BE32-E72D297353CC}">
              <c16:uniqueId val="{00000000-C76D-4045-B229-FFEE80402ECF}"/>
            </c:ext>
          </c:extLst>
        </c:ser>
        <c:ser>
          <c:idx val="2"/>
          <c:order val="1"/>
          <c:tx>
            <c:strRef>
              <c:f>'Graphique 4'!$A$15</c:f>
              <c:strCache>
                <c:ptCount val="1"/>
                <c:pt idx="0">
                  <c:v>Télétravail ou travail à distance</c:v>
                </c:pt>
              </c:strCache>
            </c:strRef>
          </c:tx>
          <c:spPr>
            <a:solidFill>
              <a:srgbClr val="00B050"/>
            </a:solidFill>
            <a:ln w="25400">
              <a:noFill/>
            </a:ln>
            <a:effectLst/>
          </c:spPr>
          <c:cat>
            <c:strRef>
              <c:f>'Graphique 4'!$B$4:$S$4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4'!$B$15:$S$15</c:f>
              <c:numCache>
                <c:formatCode>0.0</c:formatCode>
                <c:ptCount val="18"/>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17.450495049504944</c:v>
                </c:pt>
                <c:pt idx="17">
                  <c:v>17.06989247311828</c:v>
                </c:pt>
              </c:numCache>
            </c:numRef>
          </c:val>
          <c:extLst>
            <c:ext xmlns:c16="http://schemas.microsoft.com/office/drawing/2014/chart" uri="{C3380CC4-5D6E-409C-BE32-E72D297353CC}">
              <c16:uniqueId val="{00000001-C76D-4045-B229-FFEE80402ECF}"/>
            </c:ext>
          </c:extLst>
        </c:ser>
        <c:ser>
          <c:idx val="3"/>
          <c:order val="2"/>
          <c:tx>
            <c:strRef>
              <c:f>'Graphique 4'!$A$16</c:f>
              <c:strCache>
                <c:ptCount val="1"/>
                <c:pt idx="0">
                  <c:v>Chômage partiel complet</c:v>
                </c:pt>
              </c:strCache>
            </c:strRef>
          </c:tx>
          <c:spPr>
            <a:solidFill>
              <a:schemeClr val="accent2"/>
            </a:solidFill>
            <a:ln w="25400">
              <a:noFill/>
            </a:ln>
            <a:effectLst/>
          </c:spPr>
          <c:cat>
            <c:strRef>
              <c:f>'Graphique 4'!$B$4:$S$4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4'!$B$16:$S$16</c:f>
              <c:numCache>
                <c:formatCode>0.0</c:formatCode>
                <c:ptCount val="18"/>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1.7326732673267324</c:v>
                </c:pt>
                <c:pt idx="17">
                  <c:v>1.6129032258064515</c:v>
                </c:pt>
              </c:numCache>
            </c:numRef>
          </c:val>
          <c:extLst>
            <c:ext xmlns:c16="http://schemas.microsoft.com/office/drawing/2014/chart" uri="{C3380CC4-5D6E-409C-BE32-E72D297353CC}">
              <c16:uniqueId val="{00000002-C76D-4045-B229-FFEE80402ECF}"/>
            </c:ext>
          </c:extLst>
        </c:ser>
        <c:ser>
          <c:idx val="4"/>
          <c:order val="3"/>
          <c:tx>
            <c:strRef>
              <c:f>'Graphique 4'!$A$17</c:f>
              <c:strCache>
                <c:ptCount val="1"/>
                <c:pt idx="0">
                  <c:v>Arrêt maladie</c:v>
                </c:pt>
              </c:strCache>
            </c:strRef>
          </c:tx>
          <c:spPr>
            <a:solidFill>
              <a:schemeClr val="tx1"/>
            </a:solidFill>
            <a:ln w="25400">
              <a:noFill/>
            </a:ln>
            <a:effectLst/>
          </c:spPr>
          <c:cat>
            <c:strRef>
              <c:f>'Graphique 4'!$B$4:$S$4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4'!$B$17:$S$17</c:f>
              <c:numCache>
                <c:formatCode>0.0</c:formatCode>
                <c:ptCount val="18"/>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7.6732673267326721</c:v>
                </c:pt>
                <c:pt idx="17">
                  <c:v>7.661290322580645</c:v>
                </c:pt>
              </c:numCache>
            </c:numRef>
          </c:val>
          <c:extLst>
            <c:ext xmlns:c16="http://schemas.microsoft.com/office/drawing/2014/chart" uri="{C3380CC4-5D6E-409C-BE32-E72D297353CC}">
              <c16:uniqueId val="{00000003-C76D-4045-B229-FFEE80402ECF}"/>
            </c:ext>
          </c:extLst>
        </c:ser>
        <c:ser>
          <c:idx val="5"/>
          <c:order val="4"/>
          <c:tx>
            <c:strRef>
              <c:f>'Graphique 4'!$A$18</c:f>
              <c:strCache>
                <c:ptCount val="1"/>
                <c:pt idx="0">
                  <c:v>Exercice du droit de retrait</c:v>
                </c:pt>
              </c:strCache>
            </c:strRef>
          </c:tx>
          <c:spPr>
            <a:solidFill>
              <a:schemeClr val="accent6"/>
            </a:solidFill>
            <a:ln w="25400">
              <a:noFill/>
            </a:ln>
            <a:effectLst/>
          </c:spPr>
          <c:cat>
            <c:strRef>
              <c:f>'Graphique 4'!$B$4:$S$4</c:f>
              <c:strCache>
                <c:ptCount val="18"/>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pt idx="17">
                  <c:v>août</c:v>
                </c:pt>
              </c:strCache>
            </c:strRef>
          </c:cat>
          <c:val>
            <c:numRef>
              <c:f>'Graphique 4'!$B$18:$S$18</c:f>
              <c:numCache>
                <c:formatCode>0.0</c:formatCode>
                <c:ptCount val="18"/>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0.24752475247524749</c:v>
                </c:pt>
                <c:pt idx="17">
                  <c:v>0.26881720430107525</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5'!$A$5</c:f>
              <c:strCache>
                <c:ptCount val="1"/>
                <c:pt idx="0">
                  <c:v>N'a pas été affectée, est déjà revenue ou reviendra très vite à la normale</c:v>
                </c:pt>
              </c:strCache>
            </c:strRef>
          </c:tx>
          <c:spPr>
            <a:solidFill>
              <a:srgbClr val="00B050"/>
            </a:solidFill>
            <a:ln>
              <a:noFill/>
            </a:ln>
            <a:effectLst/>
          </c:spPr>
          <c:cat>
            <c:strRef>
              <c:f>'Graphique 5'!$B$4:$R$4</c:f>
              <c:strCache>
                <c:ptCount val="17"/>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pt idx="16">
                  <c:v>septembre</c:v>
                </c:pt>
              </c:strCache>
            </c:strRef>
          </c:cat>
          <c:val>
            <c:numRef>
              <c:f>'Graphique 5'!$B$5:$R$5</c:f>
              <c:numCache>
                <c:formatCode>0.0</c:formatCode>
                <c:ptCount val="17"/>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28.999999999999996</c:v>
                </c:pt>
                <c:pt idx="13">
                  <c:v>31.900000000000002</c:v>
                </c:pt>
                <c:pt idx="14">
                  <c:v>34.799999999999997</c:v>
                </c:pt>
                <c:pt idx="15">
                  <c:v>35.799999999999997</c:v>
                </c:pt>
                <c:pt idx="16">
                  <c:v>37.5</c:v>
                </c:pt>
              </c:numCache>
            </c:numRef>
          </c:val>
          <c:extLst>
            <c:ext xmlns:c16="http://schemas.microsoft.com/office/drawing/2014/chart" uri="{C3380CC4-5D6E-409C-BE32-E72D297353CC}">
              <c16:uniqueId val="{00000000-5032-44B6-8E64-1533B5A88DE9}"/>
            </c:ext>
          </c:extLst>
        </c:ser>
        <c:ser>
          <c:idx val="2"/>
          <c:order val="1"/>
          <c:tx>
            <c:strRef>
              <c:f>'Graphique 5'!$A$6</c:f>
              <c:strCache>
                <c:ptCount val="1"/>
                <c:pt idx="0">
                  <c:v>Reviendra à la normale d'ici un à trois mois</c:v>
                </c:pt>
              </c:strCache>
            </c:strRef>
          </c:tx>
          <c:spPr>
            <a:solidFill>
              <a:srgbClr val="92D050"/>
            </a:solidFill>
            <a:ln w="25400">
              <a:noFill/>
            </a:ln>
            <a:effectLst/>
          </c:spPr>
          <c:cat>
            <c:strRef>
              <c:f>'Graphique 5'!$B$4:$R$4</c:f>
              <c:strCache>
                <c:ptCount val="17"/>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pt idx="16">
                  <c:v>septembre</c:v>
                </c:pt>
              </c:strCache>
            </c:strRef>
          </c:cat>
          <c:val>
            <c:numRef>
              <c:f>'Graphique 5'!$B$6:$R$6</c:f>
              <c:numCache>
                <c:formatCode>0.0</c:formatCode>
                <c:ptCount val="17"/>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8.1</c:v>
                </c:pt>
                <c:pt idx="13">
                  <c:v>9.1999999999999993</c:v>
                </c:pt>
                <c:pt idx="14">
                  <c:v>9</c:v>
                </c:pt>
                <c:pt idx="15">
                  <c:v>5.8999999999999995</c:v>
                </c:pt>
                <c:pt idx="16">
                  <c:v>5.8000000000000007</c:v>
                </c:pt>
              </c:numCache>
            </c:numRef>
          </c:val>
          <c:extLst>
            <c:ext xmlns:c16="http://schemas.microsoft.com/office/drawing/2014/chart" uri="{C3380CC4-5D6E-409C-BE32-E72D297353CC}">
              <c16:uniqueId val="{00000001-5032-44B6-8E64-1533B5A88DE9}"/>
            </c:ext>
          </c:extLst>
        </c:ser>
        <c:ser>
          <c:idx val="3"/>
          <c:order val="2"/>
          <c:tx>
            <c:strRef>
              <c:f>'Graphique 5'!$A$7</c:f>
              <c:strCache>
                <c:ptCount val="1"/>
                <c:pt idx="0">
                  <c:v>Reviendra à la normale d'ici trois mois à un an</c:v>
                </c:pt>
              </c:strCache>
            </c:strRef>
          </c:tx>
          <c:spPr>
            <a:solidFill>
              <a:srgbClr val="FFC000"/>
            </a:solidFill>
            <a:ln>
              <a:noFill/>
            </a:ln>
            <a:effectLst/>
          </c:spPr>
          <c:cat>
            <c:strRef>
              <c:f>'Graphique 5'!$B$4:$R$4</c:f>
              <c:strCache>
                <c:ptCount val="17"/>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pt idx="16">
                  <c:v>septembre</c:v>
                </c:pt>
              </c:strCache>
            </c:strRef>
          </c:cat>
          <c:val>
            <c:numRef>
              <c:f>'Graphique 5'!$B$7:$R$7</c:f>
              <c:numCache>
                <c:formatCode>0.0</c:formatCode>
                <c:ptCount val="17"/>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18.200000000000003</c:v>
                </c:pt>
                <c:pt idx="13">
                  <c:v>18</c:v>
                </c:pt>
                <c:pt idx="14">
                  <c:v>14.600000000000001</c:v>
                </c:pt>
                <c:pt idx="15">
                  <c:v>14.8</c:v>
                </c:pt>
                <c:pt idx="16">
                  <c:v>14.799999999999999</c:v>
                </c:pt>
              </c:numCache>
            </c:numRef>
          </c:val>
          <c:extLst>
            <c:ext xmlns:c16="http://schemas.microsoft.com/office/drawing/2014/chart" uri="{C3380CC4-5D6E-409C-BE32-E72D297353CC}">
              <c16:uniqueId val="{00000002-5032-44B6-8E64-1533B5A88DE9}"/>
            </c:ext>
          </c:extLst>
        </c:ser>
        <c:ser>
          <c:idx val="4"/>
          <c:order val="3"/>
          <c:tx>
            <c:strRef>
              <c:f>'Graphique 5'!$A$8</c:f>
              <c:strCache>
                <c:ptCount val="1"/>
                <c:pt idx="0">
                  <c:v>A été affectée de manière durable et mettra plus d’un an à revenir à la normale</c:v>
                </c:pt>
              </c:strCache>
            </c:strRef>
          </c:tx>
          <c:spPr>
            <a:solidFill>
              <a:srgbClr val="C00000"/>
            </a:solidFill>
            <a:ln>
              <a:noFill/>
            </a:ln>
            <a:effectLst/>
          </c:spPr>
          <c:cat>
            <c:strRef>
              <c:f>'Graphique 5'!$B$4:$R$4</c:f>
              <c:strCache>
                <c:ptCount val="17"/>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pt idx="16">
                  <c:v>septembre</c:v>
                </c:pt>
              </c:strCache>
            </c:strRef>
          </c:cat>
          <c:val>
            <c:numRef>
              <c:f>'Graphique 5'!$B$8:$R$8</c:f>
              <c:numCache>
                <c:formatCode>0.0</c:formatCode>
                <c:ptCount val="17"/>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11.899999999999999</c:v>
                </c:pt>
                <c:pt idx="13">
                  <c:v>10.4</c:v>
                </c:pt>
                <c:pt idx="14">
                  <c:v>10</c:v>
                </c:pt>
                <c:pt idx="15">
                  <c:v>10.199999999999999</c:v>
                </c:pt>
                <c:pt idx="16">
                  <c:v>9.4</c:v>
                </c:pt>
              </c:numCache>
            </c:numRef>
          </c:val>
          <c:extLst>
            <c:ext xmlns:c16="http://schemas.microsoft.com/office/drawing/2014/chart" uri="{C3380CC4-5D6E-409C-BE32-E72D297353CC}">
              <c16:uniqueId val="{00000003-5032-44B6-8E64-1533B5A88DE9}"/>
            </c:ext>
          </c:extLst>
        </c:ser>
        <c:ser>
          <c:idx val="5"/>
          <c:order val="4"/>
          <c:tx>
            <c:strRef>
              <c:f>'Graphique 5'!$A$9</c:f>
              <c:strCache>
                <c:ptCount val="1"/>
                <c:pt idx="0">
                  <c:v>Ne sais pas </c:v>
                </c:pt>
              </c:strCache>
            </c:strRef>
          </c:tx>
          <c:spPr>
            <a:solidFill>
              <a:schemeClr val="bg1">
                <a:lumMod val="85000"/>
              </a:schemeClr>
            </a:solidFill>
            <a:ln>
              <a:noFill/>
            </a:ln>
            <a:effectLst/>
          </c:spPr>
          <c:cat>
            <c:strRef>
              <c:f>'Graphique 5'!$B$4:$R$4</c:f>
              <c:strCache>
                <c:ptCount val="17"/>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pt idx="16">
                  <c:v>septembre</c:v>
                </c:pt>
              </c:strCache>
            </c:strRef>
          </c:cat>
          <c:val>
            <c:numRef>
              <c:f>'Graphique 5'!$B$9:$R$9</c:f>
              <c:numCache>
                <c:formatCode>0.0</c:formatCode>
                <c:ptCount val="17"/>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pt idx="13">
                  <c:v>30.5</c:v>
                </c:pt>
                <c:pt idx="14">
                  <c:v>31.6</c:v>
                </c:pt>
                <c:pt idx="15">
                  <c:v>33.300000000000004</c:v>
                </c:pt>
                <c:pt idx="16">
                  <c:v>32.300000000000004</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Graphique 1A'!$B$4</c:f>
              <c:strCache>
                <c:ptCount val="1"/>
                <c:pt idx="0">
                  <c:v>Nombre de salariés placés en activité partielle</c:v>
                </c:pt>
              </c:strCache>
            </c:strRef>
          </c:tx>
          <c:spPr>
            <a:solidFill>
              <a:schemeClr val="accent1"/>
            </a:solidFill>
            <a:ln>
              <a:noFill/>
            </a:ln>
            <a:effectLst/>
          </c:spPr>
          <c:invertIfNegative val="0"/>
          <c:cat>
            <c:strRef>
              <c:f>'Encadré 1 Graphique 1A'!$A$5:$A$22</c:f>
              <c:strCache>
                <c:ptCount val="18"/>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strCache>
            </c:strRef>
          </c:cat>
          <c:val>
            <c:numRef>
              <c:f>'Encadré 1 Graphique 1A'!$B$5:$B$22</c:f>
              <c:numCache>
                <c:formatCode>0.0</c:formatCode>
                <c:ptCount val="18"/>
                <c:pt idx="0">
                  <c:v>6.7035450000000001</c:v>
                </c:pt>
                <c:pt idx="1">
                  <c:v>8.3817200000000014</c:v>
                </c:pt>
                <c:pt idx="2">
                  <c:v>6.8838400000000011</c:v>
                </c:pt>
                <c:pt idx="3">
                  <c:v>3.1054950000000003</c:v>
                </c:pt>
                <c:pt idx="4">
                  <c:v>1.7873400000000002</c:v>
                </c:pt>
                <c:pt idx="5">
                  <c:v>1.0622850000000001</c:v>
                </c:pt>
                <c:pt idx="6">
                  <c:v>1.1651854300789231</c:v>
                </c:pt>
                <c:pt idx="7">
                  <c:v>1.6594262118839571</c:v>
                </c:pt>
                <c:pt idx="8">
                  <c:v>2.9551364515641416</c:v>
                </c:pt>
                <c:pt idx="9">
                  <c:v>2.1926666260196641</c:v>
                </c:pt>
                <c:pt idx="10">
                  <c:v>2.0213000895458206</c:v>
                </c:pt>
                <c:pt idx="11">
                  <c:v>2.2655975380640787</c:v>
                </c:pt>
                <c:pt idx="12">
                  <c:v>2.4321699759825455</c:v>
                </c:pt>
                <c:pt idx="13">
                  <c:v>2.9557351396524267</c:v>
                </c:pt>
                <c:pt idx="14">
                  <c:v>2.2255448262428366</c:v>
                </c:pt>
                <c:pt idx="15">
                  <c:v>1.2942660713507801</c:v>
                </c:pt>
                <c:pt idx="16">
                  <c:v>0.60065324894186833</c:v>
                </c:pt>
                <c:pt idx="17">
                  <c:v>0.48246492458069584</c:v>
                </c:pt>
              </c:numCache>
            </c:numRef>
          </c:val>
          <c:extLst>
            <c:ext xmlns:c16="http://schemas.microsoft.com/office/drawing/2014/chart" uri="{C3380CC4-5D6E-409C-BE32-E72D297353CC}">
              <c16:uniqueId val="{00000000-EABA-40EB-B0C5-93C084449156}"/>
            </c:ext>
          </c:extLst>
        </c:ser>
        <c:ser>
          <c:idx val="1"/>
          <c:order val="1"/>
          <c:tx>
            <c:strRef>
              <c:f>'Encadré 1 Graphique 1A'!$C$4</c:f>
              <c:strCache>
                <c:ptCount val="1"/>
                <c:pt idx="0">
                  <c:v>Nombre d'ETP placés en activité partielle</c:v>
                </c:pt>
              </c:strCache>
            </c:strRef>
          </c:tx>
          <c:spPr>
            <a:solidFill>
              <a:schemeClr val="accent2"/>
            </a:solidFill>
            <a:ln>
              <a:noFill/>
            </a:ln>
            <a:effectLst/>
          </c:spPr>
          <c:invertIfNegative val="0"/>
          <c:cat>
            <c:strRef>
              <c:f>'Encadré 1 Graphique 1A'!$A$5:$A$22</c:f>
              <c:strCache>
                <c:ptCount val="18"/>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strCache>
            </c:strRef>
          </c:cat>
          <c:val>
            <c:numRef>
              <c:f>'Encadré 1 Graphique 1A'!$C$5:$C$22</c:f>
              <c:numCache>
                <c:formatCode>0.0</c:formatCode>
                <c:ptCount val="18"/>
                <c:pt idx="0">
                  <c:v>2.2412650000000003</c:v>
                </c:pt>
                <c:pt idx="1">
                  <c:v>4.6398799999999989</c:v>
                </c:pt>
                <c:pt idx="2">
                  <c:v>3.0334399999999997</c:v>
                </c:pt>
                <c:pt idx="3">
                  <c:v>1.3552299999999997</c:v>
                </c:pt>
                <c:pt idx="4">
                  <c:v>0.61645000000000005</c:v>
                </c:pt>
                <c:pt idx="5">
                  <c:v>0.41701499999999997</c:v>
                </c:pt>
                <c:pt idx="6">
                  <c:v>0.39586233614782584</c:v>
                </c:pt>
                <c:pt idx="7">
                  <c:v>0.53852889588526798</c:v>
                </c:pt>
                <c:pt idx="8">
                  <c:v>1.5925340624554858</c:v>
                </c:pt>
                <c:pt idx="9">
                  <c:v>0.96674861304338555</c:v>
                </c:pt>
                <c:pt idx="10">
                  <c:v>1.0392355972414322</c:v>
                </c:pt>
                <c:pt idx="11">
                  <c:v>1.1605484648125952</c:v>
                </c:pt>
                <c:pt idx="12">
                  <c:v>1.0818332376304378</c:v>
                </c:pt>
                <c:pt idx="13">
                  <c:v>1.4810317750887787</c:v>
                </c:pt>
                <c:pt idx="14">
                  <c:v>0.92018976633081939</c:v>
                </c:pt>
                <c:pt idx="15">
                  <c:v>0.41216919792163714</c:v>
                </c:pt>
                <c:pt idx="16">
                  <c:v>0.21459310608435445</c:v>
                </c:pt>
                <c:pt idx="17">
                  <c:v>0.18436715180082733</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8"/>
          <c:order val="0"/>
          <c:tx>
            <c:strRef>
              <c:f>'Encadré 1 Graphique 1B '!$R$3</c:f>
              <c:strCache>
                <c:ptCount val="1"/>
                <c:pt idx="0">
                  <c:v>juin-21</c:v>
                </c:pt>
              </c:strCache>
            </c:strRef>
          </c:tx>
          <c:spPr>
            <a:solidFill>
              <a:schemeClr val="accent3">
                <a:lumMod val="60000"/>
              </a:schemeClr>
            </a:solidFill>
            <a:ln>
              <a:noFill/>
            </a:ln>
            <a:effectLst/>
          </c:spPr>
          <c:invertIfNegative val="0"/>
          <c:val>
            <c:numRef>
              <c:f>'Encadré 1 Graphique 1B '!$R$4:$R$20</c:f>
              <c:numCache>
                <c:formatCode>_-* #\ ##0_-;\-* #\ ##0_-;_-* "-"??_-;_-@_-</c:formatCode>
                <c:ptCount val="17"/>
                <c:pt idx="0">
                  <c:v>0.41333333333333333</c:v>
                </c:pt>
                <c:pt idx="1">
                  <c:v>2.7383234494130408</c:v>
                </c:pt>
                <c:pt idx="2">
                  <c:v>8.4250247936157443</c:v>
                </c:pt>
                <c:pt idx="3">
                  <c:v>7.1013752537740427</c:v>
                </c:pt>
                <c:pt idx="4">
                  <c:v>3.7005482691315401</c:v>
                </c:pt>
                <c:pt idx="5">
                  <c:v>14.398130723894864</c:v>
                </c:pt>
                <c:pt idx="6">
                  <c:v>16.997305723519975</c:v>
                </c:pt>
                <c:pt idx="7">
                  <c:v>28.309210688062784</c:v>
                </c:pt>
                <c:pt idx="8">
                  <c:v>25.49191614830967</c:v>
                </c:pt>
                <c:pt idx="9">
                  <c:v>20.063251508724317</c:v>
                </c:pt>
                <c:pt idx="10">
                  <c:v>158.07240937902336</c:v>
                </c:pt>
                <c:pt idx="11">
                  <c:v>161.39328868690885</c:v>
                </c:pt>
                <c:pt idx="12">
                  <c:v>80.515259116803932</c:v>
                </c:pt>
                <c:pt idx="13">
                  <c:v>121.24957580286694</c:v>
                </c:pt>
                <c:pt idx="14">
                  <c:v>94.593293836470039</c:v>
                </c:pt>
                <c:pt idx="15">
                  <c:v>148.22650626558831</c:v>
                </c:pt>
                <c:pt idx="16">
                  <c:v>402.57731837133923</c:v>
                </c:pt>
              </c:numCache>
            </c:numRef>
          </c:val>
          <c:extLst>
            <c:ext xmlns:c16="http://schemas.microsoft.com/office/drawing/2014/chart" uri="{C3380CC4-5D6E-409C-BE32-E72D297353CC}">
              <c16:uniqueId val="{00000000-919A-4454-82D1-42A0D6333728}"/>
            </c:ext>
          </c:extLst>
        </c:ser>
        <c:ser>
          <c:idx val="0"/>
          <c:order val="1"/>
          <c:tx>
            <c:strRef>
              <c:f>'Encadré 1 Graphique 1B '!$S$3</c:f>
              <c:strCache>
                <c:ptCount val="1"/>
                <c:pt idx="0">
                  <c:v>juil.-21</c:v>
                </c:pt>
              </c:strCache>
            </c:strRef>
          </c:tx>
          <c:spPr>
            <a:solidFill>
              <a:schemeClr val="accent1"/>
            </a:solidFill>
            <a:ln>
              <a:noFill/>
            </a:ln>
            <a:effectLst/>
          </c:spPr>
          <c:invertIfNegative val="0"/>
          <c:cat>
            <c:strRef>
              <c:f>'Encadré 1 Graphique 1B '!$B$4:$B$20</c:f>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f>'Encadré 1 Graphique 1B '!$S$4:$S$20</c:f>
              <c:numCache>
                <c:formatCode>_-* #\ ##0_-;\-* #\ ##0_-;_-* "-"??_-;_-@_-</c:formatCode>
                <c:ptCount val="17"/>
                <c:pt idx="0">
                  <c:v>4.1000000000000002E-2</c:v>
                </c:pt>
                <c:pt idx="1">
                  <c:v>2.3547492578622187</c:v>
                </c:pt>
                <c:pt idx="2">
                  <c:v>4.4859667166336923</c:v>
                </c:pt>
                <c:pt idx="3">
                  <c:v>3.0148163229293616</c:v>
                </c:pt>
                <c:pt idx="4">
                  <c:v>1.6210559114364513</c:v>
                </c:pt>
                <c:pt idx="5">
                  <c:v>6.3103816926639249</c:v>
                </c:pt>
                <c:pt idx="6">
                  <c:v>11.063576565484979</c:v>
                </c:pt>
                <c:pt idx="7">
                  <c:v>12.169401934680639</c:v>
                </c:pt>
                <c:pt idx="8">
                  <c:v>11.185021665568991</c:v>
                </c:pt>
                <c:pt idx="9">
                  <c:v>6.6220888694859719</c:v>
                </c:pt>
                <c:pt idx="10">
                  <c:v>37.541152342760036</c:v>
                </c:pt>
                <c:pt idx="11">
                  <c:v>42.865662635725833</c:v>
                </c:pt>
                <c:pt idx="12">
                  <c:v>48.642339828761962</c:v>
                </c:pt>
                <c:pt idx="13">
                  <c:v>79.846064218529264</c:v>
                </c:pt>
                <c:pt idx="14">
                  <c:v>79.667906136488071</c:v>
                </c:pt>
                <c:pt idx="15">
                  <c:v>91.561848679736912</c:v>
                </c:pt>
                <c:pt idx="16">
                  <c:v>161.66021616312008</c:v>
                </c:pt>
              </c:numCache>
            </c:numRef>
          </c:val>
          <c:extLst>
            <c:ext xmlns:c16="http://schemas.microsoft.com/office/drawing/2014/chart" uri="{C3380CC4-5D6E-409C-BE32-E72D297353CC}">
              <c16:uniqueId val="{00000001-919A-4454-82D1-42A0D6333728}"/>
            </c:ext>
          </c:extLst>
        </c:ser>
        <c:ser>
          <c:idx val="1"/>
          <c:order val="2"/>
          <c:tx>
            <c:strRef>
              <c:f>'Encadré 1 Graphique 1B '!$T$3</c:f>
              <c:strCache>
                <c:ptCount val="1"/>
                <c:pt idx="0">
                  <c:v>août-21</c:v>
                </c:pt>
              </c:strCache>
            </c:strRef>
          </c:tx>
          <c:spPr>
            <a:solidFill>
              <a:schemeClr val="accent2"/>
            </a:solidFill>
            <a:ln>
              <a:noFill/>
            </a:ln>
            <a:effectLst/>
          </c:spPr>
          <c:invertIfNegative val="0"/>
          <c:cat>
            <c:strRef>
              <c:f>'Encadré 1 Graphique 1B '!$B$4:$B$20</c:f>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f>'Encadré 1 Graphique 1B '!$T$4:$T$20</c:f>
              <c:numCache>
                <c:formatCode>_-* #\ ##0_-;\-* #\ ##0_-;_-* "-"??_-;_-@_-</c:formatCode>
                <c:ptCount val="17"/>
                <c:pt idx="0">
                  <c:v>0.29499999999999998</c:v>
                </c:pt>
                <c:pt idx="1">
                  <c:v>1.6104269449324762</c:v>
                </c:pt>
                <c:pt idx="2">
                  <c:v>2.6592488888313364</c:v>
                </c:pt>
                <c:pt idx="3">
                  <c:v>3.1435536120542094</c:v>
                </c:pt>
                <c:pt idx="4">
                  <c:v>3.7875722890430525</c:v>
                </c:pt>
                <c:pt idx="5">
                  <c:v>4.3084738089044947</c:v>
                </c:pt>
                <c:pt idx="6">
                  <c:v>5.2834174715801066</c:v>
                </c:pt>
                <c:pt idx="7">
                  <c:v>9.2689671062296064</c:v>
                </c:pt>
                <c:pt idx="8">
                  <c:v>10.635927475017313</c:v>
                </c:pt>
                <c:pt idx="9">
                  <c:v>11.575106010452211</c:v>
                </c:pt>
                <c:pt idx="10">
                  <c:v>27.639589215061729</c:v>
                </c:pt>
                <c:pt idx="11">
                  <c:v>31.829676850296444</c:v>
                </c:pt>
                <c:pt idx="12">
                  <c:v>32.952252468799081</c:v>
                </c:pt>
                <c:pt idx="13">
                  <c:v>55.884966764630448</c:v>
                </c:pt>
                <c:pt idx="14">
                  <c:v>68.485628415301619</c:v>
                </c:pt>
                <c:pt idx="15">
                  <c:v>77.418972706376366</c:v>
                </c:pt>
                <c:pt idx="16">
                  <c:v>135.68614455318541</c:v>
                </c:pt>
              </c:numCache>
            </c:numRef>
          </c:val>
          <c:extLst>
            <c:ext xmlns:c16="http://schemas.microsoft.com/office/drawing/2014/chart" uri="{C3380CC4-5D6E-409C-BE32-E72D297353CC}">
              <c16:uniqueId val="{00000002-919A-4454-82D1-42A0D6333728}"/>
            </c:ext>
          </c:extLst>
        </c:ser>
        <c:dLbls>
          <c:showLegendKey val="0"/>
          <c:showVal val="0"/>
          <c:showCatName val="0"/>
          <c:showSerName val="0"/>
          <c:showPercent val="0"/>
          <c:showBubbleSize val="0"/>
        </c:dLbls>
        <c:gapWidth val="182"/>
        <c:axId val="118996352"/>
        <c:axId val="123071104"/>
        <c:extLst>
          <c:ext xmlns:c15="http://schemas.microsoft.com/office/drawing/2012/chart" uri="{02D57815-91ED-43cb-92C2-25804820EDAC}">
            <c15:filteredBarSeries>
              <c15:ser>
                <c:idx val="2"/>
                <c:order val="3"/>
                <c:tx>
                  <c:strRef>
                    <c:extLst>
                      <c:ext uri="{02D57815-91ED-43cb-92C2-25804820EDAC}">
                        <c15:formulaRef>
                          <c15:sqref>'Encadré 1 Graphique 1B '!$O$3</c15:sqref>
                        </c15:formulaRef>
                      </c:ext>
                    </c:extLst>
                    <c:strCache>
                      <c:ptCount val="1"/>
                      <c:pt idx="0">
                        <c:v>mars-21</c:v>
                      </c:pt>
                    </c:strCache>
                  </c:strRef>
                </c:tx>
                <c:spPr>
                  <a:solidFill>
                    <a:schemeClr val="accent3"/>
                  </a:solidFill>
                  <a:ln>
                    <a:noFill/>
                  </a:ln>
                  <a:effectLst/>
                </c:spPr>
                <c:invertIfNegative val="0"/>
                <c:cat>
                  <c:strRef>
                    <c:extLst>
                      <c:ext uri="{02D57815-91ED-43cb-92C2-25804820EDAC}">
                        <c15:formulaRef>
                          <c15:sqref>'Encadré 1 Graphique 1B '!$B$4:$B$20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extLst>
                      <c:ext uri="{02D57815-91ED-43cb-92C2-25804820EDAC}">
                        <c15:formulaRef>
                          <c15:sqref>'Encadré 1 Graphique 1B '!$O$4:$O$20</c15:sqref>
                        </c15:formulaRef>
                      </c:ext>
                    </c:extLst>
                    <c:numCache>
                      <c:formatCode>_-* #\ ##0_-;\-* #\ ##0_-;_-* "-"??_-;_-@_-</c:formatCode>
                      <c:ptCount val="17"/>
                      <c:pt idx="0">
                        <c:v>5.1999999999999998E-2</c:v>
                      </c:pt>
                      <c:pt idx="1">
                        <c:v>3.6548115126632612</c:v>
                      </c:pt>
                      <c:pt idx="2">
                        <c:v>18.313728100875259</c:v>
                      </c:pt>
                      <c:pt idx="3">
                        <c:v>7.5493012120658092</c:v>
                      </c:pt>
                      <c:pt idx="4">
                        <c:v>14.224312309740762</c:v>
                      </c:pt>
                      <c:pt idx="5">
                        <c:v>42.524275696319584</c:v>
                      </c:pt>
                      <c:pt idx="6">
                        <c:v>33.103899630984628</c:v>
                      </c:pt>
                      <c:pt idx="7">
                        <c:v>51.288095777637594</c:v>
                      </c:pt>
                      <c:pt idx="8">
                        <c:v>39.689651727633539</c:v>
                      </c:pt>
                      <c:pt idx="9">
                        <c:v>32.336076939544796</c:v>
                      </c:pt>
                      <c:pt idx="10">
                        <c:v>283.13546275332277</c:v>
                      </c:pt>
                      <c:pt idx="11">
                        <c:v>431.39963023653871</c:v>
                      </c:pt>
                      <c:pt idx="12">
                        <c:v>119.5725646858693</c:v>
                      </c:pt>
                      <c:pt idx="13">
                        <c:v>208.42505140126039</c:v>
                      </c:pt>
                      <c:pt idx="14">
                        <c:v>87.539632215357301</c:v>
                      </c:pt>
                      <c:pt idx="15">
                        <c:v>308.42663376129485</c:v>
                      </c:pt>
                      <c:pt idx="16">
                        <c:v>750.93484802143666</c:v>
                      </c:pt>
                    </c:numCache>
                  </c:numRef>
                </c:val>
                <c:extLst>
                  <c:ext xmlns:c16="http://schemas.microsoft.com/office/drawing/2014/chart" uri="{C3380CC4-5D6E-409C-BE32-E72D297353CC}">
                    <c16:uniqueId val="{00000003-919A-4454-82D1-42A0D6333728}"/>
                  </c:ext>
                </c:extLst>
              </c15:ser>
            </c15:filteredBarSeries>
            <c15:filteredBarSeries>
              <c15:ser>
                <c:idx val="3"/>
                <c:order val="4"/>
                <c:tx>
                  <c:strRef>
                    <c:extLst xmlns:c15="http://schemas.microsoft.com/office/drawing/2012/chart">
                      <c:ext xmlns:c15="http://schemas.microsoft.com/office/drawing/2012/chart" uri="{02D57815-91ED-43cb-92C2-25804820EDAC}">
                        <c15:formulaRef>
                          <c15:sqref>'Encadré 1 Graphique 1B '!$N$3</c15:sqref>
                        </c15:formulaRef>
                      </c:ext>
                    </c:extLst>
                    <c:strCache>
                      <c:ptCount val="1"/>
                      <c:pt idx="0">
                        <c:v>févr.-21</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extLst xmlns:c15="http://schemas.microsoft.com/office/drawing/2012/chart">
                      <c:ext xmlns:c15="http://schemas.microsoft.com/office/drawing/2012/chart" uri="{02D57815-91ED-43cb-92C2-25804820EDAC}">
                        <c15:formulaRef>
                          <c15:sqref>'Encadré 1 Graphique 1B '!$N$4:$N$20</c15:sqref>
                        </c15:formulaRef>
                      </c:ext>
                    </c:extLst>
                    <c:numCache>
                      <c:formatCode>_-* #\ ##0_-;\-* #\ ##0_-;_-* "-"??_-;_-@_-</c:formatCode>
                      <c:ptCount val="17"/>
                      <c:pt idx="0">
                        <c:v>9.7000000000000003E-2</c:v>
                      </c:pt>
                      <c:pt idx="1">
                        <c:v>4.9224318512595548</c:v>
                      </c:pt>
                      <c:pt idx="2">
                        <c:v>17.299455496873755</c:v>
                      </c:pt>
                      <c:pt idx="3">
                        <c:v>7.699405397723595</c:v>
                      </c:pt>
                      <c:pt idx="4">
                        <c:v>8.3831077018268214</c:v>
                      </c:pt>
                      <c:pt idx="5">
                        <c:v>44.788284645486868</c:v>
                      </c:pt>
                      <c:pt idx="6">
                        <c:v>31.241754142117916</c:v>
                      </c:pt>
                      <c:pt idx="7">
                        <c:v>53.006158855031728</c:v>
                      </c:pt>
                      <c:pt idx="8">
                        <c:v>39.761114799099275</c:v>
                      </c:pt>
                      <c:pt idx="9">
                        <c:v>45.8557194185234</c:v>
                      </c:pt>
                      <c:pt idx="10">
                        <c:v>264.8614762618318</c:v>
                      </c:pt>
                      <c:pt idx="11">
                        <c:v>355.95170154462613</c:v>
                      </c:pt>
                      <c:pt idx="12">
                        <c:v>111.09120292777538</c:v>
                      </c:pt>
                      <c:pt idx="13">
                        <c:v>187.03374536187002</c:v>
                      </c:pt>
                      <c:pt idx="14">
                        <c:v>83.411429187433015</c:v>
                      </c:pt>
                      <c:pt idx="15">
                        <c:v>284.73479601152377</c:v>
                      </c:pt>
                      <c:pt idx="16">
                        <c:v>725.45875446107584</c:v>
                      </c:pt>
                    </c:numCache>
                  </c:numRef>
                </c:val>
                <c:extLst xmlns:c15="http://schemas.microsoft.com/office/drawing/2012/chart">
                  <c:ext xmlns:c16="http://schemas.microsoft.com/office/drawing/2014/chart" uri="{C3380CC4-5D6E-409C-BE32-E72D297353CC}">
                    <c16:uniqueId val="{00000004-919A-4454-82D1-42A0D6333728}"/>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'Encadré 1 Graphique 1B '!$M$3</c15:sqref>
                        </c15:formulaRef>
                      </c:ext>
                    </c:extLst>
                    <c:strCache>
                      <c:ptCount val="1"/>
                      <c:pt idx="0">
                        <c:v>janv.-21</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extLst xmlns:c15="http://schemas.microsoft.com/office/drawing/2012/chart">
                      <c:ext xmlns:c15="http://schemas.microsoft.com/office/drawing/2012/chart" uri="{02D57815-91ED-43cb-92C2-25804820EDAC}">
                        <c15:formulaRef>
                          <c15:sqref>'Encadré 1 Graphique 1B '!$M$4:$M$20</c15:sqref>
                        </c15:formulaRef>
                      </c:ext>
                    </c:extLst>
                    <c:numCache>
                      <c:formatCode>_-* #\ ##0_-;\-* #\ ##0_-;_-* "-"??_-;_-@_-</c:formatCode>
                      <c:ptCount val="17"/>
                      <c:pt idx="0">
                        <c:v>1.7000000000000001E-2</c:v>
                      </c:pt>
                      <c:pt idx="1">
                        <c:v>3.1773243630965138</c:v>
                      </c:pt>
                      <c:pt idx="2">
                        <c:v>14.865111881105829</c:v>
                      </c:pt>
                      <c:pt idx="3">
                        <c:v>7.7189142473810435</c:v>
                      </c:pt>
                      <c:pt idx="4">
                        <c:v>9.4553676090449468</c:v>
                      </c:pt>
                      <c:pt idx="5">
                        <c:v>40.47779946976118</c:v>
                      </c:pt>
                      <c:pt idx="6">
                        <c:v>28.093784364159859</c:v>
                      </c:pt>
                      <c:pt idx="7">
                        <c:v>45.158096430359564</c:v>
                      </c:pt>
                      <c:pt idx="8">
                        <c:v>39.239171142953033</c:v>
                      </c:pt>
                      <c:pt idx="9">
                        <c:v>30.29483055782913</c:v>
                      </c:pt>
                      <c:pt idx="10">
                        <c:v>251.15330201965111</c:v>
                      </c:pt>
                      <c:pt idx="11">
                        <c:v>255.91738581125458</c:v>
                      </c:pt>
                      <c:pt idx="12">
                        <c:v>101.9683657291712</c:v>
                      </c:pt>
                      <c:pt idx="13">
                        <c:v>162.79893892500431</c:v>
                      </c:pt>
                      <c:pt idx="14">
                        <c:v>55.171626464582346</c:v>
                      </c:pt>
                      <c:pt idx="15">
                        <c:v>262.67540221831098</c:v>
                      </c:pt>
                      <c:pt idx="16">
                        <c:v>713.11766831215493</c:v>
                      </c:pt>
                    </c:numCache>
                  </c:numRef>
                </c:val>
                <c:extLst xmlns:c15="http://schemas.microsoft.com/office/drawing/2012/chart">
                  <c:ext xmlns:c16="http://schemas.microsoft.com/office/drawing/2014/chart" uri="{C3380CC4-5D6E-409C-BE32-E72D297353CC}">
                    <c16:uniqueId val="{00000005-919A-4454-82D1-42A0D6333728}"/>
                  </c:ext>
                </c:extLst>
              </c15:ser>
            </c15:filteredBarSeries>
            <c15:filteredBarSeries>
              <c15:ser>
                <c:idx val="5"/>
                <c:order val="6"/>
                <c:tx>
                  <c:strRef>
                    <c:extLst xmlns:c15="http://schemas.microsoft.com/office/drawing/2012/chart">
                      <c:ext xmlns:c15="http://schemas.microsoft.com/office/drawing/2012/chart" uri="{02D57815-91ED-43cb-92C2-25804820EDAC}">
                        <c15:formulaRef>
                          <c15:sqref>'Encadré 1 Graphique 1B '!$L$3</c15:sqref>
                        </c15:formulaRef>
                      </c:ext>
                    </c:extLst>
                    <c:strCache>
                      <c:ptCount val="1"/>
                      <c:pt idx="0">
                        <c:v>déc.-20</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extLst xmlns:c15="http://schemas.microsoft.com/office/drawing/2012/chart">
                      <c:ext xmlns:c15="http://schemas.microsoft.com/office/drawing/2012/chart" uri="{02D57815-91ED-43cb-92C2-25804820EDAC}">
                        <c15:formulaRef>
                          <c15:sqref>'Encadré 1 Graphique 1B '!$L$4:$L$20</c15:sqref>
                        </c15:formulaRef>
                      </c:ext>
                    </c:extLst>
                    <c:numCache>
                      <c:formatCode>_-* #\ ##0_-;\-* #\ ##0_-;_-* "-"??_-;_-@_-</c:formatCode>
                      <c:ptCount val="17"/>
                      <c:pt idx="0">
                        <c:v>0.18525</c:v>
                      </c:pt>
                      <c:pt idx="1">
                        <c:v>6.6238915587922893</c:v>
                      </c:pt>
                      <c:pt idx="2">
                        <c:v>19.895948494091201</c:v>
                      </c:pt>
                      <c:pt idx="3">
                        <c:v>9.6925174997686678</c:v>
                      </c:pt>
                      <c:pt idx="4">
                        <c:v>15.666441314956979</c:v>
                      </c:pt>
                      <c:pt idx="5">
                        <c:v>40.489715432652915</c:v>
                      </c:pt>
                      <c:pt idx="6">
                        <c:v>33.346590057697057</c:v>
                      </c:pt>
                      <c:pt idx="7">
                        <c:v>60.028066404758725</c:v>
                      </c:pt>
                      <c:pt idx="8">
                        <c:v>50.080158865350029</c:v>
                      </c:pt>
                      <c:pt idx="9">
                        <c:v>34.097312071832349</c:v>
                      </c:pt>
                      <c:pt idx="10">
                        <c:v>257.2759383302149</c:v>
                      </c:pt>
                      <c:pt idx="11">
                        <c:v>257.87299242623158</c:v>
                      </c:pt>
                      <c:pt idx="12">
                        <c:v>125.47572828192371</c:v>
                      </c:pt>
                      <c:pt idx="13">
                        <c:v>181.1714598286116</c:v>
                      </c:pt>
                      <c:pt idx="14">
                        <c:v>73.822052092882032</c:v>
                      </c:pt>
                      <c:pt idx="15">
                        <c:v>313.08982856038079</c:v>
                      </c:pt>
                      <c:pt idx="16">
                        <c:v>713.85273479951911</c:v>
                      </c:pt>
                    </c:numCache>
                  </c:numRef>
                </c:val>
                <c:extLst xmlns:c15="http://schemas.microsoft.com/office/drawing/2012/chart">
                  <c:ext xmlns:c16="http://schemas.microsoft.com/office/drawing/2014/chart" uri="{C3380CC4-5D6E-409C-BE32-E72D297353CC}">
                    <c16:uniqueId val="{00000006-919A-4454-82D1-42A0D6333728}"/>
                  </c:ext>
                </c:extLst>
              </c15:ser>
            </c15:filteredBarSeries>
            <c15:filteredBarSeries>
              <c15:ser>
                <c:idx val="6"/>
                <c:order val="7"/>
                <c:tx>
                  <c:strRef>
                    <c:extLst xmlns:c15="http://schemas.microsoft.com/office/drawing/2012/chart">
                      <c:ext xmlns:c15="http://schemas.microsoft.com/office/drawing/2012/chart" uri="{02D57815-91ED-43cb-92C2-25804820EDAC}">
                        <c15:formulaRef>
                          <c15:sqref>'Encadré 1 Graphique 1B '!$K$3</c15:sqref>
                        </c15:formulaRef>
                      </c:ext>
                    </c:extLst>
                    <c:strCache>
                      <c:ptCount val="1"/>
                      <c:pt idx="0">
                        <c:v>nov.-20</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extLst xmlns:c15="http://schemas.microsoft.com/office/drawing/2012/chart">
                      <c:ext xmlns:c15="http://schemas.microsoft.com/office/drawing/2012/chart" uri="{02D57815-91ED-43cb-92C2-25804820EDAC}">
                        <c15:formulaRef>
                          <c15:sqref>'Encadré 1 Graphique 1B '!$K$4:$K$20</c15:sqref>
                        </c15:formulaRef>
                      </c:ext>
                    </c:extLst>
                    <c:numCache>
                      <c:formatCode>_-* #\ ##0_-;\-* #\ ##0_-;_-* "-"??_-;_-@_-</c:formatCode>
                      <c:ptCount val="17"/>
                      <c:pt idx="0">
                        <c:v>0.20324999999999999</c:v>
                      </c:pt>
                      <c:pt idx="1">
                        <c:v>10.045525757178501</c:v>
                      </c:pt>
                      <c:pt idx="2">
                        <c:v>26.748824462193237</c:v>
                      </c:pt>
                      <c:pt idx="3">
                        <c:v>9.8766920121473625</c:v>
                      </c:pt>
                      <c:pt idx="4">
                        <c:v>47.996886270038658</c:v>
                      </c:pt>
                      <c:pt idx="5">
                        <c:v>51.156057023141813</c:v>
                      </c:pt>
                      <c:pt idx="6">
                        <c:v>35.52052116978146</c:v>
                      </c:pt>
                      <c:pt idx="7">
                        <c:v>90.355502158858002</c:v>
                      </c:pt>
                      <c:pt idx="8">
                        <c:v>58.949590780189141</c:v>
                      </c:pt>
                      <c:pt idx="9">
                        <c:v>37.057837247894724</c:v>
                      </c:pt>
                      <c:pt idx="10">
                        <c:v>377.64930653416667</c:v>
                      </c:pt>
                      <c:pt idx="11">
                        <c:v>692.79948957083195</c:v>
                      </c:pt>
                      <c:pt idx="12">
                        <c:v>141.4109317949131</c:v>
                      </c:pt>
                      <c:pt idx="13">
                        <c:v>185.1293278882963</c:v>
                      </c:pt>
                      <c:pt idx="14">
                        <c:v>76.096401539349856</c:v>
                      </c:pt>
                      <c:pt idx="15">
                        <c:v>378.07230735516089</c:v>
                      </c:pt>
                      <c:pt idx="16">
                        <c:v>736.06799999999998</c:v>
                      </c:pt>
                    </c:numCache>
                  </c:numRef>
                </c:val>
                <c:extLst xmlns:c15="http://schemas.microsoft.com/office/drawing/2012/chart">
                  <c:ext xmlns:c16="http://schemas.microsoft.com/office/drawing/2014/chart" uri="{C3380CC4-5D6E-409C-BE32-E72D297353CC}">
                    <c16:uniqueId val="{00000007-919A-4454-82D1-42A0D6333728}"/>
                  </c:ext>
                </c:extLst>
              </c15:ser>
            </c15:filteredBarSeries>
            <c15:filteredBarSeries>
              <c15:ser>
                <c:idx val="7"/>
                <c:order val="8"/>
                <c:tx>
                  <c:strRef>
                    <c:extLst xmlns:c15="http://schemas.microsoft.com/office/drawing/2012/chart">
                      <c:ext xmlns:c15="http://schemas.microsoft.com/office/drawing/2012/chart" uri="{02D57815-91ED-43cb-92C2-25804820EDAC}">
                        <c15:formulaRef>
                          <c15:sqref>'Encadré 1 Graphique 1B '!$J$3</c15:sqref>
                        </c15:formulaRef>
                      </c:ext>
                    </c:extLst>
                    <c:strCache>
                      <c:ptCount val="1"/>
                      <c:pt idx="0">
                        <c:v>oct.-20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Activités immobilières</c:v>
                      </c:pt>
                      <c:pt idx="5">
                        <c:v>Fabrication d'aliments, boissons et produits à base de tabac</c:v>
                      </c:pt>
                      <c:pt idx="6">
                        <c:v>Fabrications d'équipements électroniques, électriques, informatiques et machines</c:v>
                      </c:pt>
                      <c:pt idx="7">
                        <c:v>Administration publique, enseignement, santé et action sociale</c:v>
                      </c:pt>
                      <c:pt idx="8">
                        <c:v>Information et communication</c:v>
                      </c:pt>
                      <c:pt idx="9">
                        <c:v>Construction</c:v>
                      </c:pt>
                      <c:pt idx="10">
                        <c:v>Autres activités de services</c:v>
                      </c:pt>
                      <c:pt idx="11">
                        <c:v>Commerce</c:v>
                      </c:pt>
                      <c:pt idx="12">
                        <c:v>Fabrication d'autres produits industriels</c:v>
                      </c:pt>
                      <c:pt idx="13">
                        <c:v>Transports et entreposage</c:v>
                      </c:pt>
                      <c:pt idx="14">
                        <c:v>Fabrication de matériels de transport</c:v>
                      </c:pt>
                      <c:pt idx="15">
                        <c:v>Activités spécialisées, scientifiques et techniques, services admnistratifs et de soutien</c:v>
                      </c:pt>
                      <c:pt idx="16">
                        <c:v>Hébergement et restauration</c:v>
                      </c:pt>
                    </c:strCache>
                  </c:strRef>
                </c:cat>
                <c:val>
                  <c:numRef>
                    <c:extLst xmlns:c15="http://schemas.microsoft.com/office/drawing/2012/chart">
                      <c:ext xmlns:c15="http://schemas.microsoft.com/office/drawing/2012/chart" uri="{02D57815-91ED-43cb-92C2-25804820EDAC}">
                        <c15:formulaRef>
                          <c15:sqref>'Encadré 1 Graphique 1B '!$J$4:$J$20</c15:sqref>
                        </c15:formulaRef>
                      </c:ext>
                    </c:extLst>
                    <c:numCache>
                      <c:formatCode>_-* #\ ##0_-;\-* #\ ##0_-;_-* "-"??_-;_-@_-</c:formatCode>
                      <c:ptCount val="17"/>
                      <c:pt idx="0">
                        <c:v>1.32E-2</c:v>
                      </c:pt>
                      <c:pt idx="1">
                        <c:v>4.4499652779260552</c:v>
                      </c:pt>
                      <c:pt idx="2">
                        <c:v>11.99579938206916</c:v>
                      </c:pt>
                      <c:pt idx="3">
                        <c:v>5.5839642147312745</c:v>
                      </c:pt>
                      <c:pt idx="4">
                        <c:v>10.00813026442683</c:v>
                      </c:pt>
                      <c:pt idx="5">
                        <c:v>16.758094643948308</c:v>
                      </c:pt>
                      <c:pt idx="6">
                        <c:v>35.447490191833452</c:v>
                      </c:pt>
                      <c:pt idx="7">
                        <c:v>29.52617885251351</c:v>
                      </c:pt>
                      <c:pt idx="8">
                        <c:v>39.880397866103223</c:v>
                      </c:pt>
                      <c:pt idx="9">
                        <c:v>34.678780608574129</c:v>
                      </c:pt>
                      <c:pt idx="10">
                        <c:v>196.5398722642727</c:v>
                      </c:pt>
                      <c:pt idx="11">
                        <c:v>251.6941599341018</c:v>
                      </c:pt>
                      <c:pt idx="12">
                        <c:v>113.9629851608068</c:v>
                      </c:pt>
                      <c:pt idx="13">
                        <c:v>118.60140001270081</c:v>
                      </c:pt>
                      <c:pt idx="14">
                        <c:v>62.35305877434422</c:v>
                      </c:pt>
                      <c:pt idx="15">
                        <c:v>215.9169190221709</c:v>
                      </c:pt>
                      <c:pt idx="16">
                        <c:v>512.01581541343398</c:v>
                      </c:pt>
                    </c:numCache>
                  </c:numRef>
                </c:val>
                <c:extLst xmlns:c15="http://schemas.microsoft.com/office/drawing/2012/chart">
                  <c:ext xmlns:c16="http://schemas.microsoft.com/office/drawing/2014/chart" uri="{C3380CC4-5D6E-409C-BE32-E72D297353CC}">
                    <c16:uniqueId val="{00000008-919A-4454-82D1-42A0D6333728}"/>
                  </c:ext>
                </c:extLst>
              </c15:ser>
            </c15:filteredBarSeries>
          </c:ext>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Graphique 1C'!$B$3</c:f>
              <c:strCache>
                <c:ptCount val="1"/>
                <c:pt idx="0">
                  <c:v>Nombre de salariés en APLD (échelle de gauche)</c:v>
                </c:pt>
              </c:strCache>
            </c:strRef>
          </c:tx>
          <c:spPr>
            <a:solidFill>
              <a:schemeClr val="accent1"/>
            </a:solidFill>
            <a:ln>
              <a:noFill/>
            </a:ln>
            <a:effectLst/>
          </c:spPr>
          <c:invertIfNegative val="0"/>
          <c:cat>
            <c:numRef>
              <c:f>'Encadré 1 Graphique 1C'!$A$4:$A$9</c:f>
              <c:numCache>
                <c:formatCode>mmm\-yy</c:formatCode>
                <c:ptCount val="6"/>
                <c:pt idx="0">
                  <c:v>44197</c:v>
                </c:pt>
                <c:pt idx="1">
                  <c:v>44228</c:v>
                </c:pt>
                <c:pt idx="2">
                  <c:v>44256</c:v>
                </c:pt>
                <c:pt idx="3">
                  <c:v>44287</c:v>
                </c:pt>
                <c:pt idx="4">
                  <c:v>44317</c:v>
                </c:pt>
                <c:pt idx="5">
                  <c:v>44348</c:v>
                </c:pt>
              </c:numCache>
            </c:numRef>
          </c:cat>
          <c:val>
            <c:numRef>
              <c:f>'Encadré 1 Graphique 1C'!$B$4:$B$9</c:f>
              <c:numCache>
                <c:formatCode>_-* #\ ##0_-;\-* #\ ##0_-;_-* "-"??_-;_-@_-</c:formatCode>
                <c:ptCount val="6"/>
                <c:pt idx="0">
                  <c:v>197402</c:v>
                </c:pt>
                <c:pt idx="1">
                  <c:v>221784</c:v>
                </c:pt>
                <c:pt idx="2">
                  <c:v>261653</c:v>
                </c:pt>
                <c:pt idx="3">
                  <c:v>267232</c:v>
                </c:pt>
                <c:pt idx="4">
                  <c:v>237197</c:v>
                </c:pt>
                <c:pt idx="5">
                  <c:v>229314</c:v>
                </c:pt>
              </c:numCache>
            </c:numRef>
          </c:val>
          <c:extLst>
            <c:ext xmlns:c16="http://schemas.microsoft.com/office/drawing/2014/chart" uri="{C3380CC4-5D6E-409C-BE32-E72D297353CC}">
              <c16:uniqueId val="{00000000-87F3-4450-AC19-A7DD8E6AF437}"/>
            </c:ext>
          </c:extLst>
        </c:ser>
        <c:ser>
          <c:idx val="1"/>
          <c:order val="1"/>
          <c:tx>
            <c:strRef>
              <c:f>'Encadré 1 Graphique 1C'!$C$3</c:f>
              <c:strCache>
                <c:ptCount val="1"/>
                <c:pt idx="0">
                  <c:v>Nombre d'ETP en APLD (échelle de gauche)</c:v>
                </c:pt>
              </c:strCache>
            </c:strRef>
          </c:tx>
          <c:spPr>
            <a:solidFill>
              <a:schemeClr val="accent6"/>
            </a:solidFill>
            <a:ln>
              <a:noFill/>
            </a:ln>
            <a:effectLst/>
          </c:spPr>
          <c:invertIfNegative val="0"/>
          <c:cat>
            <c:numRef>
              <c:f>'Encadré 1 Graphique 1C'!$A$4:$A$9</c:f>
              <c:numCache>
                <c:formatCode>mmm\-yy</c:formatCode>
                <c:ptCount val="6"/>
                <c:pt idx="0">
                  <c:v>44197</c:v>
                </c:pt>
                <c:pt idx="1">
                  <c:v>44228</c:v>
                </c:pt>
                <c:pt idx="2">
                  <c:v>44256</c:v>
                </c:pt>
                <c:pt idx="3">
                  <c:v>44287</c:v>
                </c:pt>
                <c:pt idx="4">
                  <c:v>44317</c:v>
                </c:pt>
                <c:pt idx="5">
                  <c:v>44348</c:v>
                </c:pt>
              </c:numCache>
            </c:numRef>
          </c:cat>
          <c:val>
            <c:numRef>
              <c:f>'Encadré 1 Graphique 1C'!$C$4:$C$9</c:f>
              <c:numCache>
                <c:formatCode>_-* #\ ##0_-;\-* #\ ##0_-;_-* "-"??_-;_-@_-</c:formatCode>
                <c:ptCount val="6"/>
                <c:pt idx="0">
                  <c:v>57059.808345205507</c:v>
                </c:pt>
                <c:pt idx="1">
                  <c:v>60486.457400123138</c:v>
                </c:pt>
                <c:pt idx="2">
                  <c:v>61113.475771599551</c:v>
                </c:pt>
                <c:pt idx="3">
                  <c:v>82064.423860806317</c:v>
                </c:pt>
                <c:pt idx="4">
                  <c:v>60868.46472466777</c:v>
                </c:pt>
                <c:pt idx="5">
                  <c:v>48568.341716203169</c:v>
                </c:pt>
              </c:numCache>
            </c:numRef>
          </c:val>
          <c:extLst>
            <c:ext xmlns:c16="http://schemas.microsoft.com/office/drawing/2014/chart" uri="{C3380CC4-5D6E-409C-BE32-E72D297353CC}">
              <c16:uniqueId val="{00000001-87F3-4450-AC19-A7DD8E6AF437}"/>
            </c:ext>
          </c:extLst>
        </c:ser>
        <c:dLbls>
          <c:showLegendKey val="0"/>
          <c:showVal val="0"/>
          <c:showCatName val="0"/>
          <c:showSerName val="0"/>
          <c:showPercent val="0"/>
          <c:showBubbleSize val="0"/>
        </c:dLbls>
        <c:gapWidth val="219"/>
        <c:axId val="456091720"/>
        <c:axId val="456091392"/>
      </c:barChart>
      <c:lineChart>
        <c:grouping val="standard"/>
        <c:varyColors val="0"/>
        <c:ser>
          <c:idx val="2"/>
          <c:order val="2"/>
          <c:tx>
            <c:strRef>
              <c:f>'Encadré 1 Graphique 1C'!$E$3</c:f>
              <c:strCache>
                <c:ptCount val="1"/>
                <c:pt idx="0">
                  <c:v>Part des salariés en APLD parmi les salariés en AP (échelle de droite)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'Encadré 1 Graphique 1C'!$A$4:$A$9</c:f>
              <c:numCache>
                <c:formatCode>mmm\-yy</c:formatCode>
                <c:ptCount val="6"/>
                <c:pt idx="0">
                  <c:v>44197</c:v>
                </c:pt>
                <c:pt idx="1">
                  <c:v>44228</c:v>
                </c:pt>
                <c:pt idx="2">
                  <c:v>44256</c:v>
                </c:pt>
                <c:pt idx="3">
                  <c:v>44287</c:v>
                </c:pt>
                <c:pt idx="4">
                  <c:v>44317</c:v>
                </c:pt>
                <c:pt idx="5">
                  <c:v>44348</c:v>
                </c:pt>
              </c:numCache>
            </c:numRef>
          </c:cat>
          <c:val>
            <c:numRef>
              <c:f>'Encadré 1 Graphique 1C'!$E$4:$E$9</c:f>
              <c:numCache>
                <c:formatCode>0%</c:formatCode>
                <c:ptCount val="6"/>
                <c:pt idx="0">
                  <c:v>9.7660906968225367E-2</c:v>
                </c:pt>
                <c:pt idx="1">
                  <c:v>9.7892055527881314E-2</c:v>
                </c:pt>
                <c:pt idx="2">
                  <c:v>0.10758006331128141</c:v>
                </c:pt>
                <c:pt idx="3">
                  <c:v>9.041134857280364E-2</c:v>
                </c:pt>
                <c:pt idx="4">
                  <c:v>0.10657929564170397</c:v>
                </c:pt>
                <c:pt idx="5">
                  <c:v>0.17717686113850842</c:v>
                </c:pt>
              </c:numCache>
            </c:numRef>
          </c:val>
          <c:smooth val="0"/>
          <c:extLst>
            <c:ext xmlns:c16="http://schemas.microsoft.com/office/drawing/2014/chart" uri="{C3380CC4-5D6E-409C-BE32-E72D297353CC}">
              <c16:uniqueId val="{00000002-87F3-4450-AC19-A7DD8E6AF437}"/>
            </c:ext>
          </c:extLst>
        </c:ser>
        <c:dLbls>
          <c:showLegendKey val="0"/>
          <c:showVal val="0"/>
          <c:showCatName val="0"/>
          <c:showSerName val="0"/>
          <c:showPercent val="0"/>
          <c:showBubbleSize val="0"/>
        </c:dLbls>
        <c:marker val="1"/>
        <c:smooth val="0"/>
        <c:axId val="831621960"/>
        <c:axId val="831621304"/>
      </c:lineChart>
      <c:dateAx>
        <c:axId val="456091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6091392"/>
        <c:crosses val="autoZero"/>
        <c:auto val="1"/>
        <c:lblOffset val="100"/>
        <c:baseTimeUnit val="months"/>
      </c:dateAx>
      <c:valAx>
        <c:axId val="45609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6091720"/>
        <c:crosses val="autoZero"/>
        <c:crossBetween val="between"/>
      </c:valAx>
      <c:valAx>
        <c:axId val="8316213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31621960"/>
        <c:crosses val="max"/>
        <c:crossBetween val="between"/>
      </c:valAx>
      <c:dateAx>
        <c:axId val="831621960"/>
        <c:scaling>
          <c:orientation val="minMax"/>
        </c:scaling>
        <c:delete val="1"/>
        <c:axPos val="b"/>
        <c:numFmt formatCode="mmm\-yy" sourceLinked="1"/>
        <c:majorTickMark val="out"/>
        <c:minorTickMark val="none"/>
        <c:tickLblPos val="nextTo"/>
        <c:crossAx val="831621304"/>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156884</xdr:colOff>
      <xdr:row>90</xdr:row>
      <xdr:rowOff>89646</xdr:rowOff>
    </xdr:from>
    <xdr:to>
      <xdr:col>7</xdr:col>
      <xdr:colOff>593913</xdr:colOff>
      <xdr:row>158</xdr:row>
      <xdr:rowOff>32017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112059</xdr:colOff>
      <xdr:row>90</xdr:row>
      <xdr:rowOff>112057</xdr:rowOff>
    </xdr:from>
    <xdr:to>
      <xdr:col>7</xdr:col>
      <xdr:colOff>818030</xdr:colOff>
      <xdr:row>170</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145677</xdr:colOff>
      <xdr:row>90</xdr:row>
      <xdr:rowOff>123265</xdr:rowOff>
    </xdr:from>
    <xdr:to>
      <xdr:col>7</xdr:col>
      <xdr:colOff>1143001</xdr:colOff>
      <xdr:row>166</xdr:row>
      <xdr:rowOff>11205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100854</xdr:colOff>
      <xdr:row>90</xdr:row>
      <xdr:rowOff>112058</xdr:rowOff>
    </xdr:from>
    <xdr:to>
      <xdr:col>7</xdr:col>
      <xdr:colOff>1199029</xdr:colOff>
      <xdr:row>165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91</xdr:row>
      <xdr:rowOff>67236</xdr:rowOff>
    </xdr:from>
    <xdr:to>
      <xdr:col>12</xdr:col>
      <xdr:colOff>236924</xdr:colOff>
      <xdr:row>174</xdr:row>
      <xdr:rowOff>61634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156881</xdr:colOff>
      <xdr:row>11</xdr:row>
      <xdr:rowOff>43703</xdr:rowOff>
    </xdr:from>
    <xdr:to>
      <xdr:col>16</xdr:col>
      <xdr:colOff>133349</xdr:colOff>
      <xdr:row>33</xdr:row>
      <xdr:rowOff>123264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23811</xdr:colOff>
      <xdr:row>2</xdr:row>
      <xdr:rowOff>4760</xdr:rowOff>
    </xdr:from>
    <xdr:to>
      <xdr:col>30</xdr:col>
      <xdr:colOff>246530</xdr:colOff>
      <xdr:row>47</xdr:row>
      <xdr:rowOff>35859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11206</xdr:colOff>
      <xdr:row>17</xdr:row>
      <xdr:rowOff>78442</xdr:rowOff>
    </xdr:from>
    <xdr:to>
      <xdr:col>14</xdr:col>
      <xdr:colOff>750795</xdr:colOff>
      <xdr:row>43</xdr:row>
      <xdr:rowOff>22413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89647</xdr:rowOff>
    </xdr:from>
    <xdr:to>
      <xdr:col>6</xdr:col>
      <xdr:colOff>11207</xdr:colOff>
      <xdr:row>43</xdr:row>
      <xdr:rowOff>33618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2767853</xdr:colOff>
      <xdr:row>18</xdr:row>
      <xdr:rowOff>112060</xdr:rowOff>
    </xdr:from>
    <xdr:to>
      <xdr:col>7</xdr:col>
      <xdr:colOff>336177</xdr:colOff>
      <xdr:row>40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100860</xdr:colOff>
      <xdr:row>9</xdr:row>
      <xdr:rowOff>78441</xdr:rowOff>
    </xdr:from>
    <xdr:to>
      <xdr:col>18</xdr:col>
      <xdr:colOff>504270</xdr:colOff>
      <xdr:row>33</xdr:row>
      <xdr:rowOff>179293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3</xdr:row>
      <xdr:rowOff>376236</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66673</xdr:colOff>
      <xdr:row>20</xdr:row>
      <xdr:rowOff>90486</xdr:rowOff>
    </xdr:from>
    <xdr:to>
      <xdr:col>21</xdr:col>
      <xdr:colOff>409574</xdr:colOff>
      <xdr:row>77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266699</xdr:colOff>
      <xdr:row>2</xdr:row>
      <xdr:rowOff>38099</xdr:rowOff>
    </xdr:from>
    <xdr:to>
      <xdr:col>12</xdr:col>
      <xdr:colOff>142874</xdr:colOff>
      <xdr:row>16</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515470</xdr:colOff>
      <xdr:row>90</xdr:row>
      <xdr:rowOff>112057</xdr:rowOff>
    </xdr:from>
    <xdr:to>
      <xdr:col>7</xdr:col>
      <xdr:colOff>952498</xdr:colOff>
      <xdr:row>168</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8"/>
  <sheetViews>
    <sheetView tabSelected="1" zoomScaleNormal="100" workbookViewId="0">
      <selection activeCell="P16" sqref="P16"/>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357" t="s">
        <v>220</v>
      </c>
      <c r="B1" s="358"/>
      <c r="C1" s="358"/>
      <c r="D1" s="358"/>
      <c r="E1" s="358"/>
      <c r="F1" s="358"/>
      <c r="G1" s="358"/>
      <c r="H1" s="358"/>
      <c r="I1" s="358"/>
      <c r="J1" s="358"/>
      <c r="K1" s="358"/>
      <c r="L1" s="358"/>
    </row>
    <row r="2" spans="1:12" x14ac:dyDescent="0.25">
      <c r="A2" s="1" t="s">
        <v>32</v>
      </c>
      <c r="B2" s="1"/>
      <c r="C2" s="1"/>
      <c r="D2" s="1"/>
      <c r="E2" s="1"/>
      <c r="F2" s="1"/>
      <c r="G2" s="1"/>
      <c r="H2" s="1"/>
      <c r="I2" s="1"/>
      <c r="J2" s="1"/>
      <c r="K2" s="1"/>
      <c r="L2" s="1"/>
    </row>
    <row r="3" spans="1:12" ht="44.25" customHeight="1" x14ac:dyDescent="0.25">
      <c r="A3" s="359" t="s">
        <v>33</v>
      </c>
      <c r="B3" s="359"/>
      <c r="C3" s="359"/>
      <c r="D3" s="359"/>
      <c r="E3" s="359"/>
      <c r="F3" s="359"/>
      <c r="G3" s="359"/>
      <c r="H3" s="359"/>
      <c r="I3" s="359"/>
      <c r="J3" s="359"/>
      <c r="K3" s="359"/>
      <c r="L3" s="359"/>
    </row>
    <row r="4" spans="1:12" ht="27.75" customHeight="1" x14ac:dyDescent="0.25">
      <c r="A4" s="353" t="s">
        <v>34</v>
      </c>
      <c r="B4" s="353"/>
      <c r="C4" s="353"/>
      <c r="D4" s="353"/>
      <c r="E4" s="353"/>
      <c r="F4" s="353"/>
      <c r="G4" s="353"/>
      <c r="H4" s="353"/>
      <c r="I4" s="353"/>
      <c r="J4" s="353"/>
      <c r="K4" s="353"/>
      <c r="L4" s="353"/>
    </row>
    <row r="5" spans="1:12" x14ac:dyDescent="0.25">
      <c r="A5" s="1" t="s">
        <v>35</v>
      </c>
      <c r="B5" s="1"/>
      <c r="C5" s="1"/>
      <c r="D5" s="1"/>
      <c r="E5" s="1"/>
      <c r="F5" s="1"/>
      <c r="G5" s="1"/>
      <c r="H5" s="1"/>
      <c r="I5" s="1"/>
      <c r="J5" s="1"/>
      <c r="K5" s="1"/>
      <c r="L5" s="1"/>
    </row>
    <row r="6" spans="1:12" ht="92.25" customHeight="1" x14ac:dyDescent="0.25">
      <c r="A6" s="353" t="s">
        <v>36</v>
      </c>
      <c r="B6" s="353"/>
      <c r="C6" s="353"/>
      <c r="D6" s="353"/>
      <c r="E6" s="353"/>
      <c r="F6" s="353"/>
      <c r="G6" s="353"/>
      <c r="H6" s="353"/>
      <c r="I6" s="353"/>
      <c r="J6" s="353"/>
      <c r="K6" s="353"/>
      <c r="L6" s="353"/>
    </row>
    <row r="7" spans="1:12" x14ac:dyDescent="0.25">
      <c r="A7" s="360" t="s">
        <v>37</v>
      </c>
      <c r="B7" s="360"/>
      <c r="C7" s="360"/>
      <c r="D7" s="360"/>
      <c r="E7" s="360"/>
      <c r="F7" s="360"/>
      <c r="G7" s="360"/>
      <c r="H7" s="360"/>
      <c r="I7" s="360"/>
      <c r="J7" s="360"/>
      <c r="K7" s="360"/>
      <c r="L7" s="360"/>
    </row>
    <row r="8" spans="1:12" ht="78.75" customHeight="1" x14ac:dyDescent="0.25">
      <c r="A8" s="354" t="s">
        <v>60</v>
      </c>
      <c r="B8" s="354"/>
      <c r="C8" s="354"/>
      <c r="D8" s="354"/>
      <c r="E8" s="354"/>
      <c r="F8" s="354"/>
      <c r="G8" s="354"/>
      <c r="H8" s="354"/>
      <c r="I8" s="354"/>
      <c r="J8" s="354"/>
      <c r="K8" s="354"/>
      <c r="L8" s="354"/>
    </row>
    <row r="9" spans="1:12" x14ac:dyDescent="0.25">
      <c r="A9" s="355" t="s">
        <v>38</v>
      </c>
      <c r="B9" s="355"/>
      <c r="C9" s="355"/>
      <c r="D9" s="355"/>
      <c r="E9" s="355"/>
      <c r="F9" s="355"/>
      <c r="G9" s="355"/>
      <c r="H9" s="355"/>
      <c r="I9" s="355"/>
      <c r="J9" s="355"/>
      <c r="K9" s="355"/>
      <c r="L9" s="355"/>
    </row>
    <row r="10" spans="1:12" s="65" customFormat="1" ht="15" customHeight="1" x14ac:dyDescent="0.25">
      <c r="A10" s="356" t="s">
        <v>98</v>
      </c>
      <c r="B10" s="356"/>
      <c r="C10" s="356"/>
      <c r="D10" s="356"/>
      <c r="E10" s="356"/>
      <c r="F10" s="356"/>
      <c r="G10" s="356"/>
      <c r="H10" s="356"/>
      <c r="I10" s="356"/>
      <c r="J10" s="356"/>
      <c r="K10" s="356"/>
      <c r="L10" s="356"/>
    </row>
    <row r="11" spans="1:12" s="64" customFormat="1" ht="9" customHeight="1" x14ac:dyDescent="0.25">
      <c r="A11" s="351"/>
      <c r="B11" s="351"/>
      <c r="C11" s="351"/>
      <c r="D11" s="351"/>
      <c r="E11" s="351"/>
      <c r="F11" s="351"/>
      <c r="G11" s="351"/>
      <c r="H11" s="351"/>
      <c r="I11" s="351"/>
      <c r="J11" s="351"/>
      <c r="K11" s="351"/>
      <c r="L11" s="351"/>
    </row>
    <row r="12" spans="1:12" x14ac:dyDescent="0.25">
      <c r="A12" s="350" t="s">
        <v>70</v>
      </c>
      <c r="B12" s="350"/>
      <c r="C12" s="350"/>
      <c r="D12" s="350"/>
      <c r="E12" s="350"/>
      <c r="F12" s="350"/>
      <c r="G12" s="350"/>
      <c r="H12" s="350"/>
      <c r="I12" s="350"/>
      <c r="J12" s="350"/>
      <c r="K12" s="350"/>
      <c r="L12" s="350"/>
    </row>
    <row r="13" spans="1:12" ht="9" customHeight="1" x14ac:dyDescent="0.25">
      <c r="A13" s="351"/>
      <c r="B13" s="351"/>
      <c r="C13" s="351"/>
      <c r="D13" s="351"/>
      <c r="E13" s="351"/>
      <c r="F13" s="351"/>
      <c r="G13" s="351"/>
      <c r="H13" s="351"/>
      <c r="I13" s="351"/>
      <c r="J13" s="351"/>
      <c r="K13" s="351"/>
      <c r="L13" s="351"/>
    </row>
    <row r="14" spans="1:12" s="65" customFormat="1" ht="15" customHeight="1" x14ac:dyDescent="0.25">
      <c r="A14" s="350" t="s">
        <v>194</v>
      </c>
      <c r="B14" s="350"/>
      <c r="C14" s="350"/>
      <c r="D14" s="350"/>
      <c r="E14" s="350"/>
      <c r="F14" s="350"/>
      <c r="G14" s="350"/>
      <c r="H14" s="350"/>
      <c r="I14" s="350"/>
      <c r="J14" s="350"/>
      <c r="K14" s="350"/>
      <c r="L14" s="350"/>
    </row>
    <row r="15" spans="1:12" s="65" customFormat="1" ht="9" customHeight="1" x14ac:dyDescent="0.25">
      <c r="A15" s="351"/>
      <c r="B15" s="351"/>
      <c r="C15" s="351"/>
      <c r="D15" s="351"/>
      <c r="E15" s="351"/>
      <c r="F15" s="351"/>
      <c r="G15" s="351"/>
      <c r="H15" s="351"/>
      <c r="I15" s="351"/>
      <c r="J15" s="351"/>
      <c r="K15" s="351"/>
      <c r="L15" s="351"/>
    </row>
    <row r="16" spans="1:12" s="65" customFormat="1" ht="15" customHeight="1" x14ac:dyDescent="0.25">
      <c r="A16" s="350" t="s">
        <v>195</v>
      </c>
      <c r="B16" s="350"/>
      <c r="C16" s="350"/>
      <c r="D16" s="350"/>
      <c r="E16" s="350"/>
      <c r="F16" s="350"/>
      <c r="G16" s="350"/>
      <c r="H16" s="350"/>
      <c r="I16" s="350"/>
      <c r="J16" s="350"/>
      <c r="K16" s="350"/>
      <c r="L16" s="350"/>
    </row>
    <row r="17" spans="1:14" s="65" customFormat="1" ht="9" customHeight="1" x14ac:dyDescent="0.25">
      <c r="A17" s="351"/>
      <c r="B17" s="351"/>
      <c r="C17" s="351"/>
      <c r="D17" s="351"/>
      <c r="E17" s="351"/>
      <c r="F17" s="351"/>
      <c r="G17" s="351"/>
      <c r="H17" s="351"/>
      <c r="I17" s="351"/>
      <c r="J17" s="351"/>
      <c r="K17" s="351"/>
      <c r="L17" s="351"/>
    </row>
    <row r="18" spans="1:14" s="65" customFormat="1" x14ac:dyDescent="0.25">
      <c r="A18" s="350" t="s">
        <v>256</v>
      </c>
      <c r="B18" s="350"/>
      <c r="C18" s="350"/>
      <c r="D18" s="350"/>
      <c r="E18" s="350"/>
      <c r="F18" s="350"/>
      <c r="G18" s="350"/>
      <c r="H18" s="350"/>
      <c r="I18" s="350"/>
      <c r="J18" s="350"/>
      <c r="K18" s="350"/>
      <c r="L18" s="350"/>
    </row>
    <row r="19" spans="1:14" s="65" customFormat="1" ht="9" customHeight="1" x14ac:dyDescent="0.25">
      <c r="A19" s="351"/>
      <c r="B19" s="351"/>
      <c r="C19" s="351"/>
      <c r="D19" s="351"/>
      <c r="E19" s="351"/>
      <c r="F19" s="351"/>
      <c r="G19" s="351"/>
      <c r="H19" s="351"/>
      <c r="I19" s="351"/>
      <c r="J19" s="351"/>
      <c r="K19" s="351"/>
      <c r="L19" s="351"/>
    </row>
    <row r="20" spans="1:14" s="65" customFormat="1" x14ac:dyDescent="0.25">
      <c r="A20" s="350" t="s">
        <v>257</v>
      </c>
      <c r="B20" s="350"/>
      <c r="C20" s="350"/>
      <c r="D20" s="350"/>
      <c r="E20" s="350"/>
      <c r="F20" s="350"/>
      <c r="G20" s="350"/>
      <c r="H20" s="350"/>
      <c r="I20" s="350"/>
      <c r="J20" s="350"/>
      <c r="K20" s="350"/>
      <c r="L20" s="350"/>
    </row>
    <row r="21" spans="1:14" s="65" customFormat="1" ht="9" customHeight="1" x14ac:dyDescent="0.25">
      <c r="A21" s="351"/>
      <c r="B21" s="351"/>
      <c r="C21" s="351"/>
      <c r="D21" s="351"/>
      <c r="E21" s="351"/>
      <c r="F21" s="351"/>
      <c r="G21" s="351"/>
      <c r="H21" s="351"/>
      <c r="I21" s="351"/>
      <c r="J21" s="351"/>
      <c r="K21" s="351"/>
      <c r="L21" s="351"/>
    </row>
    <row r="22" spans="1:14" s="65" customFormat="1" ht="15" customHeight="1" x14ac:dyDescent="0.25">
      <c r="A22" s="356" t="s">
        <v>105</v>
      </c>
      <c r="B22" s="356"/>
      <c r="C22" s="356"/>
      <c r="D22" s="356"/>
      <c r="E22" s="356"/>
      <c r="F22" s="356"/>
      <c r="G22" s="356"/>
      <c r="H22" s="356"/>
      <c r="I22" s="356"/>
      <c r="J22" s="356"/>
      <c r="K22" s="356"/>
      <c r="L22" s="356"/>
    </row>
    <row r="23" spans="1:14" s="64" customFormat="1" ht="9" customHeight="1" x14ac:dyDescent="0.25">
      <c r="A23" s="351"/>
      <c r="B23" s="351"/>
      <c r="C23" s="351"/>
      <c r="D23" s="351"/>
      <c r="E23" s="351"/>
      <c r="F23" s="351"/>
      <c r="G23" s="351"/>
      <c r="H23" s="351"/>
      <c r="I23" s="351"/>
      <c r="J23" s="351"/>
      <c r="K23" s="351"/>
      <c r="L23" s="351"/>
    </row>
    <row r="24" spans="1:14" s="64" customFormat="1" x14ac:dyDescent="0.25">
      <c r="A24" s="349" t="s">
        <v>239</v>
      </c>
      <c r="B24" s="349"/>
      <c r="C24" s="349"/>
      <c r="D24" s="349"/>
      <c r="E24" s="349"/>
      <c r="F24" s="349"/>
      <c r="G24" s="349"/>
      <c r="H24" s="349"/>
      <c r="I24" s="349"/>
      <c r="J24" s="349"/>
      <c r="K24" s="349"/>
      <c r="L24" s="349"/>
    </row>
    <row r="25" spans="1:14" s="64" customFormat="1" ht="9" customHeight="1" x14ac:dyDescent="0.25">
      <c r="A25" s="348"/>
      <c r="B25" s="348"/>
      <c r="C25" s="348"/>
      <c r="D25" s="348"/>
      <c r="E25" s="348"/>
      <c r="F25" s="348"/>
      <c r="G25" s="348"/>
      <c r="H25" s="348"/>
      <c r="I25" s="348"/>
      <c r="J25" s="348"/>
      <c r="K25" s="348"/>
      <c r="L25" s="348"/>
    </row>
    <row r="26" spans="1:14" s="64" customFormat="1" x14ac:dyDescent="0.25">
      <c r="A26" s="349" t="s">
        <v>192</v>
      </c>
      <c r="B26" s="349"/>
      <c r="C26" s="349"/>
      <c r="D26" s="349"/>
      <c r="E26" s="349"/>
      <c r="F26" s="349"/>
      <c r="G26" s="349"/>
      <c r="H26" s="349"/>
      <c r="I26" s="349"/>
      <c r="J26" s="349"/>
      <c r="K26" s="349"/>
      <c r="L26" s="349"/>
    </row>
    <row r="27" spans="1:14" s="64" customFormat="1" ht="9" customHeight="1" x14ac:dyDescent="0.25">
      <c r="A27" s="348"/>
      <c r="B27" s="348"/>
      <c r="C27" s="348"/>
      <c r="D27" s="348"/>
      <c r="E27" s="348"/>
      <c r="F27" s="348"/>
      <c r="G27" s="348"/>
      <c r="H27" s="348"/>
      <c r="I27" s="348"/>
      <c r="J27" s="348"/>
      <c r="K27" s="348"/>
      <c r="L27" s="348"/>
    </row>
    <row r="28" spans="1:14" s="64" customFormat="1" x14ac:dyDescent="0.25">
      <c r="A28" s="349" t="s">
        <v>253</v>
      </c>
      <c r="B28" s="349"/>
      <c r="C28" s="349"/>
      <c r="D28" s="349"/>
      <c r="E28" s="349"/>
      <c r="F28" s="349"/>
      <c r="G28" s="349"/>
      <c r="H28" s="349"/>
      <c r="I28" s="349"/>
      <c r="J28" s="349"/>
      <c r="K28" s="349"/>
      <c r="L28" s="349"/>
    </row>
    <row r="29" spans="1:14" s="64" customFormat="1" ht="9" customHeight="1" x14ac:dyDescent="0.25">
      <c r="A29" s="348"/>
      <c r="B29" s="348"/>
      <c r="C29" s="348"/>
      <c r="D29" s="348"/>
      <c r="E29" s="348"/>
      <c r="F29" s="348"/>
      <c r="G29" s="348"/>
      <c r="H29" s="348"/>
      <c r="I29" s="348"/>
      <c r="J29" s="348"/>
      <c r="K29" s="348"/>
      <c r="L29" s="348"/>
    </row>
    <row r="30" spans="1:14" s="65" customFormat="1" ht="15" customHeight="1" x14ac:dyDescent="0.25">
      <c r="A30" s="356" t="s">
        <v>79</v>
      </c>
      <c r="B30" s="356"/>
      <c r="C30" s="356"/>
      <c r="D30" s="356"/>
      <c r="E30" s="356"/>
      <c r="F30" s="356"/>
      <c r="G30" s="356"/>
      <c r="H30" s="356"/>
      <c r="I30" s="356"/>
      <c r="J30" s="356"/>
      <c r="K30" s="356"/>
      <c r="L30" s="356"/>
    </row>
    <row r="31" spans="1:14" s="64" customFormat="1" ht="9" customHeight="1" x14ac:dyDescent="0.25">
      <c r="A31" s="351"/>
      <c r="B31" s="351"/>
      <c r="C31" s="351"/>
      <c r="D31" s="351"/>
      <c r="E31" s="351"/>
      <c r="F31" s="351"/>
      <c r="G31" s="351"/>
      <c r="H31" s="351"/>
      <c r="I31" s="351"/>
      <c r="J31" s="351"/>
      <c r="K31" s="351"/>
      <c r="L31" s="351"/>
    </row>
    <row r="32" spans="1:14" s="65" customFormat="1" x14ac:dyDescent="0.25">
      <c r="A32" s="349" t="s">
        <v>86</v>
      </c>
      <c r="B32" s="349"/>
      <c r="C32" s="349"/>
      <c r="D32" s="349"/>
      <c r="E32" s="349"/>
      <c r="F32" s="349"/>
      <c r="G32" s="349"/>
      <c r="H32" s="349"/>
      <c r="I32" s="349"/>
      <c r="J32" s="349"/>
      <c r="K32" s="349"/>
      <c r="L32" s="349"/>
      <c r="M32" s="64"/>
      <c r="N32" s="64"/>
    </row>
    <row r="33" spans="1:14" s="65" customFormat="1" ht="9" customHeight="1" x14ac:dyDescent="0.25">
      <c r="A33" s="348"/>
      <c r="B33" s="348"/>
      <c r="C33" s="348"/>
      <c r="D33" s="348"/>
      <c r="E33" s="348"/>
      <c r="F33" s="348"/>
      <c r="G33" s="348"/>
      <c r="H33" s="348"/>
      <c r="I33" s="348"/>
      <c r="J33" s="348"/>
      <c r="K33" s="348"/>
      <c r="L33" s="348"/>
      <c r="M33" s="64"/>
      <c r="N33" s="64"/>
    </row>
    <row r="34" spans="1:14" x14ac:dyDescent="0.25">
      <c r="A34" s="349" t="s">
        <v>87</v>
      </c>
      <c r="B34" s="349"/>
      <c r="C34" s="349"/>
      <c r="D34" s="349"/>
      <c r="E34" s="349"/>
      <c r="F34" s="349"/>
      <c r="G34" s="349"/>
      <c r="H34" s="349"/>
      <c r="I34" s="349"/>
      <c r="J34" s="349"/>
      <c r="K34" s="349"/>
      <c r="L34" s="349"/>
      <c r="M34" s="64"/>
      <c r="N34" s="64"/>
    </row>
    <row r="35" spans="1:14" ht="9" customHeight="1" x14ac:dyDescent="0.25">
      <c r="A35" s="348"/>
      <c r="B35" s="348"/>
      <c r="C35" s="348"/>
      <c r="D35" s="348"/>
      <c r="E35" s="348"/>
      <c r="F35" s="348"/>
      <c r="G35" s="348"/>
      <c r="H35" s="348"/>
      <c r="I35" s="348"/>
      <c r="J35" s="348"/>
      <c r="K35" s="348"/>
      <c r="L35" s="348"/>
      <c r="M35" s="64"/>
      <c r="N35" s="64"/>
    </row>
    <row r="36" spans="1:14" x14ac:dyDescent="0.25">
      <c r="A36" s="349" t="s">
        <v>84</v>
      </c>
      <c r="B36" s="349"/>
      <c r="C36" s="349"/>
      <c r="D36" s="349"/>
      <c r="E36" s="349"/>
      <c r="F36" s="349"/>
      <c r="G36" s="349"/>
      <c r="H36" s="349"/>
      <c r="I36" s="349"/>
      <c r="J36" s="349"/>
      <c r="K36" s="349"/>
      <c r="L36" s="349"/>
      <c r="M36" s="64"/>
      <c r="N36" s="64"/>
    </row>
    <row r="37" spans="1:14" ht="9" customHeight="1" x14ac:dyDescent="0.25">
      <c r="A37" s="348"/>
      <c r="B37" s="348"/>
      <c r="C37" s="348"/>
      <c r="D37" s="348"/>
      <c r="E37" s="348"/>
      <c r="F37" s="348"/>
      <c r="G37" s="348"/>
      <c r="H37" s="348"/>
      <c r="I37" s="348"/>
      <c r="J37" s="348"/>
      <c r="K37" s="348"/>
      <c r="L37" s="348"/>
      <c r="M37" s="64"/>
      <c r="N37" s="64"/>
    </row>
    <row r="38" spans="1:14" x14ac:dyDescent="0.25">
      <c r="A38" s="349" t="s">
        <v>88</v>
      </c>
      <c r="B38" s="349"/>
      <c r="C38" s="349"/>
      <c r="D38" s="349"/>
      <c r="E38" s="349"/>
      <c r="F38" s="349"/>
      <c r="G38" s="349"/>
      <c r="H38" s="349"/>
      <c r="I38" s="349"/>
      <c r="J38" s="349"/>
      <c r="K38" s="349"/>
      <c r="L38" s="349"/>
      <c r="M38" s="64"/>
      <c r="N38" s="64"/>
    </row>
    <row r="39" spans="1:14" ht="9" customHeight="1" x14ac:dyDescent="0.25">
      <c r="A39" s="348"/>
      <c r="B39" s="348"/>
      <c r="C39" s="348"/>
      <c r="D39" s="348"/>
      <c r="E39" s="348"/>
      <c r="F39" s="348"/>
      <c r="G39" s="348"/>
      <c r="H39" s="348"/>
      <c r="I39" s="348"/>
      <c r="J39" s="348"/>
      <c r="K39" s="348"/>
      <c r="L39" s="348"/>
      <c r="M39" s="64"/>
      <c r="N39" s="64"/>
    </row>
    <row r="40" spans="1:14" x14ac:dyDescent="0.25">
      <c r="A40" s="349" t="s">
        <v>175</v>
      </c>
      <c r="B40" s="349"/>
      <c r="C40" s="349"/>
      <c r="D40" s="349"/>
      <c r="E40" s="349"/>
      <c r="F40" s="349"/>
      <c r="G40" s="349"/>
      <c r="H40" s="349"/>
      <c r="I40" s="349"/>
      <c r="J40" s="349"/>
      <c r="K40" s="349"/>
      <c r="L40" s="349"/>
      <c r="M40" s="64"/>
      <c r="N40" s="64"/>
    </row>
    <row r="41" spans="1:14" ht="9" customHeight="1" x14ac:dyDescent="0.25">
      <c r="A41" s="348"/>
      <c r="B41" s="348"/>
      <c r="C41" s="348"/>
      <c r="D41" s="348"/>
      <c r="E41" s="348"/>
      <c r="F41" s="348"/>
      <c r="G41" s="348"/>
      <c r="H41" s="348"/>
      <c r="I41" s="348"/>
      <c r="J41" s="348"/>
      <c r="K41" s="348"/>
      <c r="L41" s="348"/>
      <c r="M41" s="64"/>
      <c r="N41" s="64"/>
    </row>
    <row r="42" spans="1:14" x14ac:dyDescent="0.25">
      <c r="A42" s="349" t="s">
        <v>89</v>
      </c>
      <c r="B42" s="349"/>
      <c r="C42" s="349"/>
      <c r="D42" s="349"/>
      <c r="E42" s="349"/>
      <c r="F42" s="349"/>
      <c r="G42" s="349"/>
      <c r="H42" s="349"/>
      <c r="I42" s="349"/>
      <c r="J42" s="349"/>
      <c r="K42" s="349"/>
      <c r="L42" s="349"/>
      <c r="M42" s="64"/>
      <c r="N42" s="64"/>
    </row>
    <row r="43" spans="1:14" ht="9" customHeight="1" x14ac:dyDescent="0.25">
      <c r="A43" s="348"/>
      <c r="B43" s="348"/>
      <c r="C43" s="348"/>
      <c r="D43" s="348"/>
      <c r="E43" s="348"/>
      <c r="F43" s="348"/>
      <c r="G43" s="348"/>
      <c r="H43" s="348"/>
      <c r="I43" s="348"/>
      <c r="J43" s="348"/>
      <c r="K43" s="348"/>
      <c r="L43" s="348"/>
      <c r="M43" s="64"/>
      <c r="N43" s="64"/>
    </row>
    <row r="44" spans="1:14" s="65" customFormat="1" x14ac:dyDescent="0.25">
      <c r="A44" s="349" t="s">
        <v>75</v>
      </c>
      <c r="B44" s="349"/>
      <c r="C44" s="349"/>
      <c r="D44" s="349"/>
      <c r="E44" s="349"/>
      <c r="F44" s="349"/>
      <c r="G44" s="349"/>
      <c r="H44" s="349"/>
      <c r="I44" s="349"/>
      <c r="J44" s="349"/>
      <c r="K44" s="349"/>
      <c r="L44" s="349"/>
      <c r="M44" s="64"/>
      <c r="N44" s="64"/>
    </row>
    <row r="45" spans="1:14" s="65" customFormat="1" ht="9" customHeight="1" x14ac:dyDescent="0.25">
      <c r="A45" s="348"/>
      <c r="B45" s="348"/>
      <c r="C45" s="348"/>
      <c r="D45" s="348"/>
      <c r="E45" s="348"/>
      <c r="F45" s="348"/>
      <c r="G45" s="348"/>
      <c r="H45" s="348"/>
      <c r="I45" s="348"/>
      <c r="J45" s="348"/>
      <c r="K45" s="348"/>
      <c r="L45" s="348"/>
      <c r="M45" s="64"/>
      <c r="N45" s="64"/>
    </row>
    <row r="46" spans="1:14" s="65" customFormat="1" x14ac:dyDescent="0.25">
      <c r="A46" s="349" t="s">
        <v>74</v>
      </c>
      <c r="B46" s="349"/>
      <c r="C46" s="349"/>
      <c r="D46" s="349"/>
      <c r="E46" s="349"/>
      <c r="F46" s="349"/>
      <c r="G46" s="349"/>
      <c r="H46" s="349"/>
      <c r="I46" s="349"/>
      <c r="J46" s="349"/>
      <c r="K46" s="349"/>
      <c r="L46" s="349"/>
      <c r="M46" s="64"/>
      <c r="N46" s="64"/>
    </row>
    <row r="47" spans="1:14" s="65" customFormat="1" ht="9" customHeight="1" x14ac:dyDescent="0.25">
      <c r="A47" s="348"/>
      <c r="B47" s="348"/>
      <c r="C47" s="348"/>
      <c r="D47" s="348"/>
      <c r="E47" s="348"/>
      <c r="F47" s="348"/>
      <c r="G47" s="348"/>
      <c r="H47" s="348"/>
      <c r="I47" s="348"/>
      <c r="J47" s="348"/>
      <c r="K47" s="348"/>
      <c r="L47" s="348"/>
      <c r="M47" s="64"/>
      <c r="N47" s="64"/>
    </row>
    <row r="48" spans="1:14" s="65" customFormat="1" x14ac:dyDescent="0.25">
      <c r="A48" s="349" t="s">
        <v>190</v>
      </c>
      <c r="B48" s="349"/>
      <c r="C48" s="349"/>
      <c r="D48" s="349"/>
      <c r="E48" s="349"/>
      <c r="F48" s="349"/>
      <c r="G48" s="349"/>
      <c r="H48" s="349"/>
      <c r="I48" s="349"/>
      <c r="J48" s="349"/>
      <c r="K48" s="349"/>
      <c r="L48" s="349"/>
      <c r="M48" s="64"/>
      <c r="N48" s="64"/>
    </row>
    <row r="49" spans="1:14" s="65" customFormat="1" ht="9" customHeight="1" x14ac:dyDescent="0.25">
      <c r="A49" s="348"/>
      <c r="B49" s="348"/>
      <c r="C49" s="348"/>
      <c r="D49" s="348"/>
      <c r="E49" s="348"/>
      <c r="F49" s="348"/>
      <c r="G49" s="348"/>
      <c r="H49" s="348"/>
      <c r="I49" s="348"/>
      <c r="J49" s="348"/>
      <c r="K49" s="348"/>
      <c r="L49" s="348"/>
      <c r="M49" s="64"/>
      <c r="N49" s="64"/>
    </row>
    <row r="50" spans="1:14" s="65" customFormat="1" x14ac:dyDescent="0.25">
      <c r="A50" s="349" t="s">
        <v>182</v>
      </c>
      <c r="B50" s="349"/>
      <c r="C50" s="349"/>
      <c r="D50" s="349"/>
      <c r="E50" s="349"/>
      <c r="F50" s="349"/>
      <c r="G50" s="349"/>
      <c r="H50" s="349"/>
      <c r="I50" s="349"/>
      <c r="J50" s="349"/>
      <c r="K50" s="349"/>
      <c r="L50" s="349"/>
      <c r="M50" s="64"/>
      <c r="N50" s="64"/>
    </row>
    <row r="51" spans="1:14" s="65" customFormat="1" ht="9" customHeight="1" x14ac:dyDescent="0.25">
      <c r="A51" s="348"/>
      <c r="B51" s="348"/>
      <c r="C51" s="348"/>
      <c r="D51" s="348"/>
      <c r="E51" s="348"/>
      <c r="F51" s="348"/>
      <c r="G51" s="348"/>
      <c r="H51" s="348"/>
      <c r="I51" s="348"/>
      <c r="J51" s="348"/>
      <c r="K51" s="348"/>
      <c r="L51" s="348"/>
      <c r="M51" s="64"/>
      <c r="N51" s="64"/>
    </row>
    <row r="52" spans="1:14" x14ac:dyDescent="0.25">
      <c r="A52" s="349" t="s">
        <v>176</v>
      </c>
      <c r="B52" s="349"/>
      <c r="C52" s="349"/>
      <c r="D52" s="349"/>
      <c r="E52" s="349"/>
      <c r="F52" s="349"/>
      <c r="G52" s="349"/>
      <c r="H52" s="349"/>
      <c r="I52" s="349"/>
      <c r="J52" s="349"/>
      <c r="K52" s="349"/>
      <c r="L52" s="349"/>
      <c r="M52" s="64"/>
      <c r="N52" s="64"/>
    </row>
    <row r="53" spans="1:14" ht="9" customHeight="1" x14ac:dyDescent="0.25">
      <c r="A53" s="348"/>
      <c r="B53" s="348"/>
      <c r="C53" s="348"/>
      <c r="D53" s="348"/>
      <c r="E53" s="348"/>
      <c r="F53" s="348"/>
      <c r="G53" s="348"/>
      <c r="H53" s="348"/>
      <c r="I53" s="348"/>
      <c r="J53" s="348"/>
      <c r="K53" s="348"/>
      <c r="L53" s="348"/>
      <c r="M53" s="64"/>
      <c r="N53" s="64"/>
    </row>
    <row r="54" spans="1:14" x14ac:dyDescent="0.25">
      <c r="A54" s="349" t="s">
        <v>177</v>
      </c>
      <c r="B54" s="349"/>
      <c r="C54" s="349"/>
      <c r="D54" s="349"/>
      <c r="E54" s="349"/>
      <c r="F54" s="349"/>
      <c r="G54" s="349"/>
      <c r="H54" s="349"/>
      <c r="I54" s="349"/>
      <c r="J54" s="349"/>
      <c r="K54" s="349"/>
      <c r="L54" s="349"/>
      <c r="M54" s="64"/>
      <c r="N54" s="64"/>
    </row>
    <row r="55" spans="1:14" s="65" customFormat="1" ht="9" customHeight="1" x14ac:dyDescent="0.25">
      <c r="A55" s="348"/>
      <c r="B55" s="348"/>
      <c r="C55" s="348"/>
      <c r="D55" s="348"/>
      <c r="E55" s="348"/>
      <c r="F55" s="348"/>
      <c r="G55" s="348"/>
      <c r="H55" s="348"/>
      <c r="I55" s="348"/>
      <c r="J55" s="348"/>
      <c r="K55" s="348"/>
      <c r="L55" s="348"/>
      <c r="M55" s="64"/>
      <c r="N55" s="64"/>
    </row>
    <row r="56" spans="1:14" x14ac:dyDescent="0.25">
      <c r="A56" s="51" t="s">
        <v>40</v>
      </c>
      <c r="B56" s="51"/>
      <c r="C56" s="51"/>
      <c r="D56" s="51"/>
      <c r="E56" s="51"/>
      <c r="F56" s="51"/>
      <c r="G56" s="51"/>
      <c r="H56" s="51"/>
      <c r="I56" s="51"/>
      <c r="J56" s="51"/>
      <c r="K56" s="51"/>
      <c r="L56" s="51"/>
    </row>
    <row r="57" spans="1:14" ht="15" customHeight="1" x14ac:dyDescent="0.25">
      <c r="A57" s="353" t="s">
        <v>41</v>
      </c>
      <c r="B57" s="353"/>
      <c r="C57" s="353"/>
      <c r="D57" s="353"/>
      <c r="E57" s="353"/>
      <c r="F57" s="353"/>
      <c r="G57" s="353"/>
      <c r="H57" s="353"/>
      <c r="I57" s="353"/>
      <c r="J57" s="353"/>
      <c r="K57" s="353"/>
      <c r="L57" s="353"/>
    </row>
    <row r="58" spans="1:14" x14ac:dyDescent="0.25">
      <c r="A58" s="352" t="s">
        <v>42</v>
      </c>
      <c r="B58" s="353"/>
      <c r="C58" s="353"/>
      <c r="D58" s="353"/>
      <c r="E58" s="353"/>
      <c r="F58" s="353"/>
      <c r="G58" s="353"/>
      <c r="H58" s="353"/>
      <c r="I58" s="353"/>
      <c r="J58" s="353"/>
      <c r="K58" s="353"/>
      <c r="L58" s="353"/>
    </row>
  </sheetData>
  <mergeCells count="55">
    <mergeCell ref="A1:L1"/>
    <mergeCell ref="A3:L3"/>
    <mergeCell ref="A4:L4"/>
    <mergeCell ref="A6:L6"/>
    <mergeCell ref="A7:L7"/>
    <mergeCell ref="A8:L8"/>
    <mergeCell ref="A9:L9"/>
    <mergeCell ref="A41:L41"/>
    <mergeCell ref="A43:L43"/>
    <mergeCell ref="A45:L45"/>
    <mergeCell ref="A42:L42"/>
    <mergeCell ref="A10:L10"/>
    <mergeCell ref="A22:L22"/>
    <mergeCell ref="A30:L30"/>
    <mergeCell ref="A11:L11"/>
    <mergeCell ref="A13:L13"/>
    <mergeCell ref="A21:L21"/>
    <mergeCell ref="A23:L23"/>
    <mergeCell ref="A19:L19"/>
    <mergeCell ref="A20:L20"/>
    <mergeCell ref="A58:L58"/>
    <mergeCell ref="A57:L57"/>
    <mergeCell ref="A31:L31"/>
    <mergeCell ref="A53:L53"/>
    <mergeCell ref="A32:L32"/>
    <mergeCell ref="A34:L34"/>
    <mergeCell ref="A36:L36"/>
    <mergeCell ref="A40:L40"/>
    <mergeCell ref="A33:L33"/>
    <mergeCell ref="A35:L35"/>
    <mergeCell ref="A37:L37"/>
    <mergeCell ref="A38:L38"/>
    <mergeCell ref="A39:L39"/>
    <mergeCell ref="A44:L44"/>
    <mergeCell ref="A46:L46"/>
    <mergeCell ref="A52:L52"/>
    <mergeCell ref="A25:L25"/>
    <mergeCell ref="A24:L24"/>
    <mergeCell ref="A48:L48"/>
    <mergeCell ref="A49:L49"/>
    <mergeCell ref="A50:L50"/>
    <mergeCell ref="A47:L47"/>
    <mergeCell ref="A26:L26"/>
    <mergeCell ref="A12:L12"/>
    <mergeCell ref="A14:L14"/>
    <mergeCell ref="A16:L16"/>
    <mergeCell ref="A18:L18"/>
    <mergeCell ref="A15:L15"/>
    <mergeCell ref="A17:L17"/>
    <mergeCell ref="A27:L27"/>
    <mergeCell ref="A28:L28"/>
    <mergeCell ref="A29:L29"/>
    <mergeCell ref="A54:L54"/>
    <mergeCell ref="A55:L55"/>
    <mergeCell ref="A51:L51"/>
  </mergeCells>
  <hyperlinks>
    <hyperlink ref="A58" r:id="rId1"/>
    <hyperlink ref="A12" location="'Graphique 1'!A1" display="Graphique 1 - Conséquence de la crise sanitaire sur l'activité par secteur (en % de salariés)"/>
    <hyperlink ref="A34" location="'Graphique 3'!A1" display="Graphique 3 - Causes de la diminution de l'activité, par secteur d’activité (en % de salariés)"/>
    <hyperlink ref="A36" location="'Graphique 4'!A1" display="Graphique 4 - Recours en chômage partiel, par secteur d’activité (en % de salariés)"/>
    <hyperlink ref="A40" location="'Graphique 6'!A1" display="Graphique 6 : Répartition des salariés au cours de la semaine du 20 juillet (en %)"/>
    <hyperlink ref="A42" location="'Graphique 7'!A1" display="Graphique 7 - Reprise de l'activité après le début du déconfinement par secteur d'activité (% de salariés)"/>
    <hyperlink ref="A52" location="'Tab1'!A1" display="Tableau 1 - Conséquence de la crise sanitaire sur l'activité par taille d'entreprise (en % de salariés)"/>
    <hyperlink ref="A54" location="'Tab3'!A1" display="Tableau 3 - Évolution des effectifs du fait de la crise par taille d'entreprise (en % de salariés)"/>
    <hyperlink ref="A40:J40" location="'Graphique E'!A1" display="Graphique E : Répartition des salariés au cours de la dernière semaine du mois précédent (en %)"/>
    <hyperlink ref="A34:J34" location="'Graphique B'!A1" display="Graphique B : Causes de la diminution de l'activité, par secteur d’activité (en % de salariés)"/>
    <hyperlink ref="A42:J42" location="'Graphique F'!A1" display="Graphique F : Reprise de l'activité par secteur d'activité (% de salariés)"/>
    <hyperlink ref="A12:J12" location="'Graphique 1'!A1" display="Graphique 1 : Evolution de l'activité depuis le premier confinement (en % de salariés)"/>
    <hyperlink ref="A36:J36" location="'Graphique C'!A1" display="Graphique C : Recours en chômage partiel, par secteur d’activité (en % de salariés)"/>
    <hyperlink ref="A54:J54" location="'Graphique  H'!A1" display="Graphique H : Estimation des nombres d’heures chômées entre mars 2020 et avril 2021, par secteur d’activité"/>
    <hyperlink ref="A32" location="'Graphique 1'!A1" display="Graphique 1 - Conséquence de la crise sanitaire sur l'activité par secteur (en % de salariés)"/>
    <hyperlink ref="A32:J32" location="'Graphique A'!A1" display="Graphique A : Conséquence de la crise sanitaire sur l'activité par secteur (en % de salariés)"/>
    <hyperlink ref="A52:J52"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24" location="'Graphique 1'!A1" display="Graphique 1 - Conséquence de la crise sanitaire sur l'activité par secteur (en % de salariés)"/>
    <hyperlink ref="A24:J24" location="'Encadré 1 Graph 1A '!A1" display="Graphique 1A : Estimation des nombres de salariés effectivement en activité partielle entre mars 2020 et février 2021, par secteur d’activité "/>
    <hyperlink ref="A18" location="'Graphique 1'!A1" display="Graphique 1 - Conséquence de la crise sanitaire sur l'activité par secteur (en % de salariés)"/>
    <hyperlink ref="A18:J18" location="'Graphique 5'!A1" display="Graphique 5 : Répartition des salariés au cours de la dernière semaine du mois (en %)"/>
    <hyperlink ref="A44" location="'Tab1'!A1" display="Tableau 1 - Conséquence de la crise sanitaire sur l'activité par taille d'entreprise (en % de salariés)"/>
    <hyperlink ref="A46" location="'Tab3'!A1" display="Tableau 3 - Évolution des effectifs du fait de la crise par taille d'entreprise (en % de salariés)"/>
    <hyperlink ref="A46:J46" location="'Tab2'!A1" display="Tableau 2 : Évolution des effectifs du fait de la crise par taille d'entreprise (en % de salariés)"/>
    <hyperlink ref="A44:J44" location="'Tab1'!A1" display="Tableau 1 : Conséquence de la crise sanitaire sur l'activité par taille d'entreprise (en % de salariés)"/>
    <hyperlink ref="A38:J38" location="'Graphique D'!A1" display="Graphique D : Raisons du recours du chômage partiel, par secteur (en % de salariés)"/>
    <hyperlink ref="A38" location="'Graphique 5'!A1" display="Graphique 5 - Raisons du recours du chômage partiel, par secteur (en % de salariés)"/>
    <hyperlink ref="A24:L24" location="'Encadré 1 Graphique 1A'!A1" display="Graphique 1A : Estimation des nombres de salariés en activité partielle entre mars 2020 et août 2021"/>
    <hyperlink ref="A52:L52" location="'Graphique G'!A1" display="Graphique G : Estimation des nombres de salariés effectivement en activité partielle, par taille d’entreprise"/>
    <hyperlink ref="A54:L54" location="'Graphique  H'!A1" display="Graphique H : Estimation des nombres d’heures chômées, par secteur d’activité"/>
    <hyperlink ref="A18:L18" location="'Graphique 4'!A1" display="Graphique 4 : Répartition des salariés au cours de la dernière semaine du mois depuis mars 2020 (en %)"/>
    <hyperlink ref="A48" location="'Graphique 1'!A1" display="Graphique 1 - Conséquence de la crise sanitaire sur l'activité par secteur (en % de salariés)"/>
    <hyperlink ref="A48:J48" location="'Encadré 1 Tab 1A récap.'!A1" display="Tab 1A : Récapitulatif des chiffres de l'encadré"/>
    <hyperlink ref="A50" location="'Graphique 1'!A1" display="Graphique 1 - Conséquence de la crise sanitaire sur l'activité par secteur (en % de salariés)"/>
    <hyperlink ref="A50:J50" location="'Encadré 1 Tab 1B révisions'!A1" display="Tab 1B : Tableau des révisions"/>
    <hyperlink ref="A48:L48" location="'Tab3'!A1" display="Tableau 3 : Tableau des révisions des chffres de l'activité partielle"/>
    <hyperlink ref="A50:L50" location="'Tab4'!A1" display="Tableau 4 : Récapitulatif des chiffres de l'encadré d'activité partielle"/>
    <hyperlink ref="A26" location="'Graphique 1'!A1" display="Graphique 1 - Conséquence de la crise sanitaire sur l'activité par secteur (en % de salariés)"/>
    <hyperlink ref="A26:J26" location="'Encadré 1 Graph 1A '!A1" display="Graphique 1A : Estimation des nombres de salariés effectivement en activité partielle entre mars 2020 et février 2021, par secteur d’activité "/>
    <hyperlink ref="A26:L26" location="'Encadré 1 Graphique 1B '!A1" display="Graphique 1B : Estimation des nombres de salariés effectivement en activité partielle, par secteur d’activité"/>
    <hyperlink ref="A20" location="'Graphique 1'!A1" display="Graphique 1 - Conséquence de la crise sanitaire sur l'activité par secteur (en % de salariés)"/>
    <hyperlink ref="A20:J20" location="'Graphique 6'!A1" display="Graphique 6 : Reprise anticipée de l'activité (en % de salariés)"/>
    <hyperlink ref="A20:L20" location="'Graphique 5'!A1" display="Graphique 5 : Reprise anticipée de l'activité depuis avril 2020 (en % de salariés)"/>
    <hyperlink ref="A14:L14" location="'Graphique 2'!A1" display="Graphique 2 : Evolution de l'activité depuis mars 2020 dans l'hébergement restauration et les arts, spectacles et activités récréatives (en % de salariés)"/>
    <hyperlink ref="A16:L16" location="'Graphique 3'!A1" display="Graphique 3 : Causes de la diminution de l'activité depuis avril 2020 (en % de salariés)"/>
    <hyperlink ref="A28" location="'Graphique 1'!A1" display="Graphique 1 - Conséquence de la crise sanitaire sur l'activité par secteur (en % de salariés)"/>
    <hyperlink ref="A28:J28" location="'Encadré 1 Graph 1A '!A1" display="Graphique 1A : Estimation des nombres de salariés effectivement en activité partielle entre mars 2020 et février 2021, par secteur d’activité "/>
    <hyperlink ref="A28:L28" location="'Encadré 1 Graphique 1C'!A1" display="Graphique 1C : Salariés en activité partielle de longue durée (en millier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J9" sqref="J9"/>
    </sheetView>
  </sheetViews>
  <sheetFormatPr baseColWidth="10" defaultRowHeight="14.25" x14ac:dyDescent="0.2"/>
  <cols>
    <col min="1" max="1" width="5" style="8" customWidth="1"/>
    <col min="2" max="2" width="48.85546875" style="8" customWidth="1"/>
    <col min="3" max="8" width="20.28515625" style="8" customWidth="1"/>
    <col min="9" max="16384" width="11.42578125" style="8"/>
  </cols>
  <sheetData>
    <row r="1" spans="1:9" ht="15" x14ac:dyDescent="0.25">
      <c r="A1" s="7" t="s">
        <v>86</v>
      </c>
      <c r="E1" s="214"/>
      <c r="I1" s="237" t="s">
        <v>59</v>
      </c>
    </row>
    <row r="2" spans="1:9" ht="15" x14ac:dyDescent="0.25">
      <c r="B2" s="14"/>
    </row>
    <row r="3" spans="1:9" ht="42.75" x14ac:dyDescent="0.2">
      <c r="B3" s="15"/>
      <c r="C3" s="48" t="s">
        <v>0</v>
      </c>
      <c r="D3" s="49" t="s">
        <v>1</v>
      </c>
      <c r="E3" s="49" t="s">
        <v>2</v>
      </c>
      <c r="F3" s="49" t="s">
        <v>3</v>
      </c>
      <c r="G3" s="49" t="s">
        <v>4</v>
      </c>
      <c r="H3" s="50" t="s">
        <v>5</v>
      </c>
    </row>
    <row r="4" spans="1:9" x14ac:dyDescent="0.2">
      <c r="A4" s="375">
        <v>2021</v>
      </c>
      <c r="B4" s="52" t="s">
        <v>196</v>
      </c>
      <c r="C4" s="19">
        <v>0.5</v>
      </c>
      <c r="D4" s="20">
        <v>2.2999999999999998</v>
      </c>
      <c r="E4" s="20">
        <v>15.7</v>
      </c>
      <c r="F4" s="20">
        <v>75.599999999999994</v>
      </c>
      <c r="G4" s="20">
        <v>5.8999999999999995</v>
      </c>
      <c r="H4" s="21"/>
    </row>
    <row r="5" spans="1:9" x14ac:dyDescent="0.2">
      <c r="A5" s="376"/>
      <c r="B5" s="53" t="s">
        <v>55</v>
      </c>
      <c r="C5" s="22">
        <v>0.4</v>
      </c>
      <c r="D5" s="23">
        <v>3.1</v>
      </c>
      <c r="E5" s="23">
        <v>16.5</v>
      </c>
      <c r="F5" s="23">
        <v>72.399999999999991</v>
      </c>
      <c r="G5" s="23">
        <v>7.6</v>
      </c>
      <c r="H5" s="24"/>
    </row>
    <row r="6" spans="1:9" x14ac:dyDescent="0.2">
      <c r="A6" s="376"/>
      <c r="B6" s="53" t="s">
        <v>47</v>
      </c>
      <c r="C6" s="22">
        <v>0.5</v>
      </c>
      <c r="D6" s="23">
        <v>4.1000000000000005</v>
      </c>
      <c r="E6" s="23">
        <v>17.8</v>
      </c>
      <c r="F6" s="23">
        <v>68.600000000000009</v>
      </c>
      <c r="G6" s="23">
        <v>9.1</v>
      </c>
      <c r="H6" s="24"/>
    </row>
    <row r="7" spans="1:9" x14ac:dyDescent="0.2">
      <c r="A7" s="376"/>
      <c r="B7" s="53" t="s">
        <v>44</v>
      </c>
      <c r="C7" s="22">
        <v>1.6</v>
      </c>
      <c r="D7" s="23">
        <v>6.3</v>
      </c>
      <c r="E7" s="23">
        <v>20.7</v>
      </c>
      <c r="F7" s="23">
        <v>64.2</v>
      </c>
      <c r="G7" s="23">
        <v>7.1999999999999993</v>
      </c>
      <c r="H7" s="24"/>
    </row>
    <row r="8" spans="1:9" x14ac:dyDescent="0.2">
      <c r="A8" s="377"/>
      <c r="B8" s="54"/>
      <c r="C8" s="26"/>
      <c r="D8" s="27"/>
      <c r="E8" s="27"/>
      <c r="F8" s="27"/>
      <c r="G8" s="27"/>
      <c r="H8" s="28"/>
    </row>
    <row r="9" spans="1:9" x14ac:dyDescent="0.2">
      <c r="A9" s="375">
        <v>2021</v>
      </c>
      <c r="B9" s="55" t="s">
        <v>197</v>
      </c>
      <c r="C9" s="19">
        <v>0</v>
      </c>
      <c r="D9" s="20">
        <v>0.4</v>
      </c>
      <c r="E9" s="20">
        <v>22.1</v>
      </c>
      <c r="F9" s="20">
        <v>76.5</v>
      </c>
      <c r="G9" s="20">
        <v>1</v>
      </c>
      <c r="H9" s="24"/>
    </row>
    <row r="10" spans="1:9" x14ac:dyDescent="0.2">
      <c r="A10" s="376"/>
      <c r="B10" s="53" t="s">
        <v>55</v>
      </c>
      <c r="C10" s="22" t="s">
        <v>5</v>
      </c>
      <c r="D10" s="23" t="s">
        <v>5</v>
      </c>
      <c r="E10" s="23">
        <v>22.900000000000002</v>
      </c>
      <c r="F10" s="23">
        <v>75.3</v>
      </c>
      <c r="G10" s="23">
        <v>1.5</v>
      </c>
      <c r="H10" s="24">
        <v>0.29999999999999716</v>
      </c>
    </row>
    <row r="11" spans="1:9" x14ac:dyDescent="0.2">
      <c r="A11" s="376"/>
      <c r="B11" s="53" t="s">
        <v>47</v>
      </c>
      <c r="C11" s="22">
        <v>0</v>
      </c>
      <c r="D11" s="23">
        <v>1.7999999999999998</v>
      </c>
      <c r="E11" s="23">
        <v>22</v>
      </c>
      <c r="F11" s="23">
        <v>74.900000000000006</v>
      </c>
      <c r="G11" s="23">
        <v>1.3</v>
      </c>
      <c r="H11" s="24"/>
    </row>
    <row r="12" spans="1:9" x14ac:dyDescent="0.2">
      <c r="A12" s="376"/>
      <c r="B12" s="53" t="s">
        <v>44</v>
      </c>
      <c r="C12" s="22">
        <v>0</v>
      </c>
      <c r="D12" s="23">
        <v>0.40000000000000568</v>
      </c>
      <c r="E12" s="23">
        <v>24.099999999999998</v>
      </c>
      <c r="F12" s="23">
        <v>74.599999999999994</v>
      </c>
      <c r="G12" s="23">
        <v>0.89999999999999991</v>
      </c>
      <c r="H12" s="24"/>
    </row>
    <row r="13" spans="1:9" x14ac:dyDescent="0.2">
      <c r="A13" s="377"/>
      <c r="B13" s="54"/>
      <c r="C13" s="26"/>
      <c r="D13" s="27"/>
      <c r="E13" s="27"/>
      <c r="F13" s="27"/>
      <c r="G13" s="27"/>
      <c r="H13" s="28"/>
    </row>
    <row r="14" spans="1:9" x14ac:dyDescent="0.2">
      <c r="A14" s="375">
        <v>2021</v>
      </c>
      <c r="B14" s="55" t="s">
        <v>198</v>
      </c>
      <c r="C14" s="19">
        <v>0</v>
      </c>
      <c r="D14" s="20">
        <v>0.6</v>
      </c>
      <c r="E14" s="20">
        <v>10.199999999999999</v>
      </c>
      <c r="F14" s="20">
        <v>78</v>
      </c>
      <c r="G14" s="20">
        <v>11.200000000000001</v>
      </c>
      <c r="H14" s="29"/>
    </row>
    <row r="15" spans="1:9" x14ac:dyDescent="0.2">
      <c r="A15" s="376"/>
      <c r="B15" s="53" t="s">
        <v>55</v>
      </c>
      <c r="C15" s="22">
        <v>0</v>
      </c>
      <c r="D15" s="23">
        <v>0.8</v>
      </c>
      <c r="E15" s="23">
        <v>9.5</v>
      </c>
      <c r="F15" s="23">
        <v>79.3</v>
      </c>
      <c r="G15" s="23">
        <v>10.299999999999999</v>
      </c>
      <c r="H15" s="24"/>
    </row>
    <row r="16" spans="1:9" x14ac:dyDescent="0.2">
      <c r="A16" s="376"/>
      <c r="B16" s="53" t="s">
        <v>47</v>
      </c>
      <c r="C16" s="22">
        <v>0</v>
      </c>
      <c r="D16" s="23">
        <v>0.4</v>
      </c>
      <c r="E16" s="23">
        <v>10.299999999999999</v>
      </c>
      <c r="F16" s="23">
        <v>80.900000000000006</v>
      </c>
      <c r="G16" s="23">
        <v>8.4</v>
      </c>
      <c r="H16" s="24"/>
    </row>
    <row r="17" spans="1:8" x14ac:dyDescent="0.2">
      <c r="A17" s="376"/>
      <c r="B17" s="53" t="s">
        <v>44</v>
      </c>
      <c r="C17" s="22">
        <v>0</v>
      </c>
      <c r="D17" s="23">
        <v>1.7000000000000002</v>
      </c>
      <c r="E17" s="23">
        <v>13.100000000000001</v>
      </c>
      <c r="F17" s="23">
        <v>75.099999999999994</v>
      </c>
      <c r="G17" s="23">
        <v>10</v>
      </c>
      <c r="H17" s="24"/>
    </row>
    <row r="18" spans="1:8" x14ac:dyDescent="0.2">
      <c r="A18" s="377"/>
      <c r="B18" s="54"/>
      <c r="C18" s="26"/>
      <c r="D18" s="27"/>
      <c r="E18" s="27"/>
      <c r="F18" s="27"/>
      <c r="G18" s="27"/>
      <c r="H18" s="28"/>
    </row>
    <row r="19" spans="1:8" x14ac:dyDescent="0.2">
      <c r="A19" s="375">
        <v>2021</v>
      </c>
      <c r="B19" s="55" t="s">
        <v>199</v>
      </c>
      <c r="C19" s="19">
        <v>0</v>
      </c>
      <c r="D19" s="23" t="s">
        <v>5</v>
      </c>
      <c r="E19" s="20" t="s">
        <v>5</v>
      </c>
      <c r="F19" s="20">
        <v>73</v>
      </c>
      <c r="G19" s="20">
        <v>20.200000000000003</v>
      </c>
      <c r="H19" s="29">
        <v>6.7999999999999972</v>
      </c>
    </row>
    <row r="20" spans="1:8" x14ac:dyDescent="0.2">
      <c r="A20" s="376"/>
      <c r="B20" s="53" t="s">
        <v>55</v>
      </c>
      <c r="C20" s="22">
        <v>0</v>
      </c>
      <c r="D20" s="23" t="s">
        <v>5</v>
      </c>
      <c r="E20" s="23" t="s">
        <v>5</v>
      </c>
      <c r="F20" s="23">
        <v>69.699999999999989</v>
      </c>
      <c r="G20" s="23">
        <v>24.099999999999998</v>
      </c>
      <c r="H20" s="24">
        <v>6.2000000000000171</v>
      </c>
    </row>
    <row r="21" spans="1:8" x14ac:dyDescent="0.2">
      <c r="A21" s="376"/>
      <c r="B21" s="53" t="s">
        <v>47</v>
      </c>
      <c r="C21" s="22">
        <v>0</v>
      </c>
      <c r="D21" s="23" t="s">
        <v>5</v>
      </c>
      <c r="E21" s="23" t="s">
        <v>5</v>
      </c>
      <c r="F21" s="23">
        <v>59.199999999999996</v>
      </c>
      <c r="G21" s="23">
        <v>25.900000000000002</v>
      </c>
      <c r="H21" s="24">
        <f>100-SUM(C21:G21)</f>
        <v>14.900000000000006</v>
      </c>
    </row>
    <row r="22" spans="1:8" x14ac:dyDescent="0.2">
      <c r="A22" s="376"/>
      <c r="B22" s="53" t="s">
        <v>44</v>
      </c>
      <c r="C22" s="22">
        <v>0</v>
      </c>
      <c r="D22" s="23" t="s">
        <v>5</v>
      </c>
      <c r="E22" s="23" t="s">
        <v>5</v>
      </c>
      <c r="F22" s="23">
        <v>65.400000000000006</v>
      </c>
      <c r="G22" s="23" t="s">
        <v>5</v>
      </c>
      <c r="H22" s="24">
        <f>100-SUM(C22:G22)</f>
        <v>34.599999999999994</v>
      </c>
    </row>
    <row r="23" spans="1:8" x14ac:dyDescent="0.2">
      <c r="A23" s="377"/>
      <c r="B23" s="54"/>
      <c r="C23" s="26"/>
      <c r="D23" s="27"/>
      <c r="E23" s="27"/>
      <c r="F23" s="27"/>
      <c r="G23" s="27"/>
      <c r="H23" s="28"/>
    </row>
    <row r="24" spans="1:8" x14ac:dyDescent="0.2">
      <c r="A24" s="375">
        <v>2021</v>
      </c>
      <c r="B24" s="55" t="s">
        <v>200</v>
      </c>
      <c r="C24" s="19">
        <v>0</v>
      </c>
      <c r="D24" s="20">
        <v>2.1999999999999997</v>
      </c>
      <c r="E24" s="20">
        <v>14.299999999999999</v>
      </c>
      <c r="F24" s="20">
        <v>72.099999999999994</v>
      </c>
      <c r="G24" s="20">
        <v>11.4</v>
      </c>
      <c r="H24" s="29"/>
    </row>
    <row r="25" spans="1:8" x14ac:dyDescent="0.2">
      <c r="A25" s="376"/>
      <c r="B25" s="53" t="s">
        <v>55</v>
      </c>
      <c r="C25" s="22">
        <v>0</v>
      </c>
      <c r="D25" s="23">
        <v>2.2999999999999998</v>
      </c>
      <c r="E25" s="23">
        <v>15.1</v>
      </c>
      <c r="F25" s="23">
        <v>67.2</v>
      </c>
      <c r="G25" s="23">
        <v>15.4</v>
      </c>
      <c r="H25" s="24"/>
    </row>
    <row r="26" spans="1:8" x14ac:dyDescent="0.2">
      <c r="A26" s="376"/>
      <c r="B26" s="53" t="s">
        <v>47</v>
      </c>
      <c r="C26" s="22">
        <v>0.4</v>
      </c>
      <c r="D26" s="23">
        <v>1.3</v>
      </c>
      <c r="E26" s="23">
        <v>17.5</v>
      </c>
      <c r="F26" s="23">
        <v>62.6</v>
      </c>
      <c r="G26" s="23">
        <v>18.2</v>
      </c>
      <c r="H26" s="24"/>
    </row>
    <row r="27" spans="1:8" x14ac:dyDescent="0.2">
      <c r="A27" s="376"/>
      <c r="B27" s="53" t="s">
        <v>44</v>
      </c>
      <c r="C27" s="22">
        <v>0.5</v>
      </c>
      <c r="D27" s="23">
        <v>2</v>
      </c>
      <c r="E27" s="23">
        <v>18.399999999999999</v>
      </c>
      <c r="F27" s="23">
        <v>63.1</v>
      </c>
      <c r="G27" s="23">
        <v>15.9</v>
      </c>
      <c r="H27" s="24"/>
    </row>
    <row r="28" spans="1:8" x14ac:dyDescent="0.2">
      <c r="A28" s="377"/>
      <c r="B28" s="54"/>
      <c r="C28" s="26"/>
      <c r="D28" s="27"/>
      <c r="E28" s="27"/>
      <c r="F28" s="27"/>
      <c r="G28" s="27"/>
      <c r="H28" s="28"/>
    </row>
    <row r="29" spans="1:8" x14ac:dyDescent="0.2">
      <c r="A29" s="375">
        <v>2021</v>
      </c>
      <c r="B29" s="55" t="s">
        <v>201</v>
      </c>
      <c r="C29" s="19">
        <v>0.5</v>
      </c>
      <c r="D29" s="20">
        <v>4.8</v>
      </c>
      <c r="E29" s="20">
        <v>45.1</v>
      </c>
      <c r="F29" s="20">
        <v>46.800000000000004</v>
      </c>
      <c r="G29" s="20">
        <v>2.8000000000000003</v>
      </c>
      <c r="H29" s="29"/>
    </row>
    <row r="30" spans="1:8" x14ac:dyDescent="0.2">
      <c r="A30" s="376"/>
      <c r="B30" s="53" t="s">
        <v>55</v>
      </c>
      <c r="C30" s="22">
        <v>0.10000000000000853</v>
      </c>
      <c r="D30" s="23">
        <v>12.5</v>
      </c>
      <c r="E30" s="23">
        <v>39.300000000000004</v>
      </c>
      <c r="F30" s="23">
        <v>43.3</v>
      </c>
      <c r="G30" s="23">
        <v>4.8</v>
      </c>
      <c r="H30" s="24"/>
    </row>
    <row r="31" spans="1:8" x14ac:dyDescent="0.2">
      <c r="A31" s="376"/>
      <c r="B31" s="53" t="s">
        <v>47</v>
      </c>
      <c r="C31" s="22">
        <v>9.9999999999994316E-2</v>
      </c>
      <c r="D31" s="23">
        <v>12.4</v>
      </c>
      <c r="E31" s="23">
        <v>38.200000000000003</v>
      </c>
      <c r="F31" s="23">
        <v>43.9</v>
      </c>
      <c r="G31" s="23">
        <v>5.4</v>
      </c>
      <c r="H31" s="24"/>
    </row>
    <row r="32" spans="1:8" x14ac:dyDescent="0.2">
      <c r="A32" s="376"/>
      <c r="B32" s="53" t="s">
        <v>44</v>
      </c>
      <c r="C32" s="22">
        <v>0.3</v>
      </c>
      <c r="D32" s="23">
        <v>12.8</v>
      </c>
      <c r="E32" s="23">
        <v>38.9</v>
      </c>
      <c r="F32" s="23">
        <v>42.6</v>
      </c>
      <c r="G32" s="23">
        <v>5.4</v>
      </c>
      <c r="H32" s="24"/>
    </row>
    <row r="33" spans="1:8" x14ac:dyDescent="0.2">
      <c r="A33" s="377"/>
      <c r="B33" s="54"/>
      <c r="C33" s="26"/>
      <c r="D33" s="27"/>
      <c r="E33" s="27"/>
      <c r="F33" s="27"/>
      <c r="G33" s="27"/>
      <c r="H33" s="28"/>
    </row>
    <row r="34" spans="1:8" x14ac:dyDescent="0.2">
      <c r="A34" s="375">
        <v>2021</v>
      </c>
      <c r="B34" s="55" t="s">
        <v>202</v>
      </c>
      <c r="C34" s="19">
        <v>0.6</v>
      </c>
      <c r="D34" s="20">
        <v>2.2999999999999998</v>
      </c>
      <c r="E34" s="20">
        <v>13.700000000000001</v>
      </c>
      <c r="F34" s="20">
        <v>76</v>
      </c>
      <c r="G34" s="20">
        <v>7.3999999999999995</v>
      </c>
      <c r="H34" s="21"/>
    </row>
    <row r="35" spans="1:8" x14ac:dyDescent="0.2">
      <c r="A35" s="376"/>
      <c r="B35" s="53" t="s">
        <v>55</v>
      </c>
      <c r="C35" s="22">
        <v>9.9999999999994316E-2</v>
      </c>
      <c r="D35" s="23">
        <v>1.5</v>
      </c>
      <c r="E35" s="23">
        <v>16.100000000000001</v>
      </c>
      <c r="F35" s="23">
        <v>69.399999999999991</v>
      </c>
      <c r="G35" s="23">
        <v>12.9</v>
      </c>
      <c r="H35" s="24"/>
    </row>
    <row r="36" spans="1:8" x14ac:dyDescent="0.2">
      <c r="A36" s="376"/>
      <c r="B36" s="53" t="s">
        <v>47</v>
      </c>
      <c r="C36" s="22">
        <v>0.2</v>
      </c>
      <c r="D36" s="23">
        <v>1.0999999999999999</v>
      </c>
      <c r="E36" s="23">
        <v>17.899999999999999</v>
      </c>
      <c r="F36" s="23">
        <v>64.5</v>
      </c>
      <c r="G36" s="23">
        <v>16.3</v>
      </c>
      <c r="H36" s="24"/>
    </row>
    <row r="37" spans="1:8" x14ac:dyDescent="0.2">
      <c r="A37" s="376"/>
      <c r="B37" s="53" t="s">
        <v>44</v>
      </c>
      <c r="C37" s="22">
        <v>0.2</v>
      </c>
      <c r="D37" s="23">
        <v>3</v>
      </c>
      <c r="E37" s="23">
        <v>20.5</v>
      </c>
      <c r="F37" s="23">
        <v>65</v>
      </c>
      <c r="G37" s="23">
        <v>11.4</v>
      </c>
      <c r="H37" s="24"/>
    </row>
    <row r="38" spans="1:8" x14ac:dyDescent="0.2">
      <c r="A38" s="377"/>
      <c r="B38" s="54"/>
      <c r="C38" s="26"/>
      <c r="D38" s="27"/>
      <c r="E38" s="27"/>
      <c r="F38" s="27"/>
      <c r="G38" s="27"/>
      <c r="H38" s="28"/>
    </row>
    <row r="39" spans="1:8" x14ac:dyDescent="0.2">
      <c r="A39" s="375">
        <v>2021</v>
      </c>
      <c r="B39" s="55" t="s">
        <v>203</v>
      </c>
      <c r="C39" s="19">
        <v>0.70000000000000007</v>
      </c>
      <c r="D39" s="20">
        <v>1.6</v>
      </c>
      <c r="E39" s="20">
        <v>3.9</v>
      </c>
      <c r="F39" s="20">
        <v>92.4</v>
      </c>
      <c r="G39" s="20">
        <v>1.5</v>
      </c>
      <c r="H39" s="21"/>
    </row>
    <row r="40" spans="1:8" x14ac:dyDescent="0.2">
      <c r="A40" s="376"/>
      <c r="B40" s="53" t="s">
        <v>55</v>
      </c>
      <c r="C40" s="22">
        <v>0.10000000000000853</v>
      </c>
      <c r="D40" s="23">
        <v>0.6</v>
      </c>
      <c r="E40" s="23">
        <v>4.2</v>
      </c>
      <c r="F40" s="23">
        <v>90.3</v>
      </c>
      <c r="G40" s="23">
        <v>4.8</v>
      </c>
      <c r="H40" s="24"/>
    </row>
    <row r="41" spans="1:8" x14ac:dyDescent="0.2">
      <c r="A41" s="376"/>
      <c r="B41" s="53" t="s">
        <v>47</v>
      </c>
      <c r="C41" s="22">
        <v>0.6</v>
      </c>
      <c r="D41" s="23">
        <v>1</v>
      </c>
      <c r="E41" s="23">
        <v>6.2</v>
      </c>
      <c r="F41" s="23">
        <v>86.7</v>
      </c>
      <c r="G41" s="23">
        <v>5.5</v>
      </c>
      <c r="H41" s="24"/>
    </row>
    <row r="42" spans="1:8" x14ac:dyDescent="0.2">
      <c r="A42" s="376"/>
      <c r="B42" s="53" t="s">
        <v>44</v>
      </c>
      <c r="C42" s="22">
        <v>0.4</v>
      </c>
      <c r="D42" s="23">
        <v>0.89999999999999991</v>
      </c>
      <c r="E42" s="23">
        <v>10.199999999999999</v>
      </c>
      <c r="F42" s="23">
        <v>83.5</v>
      </c>
      <c r="G42" s="23">
        <v>5</v>
      </c>
      <c r="H42" s="24"/>
    </row>
    <row r="43" spans="1:8" x14ac:dyDescent="0.2">
      <c r="A43" s="377"/>
      <c r="B43" s="54"/>
      <c r="C43" s="26"/>
      <c r="D43" s="27"/>
      <c r="E43" s="27"/>
      <c r="F43" s="27"/>
      <c r="G43" s="27"/>
      <c r="H43" s="28"/>
    </row>
    <row r="44" spans="1:8" x14ac:dyDescent="0.2">
      <c r="A44" s="375">
        <v>2021</v>
      </c>
      <c r="B44" s="55" t="s">
        <v>204</v>
      </c>
      <c r="C44" s="19">
        <v>0.1</v>
      </c>
      <c r="D44" s="20">
        <v>1.2</v>
      </c>
      <c r="E44" s="20">
        <v>19.900000000000002</v>
      </c>
      <c r="F44" s="20">
        <v>70.899999999999991</v>
      </c>
      <c r="G44" s="20">
        <v>8</v>
      </c>
      <c r="H44" s="21"/>
    </row>
    <row r="45" spans="1:8" x14ac:dyDescent="0.2">
      <c r="A45" s="376"/>
      <c r="B45" s="53" t="s">
        <v>55</v>
      </c>
      <c r="C45" s="22">
        <v>0</v>
      </c>
      <c r="D45" s="23">
        <v>1.0999999999999999</v>
      </c>
      <c r="E45" s="23">
        <v>17.5</v>
      </c>
      <c r="F45" s="23">
        <v>71.399999999999991</v>
      </c>
      <c r="G45" s="23">
        <v>10</v>
      </c>
      <c r="H45" s="24"/>
    </row>
    <row r="46" spans="1:8" x14ac:dyDescent="0.2">
      <c r="A46" s="376"/>
      <c r="B46" s="53" t="s">
        <v>47</v>
      </c>
      <c r="C46" s="22">
        <v>0.1</v>
      </c>
      <c r="D46" s="23">
        <v>0.89999999999999991</v>
      </c>
      <c r="E46" s="23">
        <v>20.599999999999998</v>
      </c>
      <c r="F46" s="23">
        <v>64.600000000000009</v>
      </c>
      <c r="G46" s="23">
        <v>13.8</v>
      </c>
      <c r="H46" s="24"/>
    </row>
    <row r="47" spans="1:8" x14ac:dyDescent="0.2">
      <c r="A47" s="376"/>
      <c r="B47" s="53" t="s">
        <v>44</v>
      </c>
      <c r="C47" s="22">
        <v>0.89999999999999991</v>
      </c>
      <c r="D47" s="23">
        <v>7.7</v>
      </c>
      <c r="E47" s="23">
        <v>25.4</v>
      </c>
      <c r="F47" s="23">
        <v>55.000000000000007</v>
      </c>
      <c r="G47" s="23">
        <v>11</v>
      </c>
      <c r="H47" s="24"/>
    </row>
    <row r="48" spans="1:8" x14ac:dyDescent="0.2">
      <c r="A48" s="377"/>
      <c r="B48" s="54"/>
      <c r="C48" s="26"/>
      <c r="D48" s="27"/>
      <c r="E48" s="27"/>
      <c r="F48" s="27"/>
      <c r="G48" s="27"/>
      <c r="H48" s="28"/>
    </row>
    <row r="49" spans="1:8" x14ac:dyDescent="0.2">
      <c r="A49" s="375">
        <v>2021</v>
      </c>
      <c r="B49" s="55" t="s">
        <v>205</v>
      </c>
      <c r="C49" s="19">
        <v>0.2</v>
      </c>
      <c r="D49" s="20">
        <v>1.5</v>
      </c>
      <c r="E49" s="20">
        <v>24.2</v>
      </c>
      <c r="F49" s="20">
        <v>71.099999999999994</v>
      </c>
      <c r="G49" s="20">
        <v>3</v>
      </c>
      <c r="H49" s="21"/>
    </row>
    <row r="50" spans="1:8" x14ac:dyDescent="0.2">
      <c r="A50" s="376"/>
      <c r="B50" s="53" t="s">
        <v>55</v>
      </c>
      <c r="C50" s="22">
        <v>0.5</v>
      </c>
      <c r="D50" s="23">
        <v>10.299999999999999</v>
      </c>
      <c r="E50" s="23">
        <v>29.599999999999998</v>
      </c>
      <c r="F50" s="23">
        <v>52.800000000000004</v>
      </c>
      <c r="G50" s="23">
        <v>6.9</v>
      </c>
      <c r="H50" s="24"/>
    </row>
    <row r="51" spans="1:8" x14ac:dyDescent="0.2">
      <c r="A51" s="376"/>
      <c r="B51" s="53" t="s">
        <v>47</v>
      </c>
      <c r="C51" s="22">
        <v>0.8</v>
      </c>
      <c r="D51" s="23">
        <v>11.5</v>
      </c>
      <c r="E51" s="23">
        <v>16.900000000000002</v>
      </c>
      <c r="F51" s="23">
        <v>63.9</v>
      </c>
      <c r="G51" s="23">
        <v>6.9</v>
      </c>
      <c r="H51" s="24"/>
    </row>
    <row r="52" spans="1:8" x14ac:dyDescent="0.2">
      <c r="A52" s="376"/>
      <c r="B52" s="53" t="s">
        <v>44</v>
      </c>
      <c r="C52" s="22">
        <v>0.89999999999999991</v>
      </c>
      <c r="D52" s="23">
        <v>12.7</v>
      </c>
      <c r="E52" s="23">
        <v>20.399999999999999</v>
      </c>
      <c r="F52" s="23">
        <v>59.3</v>
      </c>
      <c r="G52" s="23">
        <v>6.7</v>
      </c>
      <c r="H52" s="24"/>
    </row>
    <row r="53" spans="1:8" x14ac:dyDescent="0.2">
      <c r="A53" s="377"/>
      <c r="B53" s="54"/>
      <c r="C53" s="26"/>
      <c r="D53" s="27"/>
      <c r="E53" s="27"/>
      <c r="F53" s="27"/>
      <c r="G53" s="27"/>
      <c r="H53" s="28"/>
    </row>
    <row r="54" spans="1:8" x14ac:dyDescent="0.2">
      <c r="A54" s="375">
        <v>2021</v>
      </c>
      <c r="B54" s="55" t="s">
        <v>206</v>
      </c>
      <c r="C54" s="19">
        <v>2.7</v>
      </c>
      <c r="D54" s="20">
        <v>8.4</v>
      </c>
      <c r="E54" s="20">
        <v>32.9</v>
      </c>
      <c r="F54" s="20">
        <v>37.6</v>
      </c>
      <c r="G54" s="20">
        <v>18.399999999999999</v>
      </c>
      <c r="H54" s="21"/>
    </row>
    <row r="55" spans="1:8" x14ac:dyDescent="0.2">
      <c r="A55" s="376"/>
      <c r="B55" s="53" t="s">
        <v>55</v>
      </c>
      <c r="C55" s="22">
        <v>3.2</v>
      </c>
      <c r="D55" s="23">
        <v>10.5</v>
      </c>
      <c r="E55" s="23">
        <v>32</v>
      </c>
      <c r="F55" s="23">
        <v>36.299999999999997</v>
      </c>
      <c r="G55" s="23">
        <v>18</v>
      </c>
      <c r="H55" s="24"/>
    </row>
    <row r="56" spans="1:8" x14ac:dyDescent="0.2">
      <c r="A56" s="376"/>
      <c r="B56" s="53" t="s">
        <v>47</v>
      </c>
      <c r="C56" s="22">
        <v>3.6999999999999997</v>
      </c>
      <c r="D56" s="23">
        <v>13.600000000000001</v>
      </c>
      <c r="E56" s="23">
        <v>50.8</v>
      </c>
      <c r="F56" s="23">
        <v>19</v>
      </c>
      <c r="G56" s="23">
        <v>12.9</v>
      </c>
      <c r="H56" s="24"/>
    </row>
    <row r="57" spans="1:8" x14ac:dyDescent="0.2">
      <c r="A57" s="376"/>
      <c r="B57" s="53" t="s">
        <v>44</v>
      </c>
      <c r="C57" s="22">
        <v>18.399999999999999</v>
      </c>
      <c r="D57" s="23">
        <v>31.5</v>
      </c>
      <c r="E57" s="23">
        <v>34.200000000000003</v>
      </c>
      <c r="F57" s="23">
        <v>11.799999999999999</v>
      </c>
      <c r="G57" s="23">
        <v>4</v>
      </c>
      <c r="H57" s="24"/>
    </row>
    <row r="58" spans="1:8" x14ac:dyDescent="0.2">
      <c r="A58" s="377"/>
      <c r="B58" s="54"/>
      <c r="C58" s="26"/>
      <c r="D58" s="27"/>
      <c r="E58" s="27"/>
      <c r="F58" s="27"/>
      <c r="G58" s="27"/>
      <c r="H58" s="28"/>
    </row>
    <row r="59" spans="1:8" x14ac:dyDescent="0.2">
      <c r="A59" s="375">
        <v>2021</v>
      </c>
      <c r="B59" s="55" t="s">
        <v>207</v>
      </c>
      <c r="C59" s="19">
        <v>0.5</v>
      </c>
      <c r="D59" s="20">
        <v>2.7</v>
      </c>
      <c r="E59" s="20">
        <v>11.4</v>
      </c>
      <c r="F59" s="20">
        <v>82.899999999999991</v>
      </c>
      <c r="G59" s="20">
        <v>2.5</v>
      </c>
      <c r="H59" s="29"/>
    </row>
    <row r="60" spans="1:8" x14ac:dyDescent="0.2">
      <c r="A60" s="376"/>
      <c r="B60" s="53" t="s">
        <v>55</v>
      </c>
      <c r="C60" s="22">
        <v>0.4</v>
      </c>
      <c r="D60" s="23">
        <v>2.9000000000000004</v>
      </c>
      <c r="E60" s="23">
        <v>12.9</v>
      </c>
      <c r="F60" s="23">
        <v>76.2</v>
      </c>
      <c r="G60" s="23">
        <v>7.6</v>
      </c>
      <c r="H60" s="24"/>
    </row>
    <row r="61" spans="1:8" x14ac:dyDescent="0.2">
      <c r="A61" s="376"/>
      <c r="B61" s="53" t="s">
        <v>47</v>
      </c>
      <c r="C61" s="22">
        <v>0.1</v>
      </c>
      <c r="D61" s="23">
        <v>2.6</v>
      </c>
      <c r="E61" s="23">
        <v>16.2</v>
      </c>
      <c r="F61" s="23">
        <v>69.399999999999991</v>
      </c>
      <c r="G61" s="23">
        <v>11.700000000000001</v>
      </c>
      <c r="H61" s="24"/>
    </row>
    <row r="62" spans="1:8" x14ac:dyDescent="0.2">
      <c r="A62" s="376"/>
      <c r="B62" s="53" t="s">
        <v>44</v>
      </c>
      <c r="C62" s="22">
        <v>0.2</v>
      </c>
      <c r="D62" s="23">
        <v>3.4000000000000004</v>
      </c>
      <c r="E62" s="23">
        <v>28.000000000000004</v>
      </c>
      <c r="F62" s="23">
        <v>62.2</v>
      </c>
      <c r="G62" s="23">
        <v>6.2</v>
      </c>
      <c r="H62" s="24"/>
    </row>
    <row r="63" spans="1:8" x14ac:dyDescent="0.2">
      <c r="A63" s="377"/>
      <c r="B63" s="54"/>
      <c r="C63" s="26"/>
      <c r="D63" s="27"/>
      <c r="E63" s="27"/>
      <c r="F63" s="27"/>
      <c r="G63" s="27"/>
      <c r="H63" s="28"/>
    </row>
    <row r="64" spans="1:8" x14ac:dyDescent="0.2">
      <c r="A64" s="375">
        <v>2021</v>
      </c>
      <c r="B64" s="55" t="s">
        <v>208</v>
      </c>
      <c r="C64" s="19">
        <v>0.1</v>
      </c>
      <c r="D64" s="20">
        <v>1.6</v>
      </c>
      <c r="E64" s="20">
        <v>4</v>
      </c>
      <c r="F64" s="20">
        <v>86.8</v>
      </c>
      <c r="G64" s="20">
        <v>7.5</v>
      </c>
      <c r="H64" s="29"/>
    </row>
    <row r="65" spans="1:8" x14ac:dyDescent="0.2">
      <c r="A65" s="376"/>
      <c r="B65" s="53" t="s">
        <v>55</v>
      </c>
      <c r="C65" s="22">
        <v>0</v>
      </c>
      <c r="D65" s="23">
        <v>1.4000000000000001</v>
      </c>
      <c r="E65" s="23">
        <v>13.4</v>
      </c>
      <c r="F65" s="23">
        <v>82.199999999999989</v>
      </c>
      <c r="G65" s="23">
        <v>3</v>
      </c>
      <c r="H65" s="24"/>
    </row>
    <row r="66" spans="1:8" x14ac:dyDescent="0.2">
      <c r="A66" s="376"/>
      <c r="B66" s="53" t="s">
        <v>47</v>
      </c>
      <c r="C66" s="22">
        <v>9.9999999999994316E-2</v>
      </c>
      <c r="D66" s="23">
        <v>2</v>
      </c>
      <c r="E66" s="23">
        <v>14.399999999999999</v>
      </c>
      <c r="F66" s="23">
        <v>81</v>
      </c>
      <c r="G66" s="23">
        <v>2.5</v>
      </c>
      <c r="H66" s="24"/>
    </row>
    <row r="67" spans="1:8" x14ac:dyDescent="0.2">
      <c r="A67" s="376"/>
      <c r="B67" s="53" t="s">
        <v>44</v>
      </c>
      <c r="C67" s="22">
        <v>9.9999999999994316E-2</v>
      </c>
      <c r="D67" s="23">
        <v>1.6</v>
      </c>
      <c r="E67" s="23">
        <v>18.600000000000001</v>
      </c>
      <c r="F67" s="23">
        <v>74.400000000000006</v>
      </c>
      <c r="G67" s="23">
        <v>5.3</v>
      </c>
      <c r="H67" s="24"/>
    </row>
    <row r="68" spans="1:8" x14ac:dyDescent="0.2">
      <c r="A68" s="377"/>
      <c r="B68" s="54"/>
      <c r="C68" s="26"/>
      <c r="D68" s="27"/>
      <c r="E68" s="27"/>
      <c r="F68" s="27"/>
      <c r="G68" s="27"/>
      <c r="H68" s="28"/>
    </row>
    <row r="69" spans="1:8" x14ac:dyDescent="0.2">
      <c r="A69" s="375">
        <v>2021</v>
      </c>
      <c r="B69" s="55" t="s">
        <v>209</v>
      </c>
      <c r="C69" s="19">
        <v>0.5</v>
      </c>
      <c r="D69" s="20">
        <v>2.6</v>
      </c>
      <c r="E69" s="20">
        <v>4.9000000000000004</v>
      </c>
      <c r="F69" s="20">
        <v>88.4</v>
      </c>
      <c r="G69" s="20">
        <v>3.5999999999999996</v>
      </c>
      <c r="H69" s="29"/>
    </row>
    <row r="70" spans="1:8" x14ac:dyDescent="0.2">
      <c r="A70" s="376"/>
      <c r="B70" s="53" t="s">
        <v>55</v>
      </c>
      <c r="C70" s="22">
        <v>0.39999999999999147</v>
      </c>
      <c r="D70" s="23">
        <v>0</v>
      </c>
      <c r="E70" s="23">
        <v>6.4</v>
      </c>
      <c r="F70" s="23">
        <v>88.8</v>
      </c>
      <c r="G70" s="23">
        <v>4.3999999999999995</v>
      </c>
      <c r="H70" s="24"/>
    </row>
    <row r="71" spans="1:8" x14ac:dyDescent="0.2">
      <c r="A71" s="376"/>
      <c r="B71" s="53" t="s">
        <v>47</v>
      </c>
      <c r="C71" s="22">
        <v>0.4</v>
      </c>
      <c r="D71" s="23">
        <v>2.1999999999999997</v>
      </c>
      <c r="E71" s="23">
        <v>9.1999999999999993</v>
      </c>
      <c r="F71" s="23">
        <v>84.7</v>
      </c>
      <c r="G71" s="23">
        <v>3.5000000000000004</v>
      </c>
      <c r="H71" s="24"/>
    </row>
    <row r="72" spans="1:8" x14ac:dyDescent="0.2">
      <c r="A72" s="376"/>
      <c r="B72" s="53" t="s">
        <v>44</v>
      </c>
      <c r="C72" s="22">
        <v>0.29999999999999716</v>
      </c>
      <c r="D72" s="23">
        <v>3</v>
      </c>
      <c r="E72" s="23">
        <v>8.2000000000000011</v>
      </c>
      <c r="F72" s="23">
        <v>86.5</v>
      </c>
      <c r="G72" s="23">
        <v>2</v>
      </c>
      <c r="H72" s="24"/>
    </row>
    <row r="73" spans="1:8" x14ac:dyDescent="0.2">
      <c r="A73" s="377"/>
      <c r="B73" s="54"/>
      <c r="C73" s="26"/>
      <c r="D73" s="27"/>
      <c r="E73" s="27"/>
      <c r="F73" s="27"/>
      <c r="G73" s="27"/>
      <c r="H73" s="28"/>
    </row>
    <row r="74" spans="1:8" x14ac:dyDescent="0.2">
      <c r="A74" s="375">
        <v>2021</v>
      </c>
      <c r="B74" s="55" t="s">
        <v>210</v>
      </c>
      <c r="C74" s="19">
        <v>0.4</v>
      </c>
      <c r="D74" s="20">
        <v>3.2</v>
      </c>
      <c r="E74" s="20">
        <v>12.9</v>
      </c>
      <c r="F74" s="20">
        <v>79.800000000000011</v>
      </c>
      <c r="G74" s="20">
        <v>3.6999999999999997</v>
      </c>
      <c r="H74" s="21"/>
    </row>
    <row r="75" spans="1:8" x14ac:dyDescent="0.2">
      <c r="A75" s="376"/>
      <c r="B75" s="53" t="s">
        <v>55</v>
      </c>
      <c r="C75" s="22">
        <v>0.2</v>
      </c>
      <c r="D75" s="23">
        <v>2.8000000000000003</v>
      </c>
      <c r="E75" s="23">
        <v>12.9</v>
      </c>
      <c r="F75" s="23">
        <v>78.5</v>
      </c>
      <c r="G75" s="23">
        <v>5.6000000000000005</v>
      </c>
      <c r="H75" s="24"/>
    </row>
    <row r="76" spans="1:8" x14ac:dyDescent="0.2">
      <c r="A76" s="376"/>
      <c r="B76" s="53" t="s">
        <v>47</v>
      </c>
      <c r="C76" s="22">
        <v>0.6</v>
      </c>
      <c r="D76" s="23">
        <v>5.3</v>
      </c>
      <c r="E76" s="23">
        <v>15.6</v>
      </c>
      <c r="F76" s="23">
        <v>71</v>
      </c>
      <c r="G76" s="23">
        <v>7.3999999999999995</v>
      </c>
      <c r="H76" s="24"/>
    </row>
    <row r="77" spans="1:8" x14ac:dyDescent="0.2">
      <c r="A77" s="376"/>
      <c r="B77" s="53" t="s">
        <v>44</v>
      </c>
      <c r="C77" s="22">
        <v>0.8</v>
      </c>
      <c r="D77" s="23">
        <v>4.3</v>
      </c>
      <c r="E77" s="23">
        <v>21.2</v>
      </c>
      <c r="F77" s="23">
        <v>68.300000000000011</v>
      </c>
      <c r="G77" s="23">
        <v>5.3</v>
      </c>
      <c r="H77" s="24"/>
    </row>
    <row r="78" spans="1:8" x14ac:dyDescent="0.2">
      <c r="A78" s="377"/>
      <c r="B78" s="54"/>
      <c r="C78" s="26"/>
      <c r="D78" s="27"/>
      <c r="E78" s="27"/>
      <c r="F78" s="27"/>
      <c r="G78" s="27"/>
      <c r="H78" s="28"/>
    </row>
    <row r="79" spans="1:8" x14ac:dyDescent="0.2">
      <c r="A79" s="375">
        <v>2021</v>
      </c>
      <c r="B79" s="55" t="s">
        <v>211</v>
      </c>
      <c r="C79" s="19">
        <v>0.6</v>
      </c>
      <c r="D79" s="20">
        <v>1.4000000000000001</v>
      </c>
      <c r="E79" s="20">
        <v>11.799999999999999</v>
      </c>
      <c r="F79" s="20">
        <v>80.900000000000006</v>
      </c>
      <c r="G79" s="20">
        <v>5.3</v>
      </c>
      <c r="H79" s="21"/>
    </row>
    <row r="80" spans="1:8" x14ac:dyDescent="0.2">
      <c r="A80" s="376"/>
      <c r="B80" s="53" t="s">
        <v>55</v>
      </c>
      <c r="C80" s="22">
        <v>0.2</v>
      </c>
      <c r="D80" s="23">
        <v>1</v>
      </c>
      <c r="E80" s="23">
        <v>11.600000000000001</v>
      </c>
      <c r="F80" s="23">
        <v>82.5</v>
      </c>
      <c r="G80" s="23">
        <v>4.7</v>
      </c>
      <c r="H80" s="24"/>
    </row>
    <row r="81" spans="1:8" x14ac:dyDescent="0.2">
      <c r="A81" s="376"/>
      <c r="B81" s="53" t="s">
        <v>47</v>
      </c>
      <c r="C81" s="22">
        <v>0.1</v>
      </c>
      <c r="D81" s="23">
        <v>1.4000000000000001</v>
      </c>
      <c r="E81" s="23">
        <v>12.5</v>
      </c>
      <c r="F81" s="23">
        <v>80.400000000000006</v>
      </c>
      <c r="G81" s="23">
        <v>5.6000000000000005</v>
      </c>
      <c r="H81" s="24"/>
    </row>
    <row r="82" spans="1:8" x14ac:dyDescent="0.2">
      <c r="A82" s="376"/>
      <c r="B82" s="53" t="s">
        <v>44</v>
      </c>
      <c r="C82" s="22">
        <v>0.2</v>
      </c>
      <c r="D82" s="23">
        <v>1.5</v>
      </c>
      <c r="E82" s="23">
        <v>14.899999999999999</v>
      </c>
      <c r="F82" s="23">
        <v>77.2</v>
      </c>
      <c r="G82" s="23">
        <v>6.1</v>
      </c>
      <c r="H82" s="24"/>
    </row>
    <row r="83" spans="1:8" x14ac:dyDescent="0.2">
      <c r="A83" s="377"/>
      <c r="B83" s="54"/>
      <c r="C83" s="26"/>
      <c r="D83" s="27"/>
      <c r="E83" s="27"/>
      <c r="F83" s="27"/>
      <c r="G83" s="27"/>
      <c r="H83" s="28"/>
    </row>
    <row r="84" spans="1:8" x14ac:dyDescent="0.2">
      <c r="A84" s="375">
        <v>2021</v>
      </c>
      <c r="B84" s="55" t="s">
        <v>212</v>
      </c>
      <c r="C84" s="19">
        <v>0.89999999999999991</v>
      </c>
      <c r="D84" s="20">
        <v>5.0999999999999996</v>
      </c>
      <c r="E84" s="20">
        <v>16.8</v>
      </c>
      <c r="F84" s="20">
        <v>72.599999999999994</v>
      </c>
      <c r="G84" s="20">
        <v>4.5</v>
      </c>
      <c r="H84" s="21"/>
    </row>
    <row r="85" spans="1:8" x14ac:dyDescent="0.2">
      <c r="A85" s="376"/>
      <c r="B85" s="53" t="s">
        <v>55</v>
      </c>
      <c r="C85" s="22">
        <v>1</v>
      </c>
      <c r="D85" s="23">
        <v>6.9</v>
      </c>
      <c r="E85" s="23">
        <v>19.8</v>
      </c>
      <c r="F85" s="23">
        <v>66.100000000000009</v>
      </c>
      <c r="G85" s="23">
        <v>6.1</v>
      </c>
      <c r="H85" s="24"/>
    </row>
    <row r="86" spans="1:8" x14ac:dyDescent="0.2">
      <c r="A86" s="376"/>
      <c r="B86" s="53" t="s">
        <v>47</v>
      </c>
      <c r="C86" s="22">
        <v>0.8</v>
      </c>
      <c r="D86" s="23">
        <v>14.6</v>
      </c>
      <c r="E86" s="23">
        <v>20</v>
      </c>
      <c r="F86" s="23">
        <v>55.2</v>
      </c>
      <c r="G86" s="23">
        <v>9.5</v>
      </c>
      <c r="H86" s="24"/>
    </row>
    <row r="87" spans="1:8" x14ac:dyDescent="0.2">
      <c r="A87" s="376"/>
      <c r="B87" s="53" t="s">
        <v>44</v>
      </c>
      <c r="C87" s="22">
        <v>8.6999999999999993</v>
      </c>
      <c r="D87" s="23">
        <v>19.8</v>
      </c>
      <c r="E87" s="23">
        <v>18.399999999999999</v>
      </c>
      <c r="F87" s="23">
        <v>50.3</v>
      </c>
      <c r="G87" s="23">
        <v>2.7</v>
      </c>
      <c r="H87" s="24"/>
    </row>
    <row r="88" spans="1:8" x14ac:dyDescent="0.2">
      <c r="A88" s="377"/>
      <c r="B88" s="25"/>
      <c r="C88" s="30"/>
      <c r="D88" s="31"/>
      <c r="E88" s="31"/>
      <c r="F88" s="31"/>
      <c r="G88" s="31"/>
      <c r="H88" s="32"/>
    </row>
    <row r="89" spans="1:8" x14ac:dyDescent="0.2">
      <c r="A89" s="33" t="s">
        <v>173</v>
      </c>
    </row>
    <row r="90" spans="1:8" x14ac:dyDescent="0.2">
      <c r="A90" s="33" t="s">
        <v>39</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topLeftCell="A63" zoomScale="85" zoomScaleNormal="85" workbookViewId="0">
      <selection activeCell="A4" sqref="A4:A88"/>
    </sheetView>
  </sheetViews>
  <sheetFormatPr baseColWidth="10" defaultRowHeight="14.25" x14ac:dyDescent="0.2"/>
  <cols>
    <col min="1" max="1" width="3.85546875" style="8" customWidth="1"/>
    <col min="2" max="2" width="55.7109375" style="8" customWidth="1"/>
    <col min="3" max="4" width="20.28515625" style="8" customWidth="1"/>
    <col min="5" max="5" width="23" style="8" customWidth="1"/>
    <col min="6" max="8" width="20.28515625" style="8" customWidth="1"/>
    <col min="9" max="16384" width="11.42578125" style="8"/>
  </cols>
  <sheetData>
    <row r="1" spans="1:9" ht="15" x14ac:dyDescent="0.25">
      <c r="A1" s="71" t="s">
        <v>85</v>
      </c>
      <c r="E1" s="214"/>
      <c r="I1" s="13" t="s">
        <v>59</v>
      </c>
    </row>
    <row r="2" spans="1:9" ht="15" x14ac:dyDescent="0.25">
      <c r="B2" s="14"/>
    </row>
    <row r="3" spans="1:9" ht="85.5" x14ac:dyDescent="0.2">
      <c r="B3" s="15"/>
      <c r="C3" s="37" t="s">
        <v>26</v>
      </c>
      <c r="D3" s="38" t="s">
        <v>27</v>
      </c>
      <c r="E3" s="38" t="s">
        <v>28</v>
      </c>
      <c r="F3" s="38" t="s">
        <v>29</v>
      </c>
      <c r="G3" s="39" t="s">
        <v>5</v>
      </c>
    </row>
    <row r="4" spans="1:9" x14ac:dyDescent="0.2">
      <c r="A4" s="375">
        <v>2021</v>
      </c>
      <c r="B4" s="52" t="s">
        <v>196</v>
      </c>
      <c r="C4" s="19">
        <v>55.500000000000007</v>
      </c>
      <c r="D4" s="20">
        <v>20.5</v>
      </c>
      <c r="E4" s="20">
        <v>9.4</v>
      </c>
      <c r="F4" s="20">
        <v>14.6</v>
      </c>
      <c r="G4" s="21"/>
    </row>
    <row r="5" spans="1:9" x14ac:dyDescent="0.2">
      <c r="A5" s="376"/>
      <c r="B5" s="53" t="s">
        <v>55</v>
      </c>
      <c r="C5" s="22">
        <v>64.099999999999994</v>
      </c>
      <c r="D5" s="23">
        <v>17.2</v>
      </c>
      <c r="E5" s="23">
        <v>8.1</v>
      </c>
      <c r="F5" s="23">
        <v>10.6</v>
      </c>
      <c r="G5" s="24"/>
    </row>
    <row r="6" spans="1:9" x14ac:dyDescent="0.2">
      <c r="A6" s="376"/>
      <c r="B6" s="53" t="s">
        <v>47</v>
      </c>
      <c r="C6" s="22">
        <v>55.300000000000004</v>
      </c>
      <c r="D6" s="23">
        <v>29.9</v>
      </c>
      <c r="E6" s="23">
        <v>6.9</v>
      </c>
      <c r="F6" s="23">
        <v>7.9</v>
      </c>
      <c r="G6" s="24"/>
    </row>
    <row r="7" spans="1:9" x14ac:dyDescent="0.2">
      <c r="A7" s="376"/>
      <c r="B7" s="53" t="s">
        <v>44</v>
      </c>
      <c r="C7" s="22">
        <v>49.6</v>
      </c>
      <c r="D7" s="23">
        <v>39.200000000000003</v>
      </c>
      <c r="E7" s="23">
        <v>5.0999999999999996</v>
      </c>
      <c r="F7" s="23">
        <v>6.1</v>
      </c>
      <c r="G7" s="24"/>
    </row>
    <row r="8" spans="1:9" x14ac:dyDescent="0.2">
      <c r="A8" s="377"/>
      <c r="B8" s="54"/>
      <c r="C8" s="26"/>
      <c r="D8" s="27"/>
      <c r="E8" s="27"/>
      <c r="F8" s="27"/>
      <c r="G8" s="28"/>
    </row>
    <row r="9" spans="1:9" x14ac:dyDescent="0.2">
      <c r="A9" s="375">
        <v>2021</v>
      </c>
      <c r="B9" s="55" t="s">
        <v>197</v>
      </c>
      <c r="C9" s="19">
        <v>96.399999999999991</v>
      </c>
      <c r="D9" s="20" t="s">
        <v>5</v>
      </c>
      <c r="E9" s="20" t="s">
        <v>5</v>
      </c>
      <c r="F9" s="20" t="s">
        <v>5</v>
      </c>
      <c r="G9" s="21">
        <v>3.6000000000000085</v>
      </c>
    </row>
    <row r="10" spans="1:9" x14ac:dyDescent="0.2">
      <c r="A10" s="376"/>
      <c r="B10" s="53" t="s">
        <v>55</v>
      </c>
      <c r="C10" s="10">
        <v>92.4</v>
      </c>
      <c r="D10" s="23" t="s">
        <v>5</v>
      </c>
      <c r="E10" s="23" t="s">
        <v>5</v>
      </c>
      <c r="F10" s="23" t="s">
        <v>5</v>
      </c>
      <c r="G10" s="24">
        <v>7.5999999999999943</v>
      </c>
    </row>
    <row r="11" spans="1:9" x14ac:dyDescent="0.2">
      <c r="A11" s="376"/>
      <c r="B11" s="53" t="s">
        <v>47</v>
      </c>
      <c r="C11" s="22">
        <v>92.300000000000011</v>
      </c>
      <c r="D11" s="23">
        <v>3.5999999999999996</v>
      </c>
      <c r="E11" s="23" t="s">
        <v>5</v>
      </c>
      <c r="F11" s="23" t="s">
        <v>5</v>
      </c>
      <c r="G11" s="24">
        <v>4.0999999999999943</v>
      </c>
    </row>
    <row r="12" spans="1:9" x14ac:dyDescent="0.2">
      <c r="A12" s="376"/>
      <c r="B12" s="53" t="s">
        <v>44</v>
      </c>
      <c r="C12" s="22">
        <v>91.600000000000009</v>
      </c>
      <c r="D12" s="23">
        <v>3.5000000000000004</v>
      </c>
      <c r="E12" s="23" t="s">
        <v>5</v>
      </c>
      <c r="F12" s="23" t="s">
        <v>5</v>
      </c>
      <c r="G12" s="24">
        <v>4.8999999999999915</v>
      </c>
    </row>
    <row r="13" spans="1:9" x14ac:dyDescent="0.2">
      <c r="A13" s="377"/>
      <c r="B13" s="54"/>
      <c r="C13" s="26"/>
      <c r="D13" s="27"/>
      <c r="E13" s="27"/>
      <c r="F13" s="27"/>
      <c r="G13" s="28"/>
    </row>
    <row r="14" spans="1:9" x14ac:dyDescent="0.2">
      <c r="A14" s="375">
        <v>2021</v>
      </c>
      <c r="B14" s="55" t="s">
        <v>198</v>
      </c>
      <c r="C14" s="19">
        <v>73.599999999999994</v>
      </c>
      <c r="D14" s="20">
        <v>11</v>
      </c>
      <c r="E14" s="20">
        <v>4.5</v>
      </c>
      <c r="F14" s="20">
        <v>11</v>
      </c>
      <c r="G14" s="21"/>
    </row>
    <row r="15" spans="1:9" x14ac:dyDescent="0.2">
      <c r="A15" s="376"/>
      <c r="B15" s="53" t="s">
        <v>55</v>
      </c>
      <c r="C15" s="10">
        <v>79.5</v>
      </c>
      <c r="D15" s="11">
        <v>8</v>
      </c>
      <c r="E15" s="23">
        <v>3.4000000000000004</v>
      </c>
      <c r="F15" s="23">
        <v>9.1</v>
      </c>
      <c r="G15" s="24"/>
    </row>
    <row r="16" spans="1:9" x14ac:dyDescent="0.2">
      <c r="A16" s="376"/>
      <c r="B16" s="53" t="s">
        <v>47</v>
      </c>
      <c r="C16" s="22">
        <v>81.2</v>
      </c>
      <c r="D16" s="23">
        <v>11.799999999999999</v>
      </c>
      <c r="E16" s="23">
        <v>2.1999999999999997</v>
      </c>
      <c r="F16" s="23">
        <v>4.7</v>
      </c>
      <c r="G16" s="24"/>
    </row>
    <row r="17" spans="1:7" x14ac:dyDescent="0.2">
      <c r="A17" s="376"/>
      <c r="B17" s="53" t="s">
        <v>44</v>
      </c>
      <c r="C17" s="22">
        <v>76.8</v>
      </c>
      <c r="D17" s="23">
        <v>19.600000000000001</v>
      </c>
      <c r="E17" s="23">
        <v>1.1999999999999886</v>
      </c>
      <c r="F17" s="23">
        <v>2.4</v>
      </c>
      <c r="G17" s="24"/>
    </row>
    <row r="18" spans="1:7" x14ac:dyDescent="0.2">
      <c r="A18" s="377"/>
      <c r="B18" s="54"/>
      <c r="C18" s="26"/>
      <c r="D18" s="27"/>
      <c r="E18" s="27"/>
      <c r="F18" s="27"/>
      <c r="G18" s="28"/>
    </row>
    <row r="19" spans="1:7" x14ac:dyDescent="0.2">
      <c r="A19" s="375">
        <v>2021</v>
      </c>
      <c r="B19" s="55" t="s">
        <v>199</v>
      </c>
      <c r="C19" s="22" t="s">
        <v>5</v>
      </c>
      <c r="D19" s="20">
        <v>0</v>
      </c>
      <c r="E19" s="23" t="s">
        <v>5</v>
      </c>
      <c r="F19" s="20">
        <v>0</v>
      </c>
      <c r="G19" s="29">
        <v>100</v>
      </c>
    </row>
    <row r="20" spans="1:7" x14ac:dyDescent="0.2">
      <c r="A20" s="376"/>
      <c r="B20" s="53" t="s">
        <v>55</v>
      </c>
      <c r="C20" s="22" t="s">
        <v>5</v>
      </c>
      <c r="D20" s="23">
        <v>0</v>
      </c>
      <c r="E20" s="23" t="s">
        <v>5</v>
      </c>
      <c r="F20" s="23">
        <v>0</v>
      </c>
      <c r="G20" s="24">
        <v>100</v>
      </c>
    </row>
    <row r="21" spans="1:7" x14ac:dyDescent="0.2">
      <c r="A21" s="376"/>
      <c r="B21" s="53" t="s">
        <v>47</v>
      </c>
      <c r="C21" s="22" t="s">
        <v>5</v>
      </c>
      <c r="D21" s="23">
        <v>0</v>
      </c>
      <c r="E21" s="23" t="s">
        <v>5</v>
      </c>
      <c r="F21" s="23">
        <v>0</v>
      </c>
      <c r="G21" s="24">
        <v>100</v>
      </c>
    </row>
    <row r="22" spans="1:7" x14ac:dyDescent="0.2">
      <c r="A22" s="376"/>
      <c r="B22" s="53" t="s">
        <v>44</v>
      </c>
      <c r="C22" s="22" t="s">
        <v>5</v>
      </c>
      <c r="D22" s="23">
        <v>0</v>
      </c>
      <c r="E22" s="23" t="s">
        <v>5</v>
      </c>
      <c r="F22" s="23">
        <v>0</v>
      </c>
      <c r="G22" s="24">
        <v>100</v>
      </c>
    </row>
    <row r="23" spans="1:7" x14ac:dyDescent="0.2">
      <c r="A23" s="377"/>
      <c r="B23" s="54"/>
      <c r="C23" s="26"/>
      <c r="D23" s="27"/>
      <c r="E23" s="27"/>
      <c r="F23" s="27"/>
      <c r="G23" s="28"/>
    </row>
    <row r="24" spans="1:7" x14ac:dyDescent="0.2">
      <c r="A24" s="375">
        <v>2021</v>
      </c>
      <c r="B24" s="55" t="s">
        <v>200</v>
      </c>
      <c r="C24" s="19">
        <v>57.999999999999993</v>
      </c>
      <c r="D24" s="20">
        <v>1.7000000000000002</v>
      </c>
      <c r="E24" s="20">
        <v>34.9</v>
      </c>
      <c r="F24" s="20">
        <v>5.4</v>
      </c>
      <c r="G24" s="24"/>
    </row>
    <row r="25" spans="1:7" x14ac:dyDescent="0.2">
      <c r="A25" s="376"/>
      <c r="B25" s="53" t="s">
        <v>55</v>
      </c>
      <c r="C25" s="10">
        <v>62.3</v>
      </c>
      <c r="D25" s="23">
        <v>3.5000000000000004</v>
      </c>
      <c r="E25" s="23">
        <v>33.1</v>
      </c>
      <c r="F25" s="23">
        <v>1.1000000000000001</v>
      </c>
      <c r="G25" s="24"/>
    </row>
    <row r="26" spans="1:7" x14ac:dyDescent="0.2">
      <c r="A26" s="376"/>
      <c r="B26" s="53" t="s">
        <v>47</v>
      </c>
      <c r="C26" s="22">
        <v>58.3</v>
      </c>
      <c r="D26" s="23">
        <v>3.5999999999999996</v>
      </c>
      <c r="E26" s="23">
        <v>36.299999999999997</v>
      </c>
      <c r="F26" s="23">
        <v>1.7999999999999998</v>
      </c>
      <c r="G26" s="24"/>
    </row>
    <row r="27" spans="1:7" x14ac:dyDescent="0.2">
      <c r="A27" s="376"/>
      <c r="B27" s="53" t="s">
        <v>44</v>
      </c>
      <c r="C27" s="22">
        <v>66.900000000000006</v>
      </c>
      <c r="D27" s="23">
        <v>3.5999999999999996</v>
      </c>
      <c r="E27" s="23">
        <v>25.1</v>
      </c>
      <c r="F27" s="23">
        <v>4.3999999999999995</v>
      </c>
      <c r="G27" s="24"/>
    </row>
    <row r="28" spans="1:7" x14ac:dyDescent="0.2">
      <c r="A28" s="377"/>
      <c r="B28" s="54"/>
      <c r="C28" s="26"/>
      <c r="D28" s="27"/>
      <c r="E28" s="27"/>
      <c r="F28" s="27"/>
      <c r="G28" s="28"/>
    </row>
    <row r="29" spans="1:7" x14ac:dyDescent="0.2">
      <c r="A29" s="375">
        <v>2021</v>
      </c>
      <c r="B29" s="55" t="s">
        <v>201</v>
      </c>
      <c r="C29" s="19">
        <v>68.5</v>
      </c>
      <c r="D29" s="20">
        <v>0</v>
      </c>
      <c r="E29" s="20">
        <v>31</v>
      </c>
      <c r="F29" s="20">
        <v>0.5</v>
      </c>
      <c r="G29" s="24"/>
    </row>
    <row r="30" spans="1:7" x14ac:dyDescent="0.2">
      <c r="A30" s="376"/>
      <c r="B30" s="53" t="s">
        <v>55</v>
      </c>
      <c r="C30" s="22">
        <v>73</v>
      </c>
      <c r="D30" s="23">
        <v>0</v>
      </c>
      <c r="E30" s="23">
        <v>26.5</v>
      </c>
      <c r="F30" s="23">
        <v>0.5</v>
      </c>
      <c r="G30" s="24"/>
    </row>
    <row r="31" spans="1:7" x14ac:dyDescent="0.2">
      <c r="A31" s="376"/>
      <c r="B31" s="53" t="s">
        <v>47</v>
      </c>
      <c r="C31" s="22">
        <v>72.8</v>
      </c>
      <c r="D31" s="23" t="s">
        <v>5</v>
      </c>
      <c r="E31" s="23">
        <v>26.6</v>
      </c>
      <c r="F31" s="23" t="s">
        <v>5</v>
      </c>
      <c r="G31" s="24">
        <v>0.59999999999999432</v>
      </c>
    </row>
    <row r="32" spans="1:7" x14ac:dyDescent="0.2">
      <c r="A32" s="376"/>
      <c r="B32" s="53" t="s">
        <v>44</v>
      </c>
      <c r="C32" s="22">
        <v>72.5</v>
      </c>
      <c r="D32" s="23" t="s">
        <v>5</v>
      </c>
      <c r="E32" s="23">
        <v>27</v>
      </c>
      <c r="F32" s="23" t="s">
        <v>5</v>
      </c>
      <c r="G32" s="24">
        <v>0.5</v>
      </c>
    </row>
    <row r="33" spans="1:7" x14ac:dyDescent="0.2">
      <c r="A33" s="377"/>
      <c r="B33" s="54"/>
      <c r="C33" s="26"/>
      <c r="D33" s="27"/>
      <c r="E33" s="27"/>
      <c r="F33" s="27"/>
      <c r="G33" s="28"/>
    </row>
    <row r="34" spans="1:7" x14ac:dyDescent="0.2">
      <c r="A34" s="375">
        <v>2021</v>
      </c>
      <c r="B34" s="55" t="s">
        <v>202</v>
      </c>
      <c r="C34" s="19">
        <v>66.7</v>
      </c>
      <c r="D34" s="20">
        <v>4.7</v>
      </c>
      <c r="E34" s="20">
        <v>24.099999999999998</v>
      </c>
      <c r="F34" s="20">
        <v>4.5999999999999996</v>
      </c>
      <c r="G34" s="21"/>
    </row>
    <row r="35" spans="1:7" x14ac:dyDescent="0.2">
      <c r="A35" s="376"/>
      <c r="B35" s="53" t="s">
        <v>55</v>
      </c>
      <c r="C35" s="22">
        <v>67.800000000000011</v>
      </c>
      <c r="D35" s="23">
        <v>6</v>
      </c>
      <c r="E35" s="23">
        <v>23.599999999999998</v>
      </c>
      <c r="F35" s="23">
        <v>2.6</v>
      </c>
      <c r="G35" s="24"/>
    </row>
    <row r="36" spans="1:7" x14ac:dyDescent="0.2">
      <c r="A36" s="376"/>
      <c r="B36" s="53" t="s">
        <v>47</v>
      </c>
      <c r="C36" s="22">
        <v>70.099999999999994</v>
      </c>
      <c r="D36" s="23">
        <v>5.7</v>
      </c>
      <c r="E36" s="23">
        <v>21.8</v>
      </c>
      <c r="F36" s="23">
        <v>2.5</v>
      </c>
      <c r="G36" s="24"/>
    </row>
    <row r="37" spans="1:7" x14ac:dyDescent="0.2">
      <c r="A37" s="376"/>
      <c r="B37" s="53" t="s">
        <v>44</v>
      </c>
      <c r="C37" s="22">
        <v>74.900000000000006</v>
      </c>
      <c r="D37" s="23">
        <v>5.8000000000000007</v>
      </c>
      <c r="E37" s="23">
        <v>16.7</v>
      </c>
      <c r="F37" s="23">
        <v>2.5</v>
      </c>
      <c r="G37" s="24"/>
    </row>
    <row r="38" spans="1:7" x14ac:dyDescent="0.2">
      <c r="A38" s="377"/>
      <c r="B38" s="54"/>
      <c r="C38" s="26"/>
      <c r="D38" s="27"/>
      <c r="E38" s="27"/>
      <c r="F38" s="27"/>
      <c r="G38" s="28"/>
    </row>
    <row r="39" spans="1:7" x14ac:dyDescent="0.2">
      <c r="A39" s="375">
        <v>2021</v>
      </c>
      <c r="B39" s="55" t="s">
        <v>203</v>
      </c>
      <c r="C39" s="19">
        <v>52.2</v>
      </c>
      <c r="D39" s="20">
        <v>14.099999999999998</v>
      </c>
      <c r="E39" s="20">
        <v>21.7</v>
      </c>
      <c r="F39" s="20">
        <v>12</v>
      </c>
      <c r="G39" s="21"/>
    </row>
    <row r="40" spans="1:7" x14ac:dyDescent="0.2">
      <c r="A40" s="376"/>
      <c r="B40" s="53" t="s">
        <v>55</v>
      </c>
      <c r="C40" s="22">
        <v>64.8</v>
      </c>
      <c r="D40" s="23">
        <v>10.299999999999999</v>
      </c>
      <c r="E40" s="23">
        <v>18.5</v>
      </c>
      <c r="F40" s="23">
        <v>6.4</v>
      </c>
      <c r="G40" s="24"/>
    </row>
    <row r="41" spans="1:7" x14ac:dyDescent="0.2">
      <c r="A41" s="376"/>
      <c r="B41" s="53" t="s">
        <v>47</v>
      </c>
      <c r="C41" s="22">
        <v>73.2</v>
      </c>
      <c r="D41" s="23">
        <v>7.1999999999999993</v>
      </c>
      <c r="E41" s="23">
        <v>11.899999999999999</v>
      </c>
      <c r="F41" s="23">
        <v>7.8</v>
      </c>
      <c r="G41" s="24"/>
    </row>
    <row r="42" spans="1:7" x14ac:dyDescent="0.2">
      <c r="A42" s="376"/>
      <c r="B42" s="53" t="s">
        <v>44</v>
      </c>
      <c r="C42" s="22">
        <v>70.8</v>
      </c>
      <c r="D42" s="23">
        <v>12.5</v>
      </c>
      <c r="E42" s="23">
        <v>11.799999999999999</v>
      </c>
      <c r="F42" s="23">
        <v>4.9000000000000004</v>
      </c>
      <c r="G42" s="24"/>
    </row>
    <row r="43" spans="1:7" x14ac:dyDescent="0.2">
      <c r="A43" s="377"/>
      <c r="B43" s="54"/>
      <c r="C43" s="26"/>
      <c r="D43" s="27"/>
      <c r="E43" s="27"/>
      <c r="F43" s="27"/>
      <c r="G43" s="28"/>
    </row>
    <row r="44" spans="1:7" x14ac:dyDescent="0.2">
      <c r="A44" s="375">
        <v>2021</v>
      </c>
      <c r="B44" s="55" t="s">
        <v>204</v>
      </c>
      <c r="C44" s="19">
        <v>40.5</v>
      </c>
      <c r="D44" s="20">
        <v>18.399999999999999</v>
      </c>
      <c r="E44" s="20">
        <v>15.6</v>
      </c>
      <c r="F44" s="20">
        <v>25.6</v>
      </c>
      <c r="G44" s="21"/>
    </row>
    <row r="45" spans="1:7" x14ac:dyDescent="0.2">
      <c r="A45" s="376"/>
      <c r="B45" s="53" t="s">
        <v>55</v>
      </c>
      <c r="C45" s="22">
        <v>43.4</v>
      </c>
      <c r="D45" s="23">
        <v>16.600000000000001</v>
      </c>
      <c r="E45" s="23">
        <v>14.299999999999999</v>
      </c>
      <c r="F45" s="23">
        <v>25.7</v>
      </c>
      <c r="G45" s="24"/>
    </row>
    <row r="46" spans="1:7" x14ac:dyDescent="0.2">
      <c r="A46" s="376"/>
      <c r="B46" s="53" t="s">
        <v>47</v>
      </c>
      <c r="C46" s="22">
        <v>48.6</v>
      </c>
      <c r="D46" s="23">
        <v>21.4</v>
      </c>
      <c r="E46" s="23">
        <v>8.1</v>
      </c>
      <c r="F46" s="23">
        <v>21.9</v>
      </c>
      <c r="G46" s="24"/>
    </row>
    <row r="47" spans="1:7" x14ac:dyDescent="0.2">
      <c r="A47" s="376"/>
      <c r="B47" s="53" t="s">
        <v>44</v>
      </c>
      <c r="C47" s="22">
        <v>24.8</v>
      </c>
      <c r="D47" s="23">
        <v>57.199999999999996</v>
      </c>
      <c r="E47" s="23">
        <v>4.5</v>
      </c>
      <c r="F47" s="23">
        <v>13.5</v>
      </c>
      <c r="G47" s="24"/>
    </row>
    <row r="48" spans="1:7" x14ac:dyDescent="0.2">
      <c r="A48" s="377"/>
      <c r="B48" s="54"/>
      <c r="C48" s="26"/>
      <c r="D48" s="27"/>
      <c r="E48" s="27"/>
      <c r="F48" s="27"/>
      <c r="G48" s="28"/>
    </row>
    <row r="49" spans="1:7" x14ac:dyDescent="0.2">
      <c r="A49" s="375">
        <v>2021</v>
      </c>
      <c r="B49" s="55" t="s">
        <v>205</v>
      </c>
      <c r="C49" s="19">
        <v>59.8</v>
      </c>
      <c r="D49" s="20">
        <v>33</v>
      </c>
      <c r="E49" s="20">
        <v>2.6</v>
      </c>
      <c r="F49" s="20">
        <v>4.5999999999999996</v>
      </c>
      <c r="G49" s="24"/>
    </row>
    <row r="50" spans="1:7" x14ac:dyDescent="0.2">
      <c r="A50" s="376"/>
      <c r="B50" s="53" t="s">
        <v>55</v>
      </c>
      <c r="C50" s="22">
        <v>89.4</v>
      </c>
      <c r="D50" s="23">
        <v>6.6000000000000005</v>
      </c>
      <c r="E50" s="23">
        <v>1.7999999999999998</v>
      </c>
      <c r="F50" s="23">
        <v>2.1999999999999997</v>
      </c>
      <c r="G50" s="24"/>
    </row>
    <row r="51" spans="1:7" x14ac:dyDescent="0.2">
      <c r="A51" s="376"/>
      <c r="B51" s="53" t="s">
        <v>47</v>
      </c>
      <c r="C51" s="22">
        <v>61.1</v>
      </c>
      <c r="D51" s="23">
        <v>34.4</v>
      </c>
      <c r="E51" s="23">
        <v>3.1</v>
      </c>
      <c r="F51" s="23">
        <v>1.4000000000000001</v>
      </c>
      <c r="G51" s="24"/>
    </row>
    <row r="52" spans="1:7" x14ac:dyDescent="0.2">
      <c r="A52" s="376"/>
      <c r="B52" s="53" t="s">
        <v>44</v>
      </c>
      <c r="C52" s="22">
        <v>57.8</v>
      </c>
      <c r="D52" s="23">
        <v>38.9</v>
      </c>
      <c r="E52" s="23">
        <v>2.2999999999999998</v>
      </c>
      <c r="F52" s="23">
        <v>1</v>
      </c>
      <c r="G52" s="24"/>
    </row>
    <row r="53" spans="1:7" x14ac:dyDescent="0.2">
      <c r="A53" s="377"/>
      <c r="B53" s="54"/>
      <c r="C53" s="26"/>
      <c r="D53" s="27"/>
      <c r="E53" s="27"/>
      <c r="F53" s="27"/>
      <c r="G53" s="28"/>
    </row>
    <row r="54" spans="1:7" x14ac:dyDescent="0.2">
      <c r="A54" s="375">
        <v>2021</v>
      </c>
      <c r="B54" s="55" t="s">
        <v>206</v>
      </c>
      <c r="C54" s="19">
        <v>52</v>
      </c>
      <c r="D54" s="20">
        <v>41.8</v>
      </c>
      <c r="E54" s="20">
        <v>1</v>
      </c>
      <c r="F54" s="20">
        <v>5.2</v>
      </c>
      <c r="G54" s="24"/>
    </row>
    <row r="55" spans="1:7" x14ac:dyDescent="0.2">
      <c r="A55" s="376"/>
      <c r="B55" s="53" t="s">
        <v>55</v>
      </c>
      <c r="C55" s="22">
        <v>53.2</v>
      </c>
      <c r="D55" s="23">
        <v>40.9</v>
      </c>
      <c r="E55" s="23">
        <v>0.70000000000000007</v>
      </c>
      <c r="F55" s="23">
        <v>5.2</v>
      </c>
      <c r="G55" s="24"/>
    </row>
    <row r="56" spans="1:7" x14ac:dyDescent="0.2">
      <c r="A56" s="376"/>
      <c r="B56" s="53" t="s">
        <v>47</v>
      </c>
      <c r="C56" s="22">
        <v>35.099999999999994</v>
      </c>
      <c r="D56" s="23">
        <v>61.8</v>
      </c>
      <c r="E56" s="23">
        <v>0.8</v>
      </c>
      <c r="F56" s="23">
        <v>2.2999999999999998</v>
      </c>
      <c r="G56" s="24"/>
    </row>
    <row r="57" spans="1:7" x14ac:dyDescent="0.2">
      <c r="A57" s="376"/>
      <c r="B57" s="53" t="s">
        <v>44</v>
      </c>
      <c r="C57" s="22">
        <v>25.4</v>
      </c>
      <c r="D57" s="23">
        <v>73.099999999999994</v>
      </c>
      <c r="E57" s="23">
        <v>0.6</v>
      </c>
      <c r="F57" s="23">
        <v>1</v>
      </c>
      <c r="G57" s="24"/>
    </row>
    <row r="58" spans="1:7" x14ac:dyDescent="0.2">
      <c r="A58" s="377"/>
      <c r="B58" s="54"/>
      <c r="C58" s="26"/>
      <c r="D58" s="27"/>
      <c r="E58" s="27"/>
      <c r="F58" s="27"/>
      <c r="G58" s="28"/>
    </row>
    <row r="59" spans="1:7" x14ac:dyDescent="0.2">
      <c r="A59" s="375">
        <v>2021</v>
      </c>
      <c r="B59" s="55" t="s">
        <v>207</v>
      </c>
      <c r="C59" s="19">
        <v>76.3</v>
      </c>
      <c r="D59" s="20">
        <v>13.900000000000002</v>
      </c>
      <c r="E59" s="20">
        <v>1.5</v>
      </c>
      <c r="F59" s="20">
        <v>8.3000000000000007</v>
      </c>
      <c r="G59" s="21"/>
    </row>
    <row r="60" spans="1:7" x14ac:dyDescent="0.2">
      <c r="A60" s="376"/>
      <c r="B60" s="53" t="s">
        <v>55</v>
      </c>
      <c r="C60" s="22">
        <v>81</v>
      </c>
      <c r="D60" s="23">
        <v>12.6</v>
      </c>
      <c r="E60" s="23">
        <v>1.9</v>
      </c>
      <c r="F60" s="23">
        <v>4.5999999999999996</v>
      </c>
      <c r="G60" s="24"/>
    </row>
    <row r="61" spans="1:7" x14ac:dyDescent="0.2">
      <c r="A61" s="376"/>
      <c r="B61" s="53" t="s">
        <v>47</v>
      </c>
      <c r="C61" s="22">
        <v>76.5</v>
      </c>
      <c r="D61" s="23">
        <v>16.900000000000002</v>
      </c>
      <c r="E61" s="23">
        <v>3.5000000000000004</v>
      </c>
      <c r="F61" s="23">
        <v>3.1</v>
      </c>
      <c r="G61" s="24"/>
    </row>
    <row r="62" spans="1:7" x14ac:dyDescent="0.2">
      <c r="A62" s="376"/>
      <c r="B62" s="53" t="s">
        <v>44</v>
      </c>
      <c r="C62" s="22">
        <v>84.1</v>
      </c>
      <c r="D62" s="23">
        <v>8.3000000000000007</v>
      </c>
      <c r="E62" s="23">
        <v>1.6</v>
      </c>
      <c r="F62" s="23">
        <v>5.8999999999999995</v>
      </c>
      <c r="G62" s="24"/>
    </row>
    <row r="63" spans="1:7" x14ac:dyDescent="0.2">
      <c r="A63" s="377"/>
      <c r="B63" s="54"/>
      <c r="C63" s="26"/>
      <c r="D63" s="27"/>
      <c r="E63" s="27"/>
      <c r="F63" s="27"/>
      <c r="G63" s="28"/>
    </row>
    <row r="64" spans="1:7" x14ac:dyDescent="0.2">
      <c r="A64" s="375">
        <v>2021</v>
      </c>
      <c r="B64" s="55" t="s">
        <v>208</v>
      </c>
      <c r="C64" s="19">
        <v>89</v>
      </c>
      <c r="D64" s="20">
        <v>3.8</v>
      </c>
      <c r="E64" s="20">
        <v>0</v>
      </c>
      <c r="F64" s="20">
        <v>7.1999999999999993</v>
      </c>
      <c r="G64" s="24"/>
    </row>
    <row r="65" spans="1:7" x14ac:dyDescent="0.2">
      <c r="A65" s="376"/>
      <c r="B65" s="53" t="s">
        <v>55</v>
      </c>
      <c r="C65" s="22">
        <v>93.8</v>
      </c>
      <c r="D65" s="23">
        <v>2.6</v>
      </c>
      <c r="E65" s="23">
        <v>0.20000000000000284</v>
      </c>
      <c r="F65" s="23">
        <v>3.4000000000000004</v>
      </c>
      <c r="G65" s="24"/>
    </row>
    <row r="66" spans="1:7" x14ac:dyDescent="0.2">
      <c r="A66" s="376"/>
      <c r="B66" s="53" t="s">
        <v>47</v>
      </c>
      <c r="C66" s="22">
        <v>92.5</v>
      </c>
      <c r="D66" s="23">
        <v>5.4</v>
      </c>
      <c r="E66" s="23">
        <v>0.4</v>
      </c>
      <c r="F66" s="23">
        <v>1.7000000000000002</v>
      </c>
      <c r="G66" s="24"/>
    </row>
    <row r="67" spans="1:7" x14ac:dyDescent="0.2">
      <c r="A67" s="376"/>
      <c r="B67" s="53" t="s">
        <v>44</v>
      </c>
      <c r="C67" s="22">
        <v>86.9</v>
      </c>
      <c r="D67" s="23">
        <v>9.5</v>
      </c>
      <c r="E67" s="23">
        <v>0.4</v>
      </c>
      <c r="F67" s="23">
        <v>3.2</v>
      </c>
      <c r="G67" s="24"/>
    </row>
    <row r="68" spans="1:7" x14ac:dyDescent="0.2">
      <c r="A68" s="377"/>
      <c r="B68" s="54"/>
      <c r="C68" s="26"/>
      <c r="D68" s="27"/>
      <c r="E68" s="27"/>
      <c r="F68" s="27"/>
      <c r="G68" s="28"/>
    </row>
    <row r="69" spans="1:7" x14ac:dyDescent="0.2">
      <c r="A69" s="375">
        <v>2021</v>
      </c>
      <c r="B69" s="55" t="s">
        <v>209</v>
      </c>
      <c r="C69" s="19">
        <v>35</v>
      </c>
      <c r="D69" s="20">
        <v>46.2</v>
      </c>
      <c r="E69" s="20" t="s">
        <v>5</v>
      </c>
      <c r="F69" s="20" t="s">
        <v>5</v>
      </c>
      <c r="G69" s="24">
        <v>18.799999999999997</v>
      </c>
    </row>
    <row r="70" spans="1:7" x14ac:dyDescent="0.2">
      <c r="A70" s="376"/>
      <c r="B70" s="53" t="s">
        <v>55</v>
      </c>
      <c r="C70" s="22">
        <v>38</v>
      </c>
      <c r="D70" s="23">
        <v>33.700000000000003</v>
      </c>
      <c r="E70" s="23" t="s">
        <v>5</v>
      </c>
      <c r="F70" s="23" t="s">
        <v>5</v>
      </c>
      <c r="G70" s="24">
        <v>28.299999999999997</v>
      </c>
    </row>
    <row r="71" spans="1:7" x14ac:dyDescent="0.2">
      <c r="A71" s="376"/>
      <c r="B71" s="53" t="s">
        <v>47</v>
      </c>
      <c r="C71" s="22">
        <v>66.3</v>
      </c>
      <c r="D71" s="23">
        <v>20.200000000000003</v>
      </c>
      <c r="E71" s="23" t="s">
        <v>5</v>
      </c>
      <c r="F71" s="23" t="s">
        <v>5</v>
      </c>
      <c r="G71" s="24">
        <v>13.5</v>
      </c>
    </row>
    <row r="72" spans="1:7" x14ac:dyDescent="0.2">
      <c r="A72" s="376"/>
      <c r="B72" s="53" t="s">
        <v>44</v>
      </c>
      <c r="C72" s="22">
        <v>52.2</v>
      </c>
      <c r="D72" s="23">
        <v>33.300000000000004</v>
      </c>
      <c r="E72" s="23" t="s">
        <v>5</v>
      </c>
      <c r="F72" s="23" t="s">
        <v>5</v>
      </c>
      <c r="G72" s="24">
        <f>100-SUM(C72:F72)</f>
        <v>14.5</v>
      </c>
    </row>
    <row r="73" spans="1:7" x14ac:dyDescent="0.2">
      <c r="A73" s="377"/>
      <c r="B73" s="54"/>
      <c r="C73" s="26"/>
      <c r="D73" s="27"/>
      <c r="E73" s="27"/>
      <c r="F73" s="27"/>
      <c r="G73" s="28"/>
    </row>
    <row r="74" spans="1:7" x14ac:dyDescent="0.2">
      <c r="A74" s="375">
        <v>2021</v>
      </c>
      <c r="B74" s="55" t="s">
        <v>210</v>
      </c>
      <c r="C74" s="19">
        <v>71.8</v>
      </c>
      <c r="D74" s="20">
        <v>18.399999999999999</v>
      </c>
      <c r="E74" s="20">
        <v>3.8</v>
      </c>
      <c r="F74" s="20">
        <v>6</v>
      </c>
      <c r="G74" s="21"/>
    </row>
    <row r="75" spans="1:7" x14ac:dyDescent="0.2">
      <c r="A75" s="376"/>
      <c r="B75" s="53" t="s">
        <v>55</v>
      </c>
      <c r="C75" s="22">
        <v>69.099999999999994</v>
      </c>
      <c r="D75" s="23">
        <v>21.4</v>
      </c>
      <c r="E75" s="23">
        <v>4.8</v>
      </c>
      <c r="F75" s="23">
        <v>4.8</v>
      </c>
      <c r="G75" s="24"/>
    </row>
    <row r="76" spans="1:7" x14ac:dyDescent="0.2">
      <c r="A76" s="376"/>
      <c r="B76" s="53" t="s">
        <v>47</v>
      </c>
      <c r="C76" s="22">
        <v>58.9</v>
      </c>
      <c r="D76" s="23">
        <v>35.9</v>
      </c>
      <c r="E76" s="23">
        <v>2.7</v>
      </c>
      <c r="F76" s="23">
        <v>2.5</v>
      </c>
      <c r="G76" s="24"/>
    </row>
    <row r="77" spans="1:7" x14ac:dyDescent="0.2">
      <c r="A77" s="376"/>
      <c r="B77" s="53" t="s">
        <v>44</v>
      </c>
      <c r="C77" s="22">
        <v>61.1</v>
      </c>
      <c r="D77" s="23">
        <v>33.800000000000004</v>
      </c>
      <c r="E77" s="23">
        <v>1.9</v>
      </c>
      <c r="F77" s="23">
        <v>3.2</v>
      </c>
      <c r="G77" s="24"/>
    </row>
    <row r="78" spans="1:7" x14ac:dyDescent="0.2">
      <c r="A78" s="377"/>
      <c r="B78" s="54"/>
      <c r="C78" s="26"/>
      <c r="D78" s="27"/>
      <c r="E78" s="27"/>
      <c r="F78" s="27"/>
      <c r="G78" s="28"/>
    </row>
    <row r="79" spans="1:7" x14ac:dyDescent="0.2">
      <c r="A79" s="375">
        <v>2021</v>
      </c>
      <c r="B79" s="55" t="s">
        <v>211</v>
      </c>
      <c r="C79" s="19">
        <v>32.5</v>
      </c>
      <c r="D79" s="20">
        <v>14.399999999999999</v>
      </c>
      <c r="E79" s="20">
        <v>2.5</v>
      </c>
      <c r="F79" s="20">
        <v>50.6</v>
      </c>
      <c r="G79" s="21"/>
    </row>
    <row r="80" spans="1:7" x14ac:dyDescent="0.2">
      <c r="A80" s="376"/>
      <c r="B80" s="53" t="s">
        <v>55</v>
      </c>
      <c r="C80" s="22">
        <v>38.9</v>
      </c>
      <c r="D80" s="23">
        <v>20.100000000000001</v>
      </c>
      <c r="E80" s="23">
        <v>3.8</v>
      </c>
      <c r="F80" s="23">
        <v>37.299999999999997</v>
      </c>
      <c r="G80" s="24"/>
    </row>
    <row r="81" spans="1:7" x14ac:dyDescent="0.2">
      <c r="A81" s="376"/>
      <c r="B81" s="53" t="s">
        <v>47</v>
      </c>
      <c r="C81" s="22">
        <v>39.800000000000004</v>
      </c>
      <c r="D81" s="23">
        <v>29.2</v>
      </c>
      <c r="E81" s="23">
        <v>4.8</v>
      </c>
      <c r="F81" s="23">
        <v>26.3</v>
      </c>
      <c r="G81" s="24"/>
    </row>
    <row r="82" spans="1:7" x14ac:dyDescent="0.2">
      <c r="A82" s="376"/>
      <c r="B82" s="53" t="s">
        <v>44</v>
      </c>
      <c r="C82" s="22">
        <v>41.5</v>
      </c>
      <c r="D82" s="23">
        <v>36.6</v>
      </c>
      <c r="E82" s="23">
        <v>3.6999999999999997</v>
      </c>
      <c r="F82" s="23">
        <v>18.2</v>
      </c>
      <c r="G82" s="24"/>
    </row>
    <row r="83" spans="1:7" x14ac:dyDescent="0.2">
      <c r="A83" s="377"/>
      <c r="B83" s="54"/>
      <c r="C83" s="26"/>
      <c r="D83" s="27"/>
      <c r="E83" s="27"/>
      <c r="F83" s="27"/>
      <c r="G83" s="28"/>
    </row>
    <row r="84" spans="1:7" x14ac:dyDescent="0.2">
      <c r="A84" s="375">
        <v>2021</v>
      </c>
      <c r="B84" s="55" t="s">
        <v>212</v>
      </c>
      <c r="C84" s="19">
        <v>26.8</v>
      </c>
      <c r="D84" s="20">
        <v>63</v>
      </c>
      <c r="E84" s="20">
        <v>0.40000000000000568</v>
      </c>
      <c r="F84" s="20">
        <v>9.8000000000000007</v>
      </c>
      <c r="G84" s="24"/>
    </row>
    <row r="85" spans="1:7" x14ac:dyDescent="0.2">
      <c r="A85" s="376"/>
      <c r="B85" s="53" t="s">
        <v>55</v>
      </c>
      <c r="C85" s="22">
        <v>22.8</v>
      </c>
      <c r="D85" s="23">
        <v>69</v>
      </c>
      <c r="E85" s="23">
        <v>0.90000000000000568</v>
      </c>
      <c r="F85" s="23">
        <v>7.3</v>
      </c>
      <c r="G85" s="24"/>
    </row>
    <row r="86" spans="1:7" x14ac:dyDescent="0.2">
      <c r="A86" s="376"/>
      <c r="B86" s="53" t="s">
        <v>47</v>
      </c>
      <c r="C86" s="22">
        <v>18.3</v>
      </c>
      <c r="D86" s="23">
        <v>77.7</v>
      </c>
      <c r="E86" s="23">
        <v>0.6</v>
      </c>
      <c r="F86" s="23">
        <v>3.4000000000000004</v>
      </c>
      <c r="G86" s="24"/>
    </row>
    <row r="87" spans="1:7" x14ac:dyDescent="0.2">
      <c r="A87" s="376"/>
      <c r="B87" s="53" t="s">
        <v>44</v>
      </c>
      <c r="C87" s="22">
        <v>15.299999999999999</v>
      </c>
      <c r="D87" s="23">
        <v>80.300000000000011</v>
      </c>
      <c r="E87" s="23">
        <v>0.70000000000000007</v>
      </c>
      <c r="F87" s="23">
        <v>3.6999999999999997</v>
      </c>
      <c r="G87" s="24"/>
    </row>
    <row r="88" spans="1:7" x14ac:dyDescent="0.2">
      <c r="A88" s="377"/>
      <c r="B88" s="25"/>
      <c r="C88" s="26"/>
      <c r="D88" s="27"/>
      <c r="E88" s="27"/>
      <c r="F88" s="27"/>
      <c r="G88" s="28"/>
    </row>
    <row r="89" spans="1:7" x14ac:dyDescent="0.2">
      <c r="A89" s="33" t="s">
        <v>173</v>
      </c>
    </row>
    <row r="90" spans="1:7" x14ac:dyDescent="0.2">
      <c r="A90" s="33" t="s">
        <v>39</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G9" sqref="G9"/>
    </sheetView>
  </sheetViews>
  <sheetFormatPr baseColWidth="10" defaultRowHeight="14.25" x14ac:dyDescent="0.2"/>
  <cols>
    <col min="1" max="1" width="3.5703125" style="8" customWidth="1"/>
    <col min="2" max="2" width="58.28515625" style="8" customWidth="1"/>
    <col min="3" max="8" width="20.28515625" style="8" customWidth="1"/>
    <col min="9" max="16384" width="11.42578125" style="8"/>
  </cols>
  <sheetData>
    <row r="1" spans="1:9" ht="15" x14ac:dyDescent="0.25">
      <c r="A1" s="7" t="s">
        <v>84</v>
      </c>
      <c r="E1" s="214"/>
      <c r="G1" s="13" t="s">
        <v>59</v>
      </c>
    </row>
    <row r="2" spans="1:9" ht="15" x14ac:dyDescent="0.25">
      <c r="B2" s="14"/>
    </row>
    <row r="3" spans="1:9" x14ac:dyDescent="0.2">
      <c r="B3" s="15"/>
      <c r="C3" s="16" t="s">
        <v>8</v>
      </c>
      <c r="D3" s="17" t="s">
        <v>9</v>
      </c>
      <c r="E3" s="18" t="s">
        <v>5</v>
      </c>
    </row>
    <row r="4" spans="1:9" x14ac:dyDescent="0.2">
      <c r="A4" s="375">
        <v>2021</v>
      </c>
      <c r="B4" s="52" t="s">
        <v>196</v>
      </c>
      <c r="C4" s="19">
        <v>19.3</v>
      </c>
      <c r="D4" s="20">
        <v>80.7</v>
      </c>
      <c r="E4" s="45"/>
      <c r="H4" s="47"/>
      <c r="I4" s="47"/>
    </row>
    <row r="5" spans="1:9" x14ac:dyDescent="0.2">
      <c r="A5" s="376"/>
      <c r="B5" s="310" t="s">
        <v>55</v>
      </c>
      <c r="C5" s="22">
        <v>21.8</v>
      </c>
      <c r="D5" s="23">
        <v>78.2</v>
      </c>
      <c r="E5" s="46"/>
    </row>
    <row r="6" spans="1:9" x14ac:dyDescent="0.2">
      <c r="A6" s="376"/>
      <c r="B6" s="310" t="s">
        <v>47</v>
      </c>
      <c r="C6" s="22">
        <v>29.599999999999998</v>
      </c>
      <c r="D6" s="23">
        <v>70.399999999999991</v>
      </c>
      <c r="E6" s="46"/>
    </row>
    <row r="7" spans="1:9" x14ac:dyDescent="0.2">
      <c r="A7" s="376"/>
      <c r="B7" s="310" t="s">
        <v>44</v>
      </c>
      <c r="C7" s="22">
        <v>39.300000000000004</v>
      </c>
      <c r="D7" s="23">
        <v>60.699999999999996</v>
      </c>
      <c r="E7" s="46"/>
    </row>
    <row r="8" spans="1:9" x14ac:dyDescent="0.2">
      <c r="A8" s="377"/>
      <c r="B8" s="54"/>
      <c r="C8" s="26"/>
      <c r="D8" s="27"/>
      <c r="E8" s="32"/>
    </row>
    <row r="9" spans="1:9" x14ac:dyDescent="0.2">
      <c r="A9" s="375">
        <v>2021</v>
      </c>
      <c r="B9" s="55" t="s">
        <v>197</v>
      </c>
      <c r="C9" s="19">
        <v>16.100000000000001</v>
      </c>
      <c r="D9" s="20">
        <v>83.899999999999991</v>
      </c>
      <c r="E9" s="45"/>
    </row>
    <row r="10" spans="1:9" x14ac:dyDescent="0.2">
      <c r="A10" s="376"/>
      <c r="B10" s="310" t="s">
        <v>55</v>
      </c>
      <c r="C10" s="10">
        <v>19.3</v>
      </c>
      <c r="D10" s="23">
        <v>80.7</v>
      </c>
      <c r="E10" s="46"/>
      <c r="H10" s="47"/>
      <c r="I10" s="47"/>
    </row>
    <row r="11" spans="1:9" x14ac:dyDescent="0.2">
      <c r="A11" s="376"/>
      <c r="B11" s="310" t="s">
        <v>47</v>
      </c>
      <c r="C11" s="22">
        <v>21</v>
      </c>
      <c r="D11" s="23">
        <v>79</v>
      </c>
      <c r="E11" s="46"/>
      <c r="H11" s="47"/>
      <c r="I11" s="47"/>
    </row>
    <row r="12" spans="1:9" x14ac:dyDescent="0.2">
      <c r="A12" s="376"/>
      <c r="B12" s="310" t="s">
        <v>44</v>
      </c>
      <c r="C12" s="22">
        <v>23.7</v>
      </c>
      <c r="D12" s="23">
        <v>76.3</v>
      </c>
      <c r="E12" s="46"/>
      <c r="H12" s="47"/>
      <c r="I12" s="47"/>
    </row>
    <row r="13" spans="1:9" x14ac:dyDescent="0.2">
      <c r="A13" s="377"/>
      <c r="B13" s="54"/>
      <c r="C13" s="26"/>
      <c r="D13" s="27"/>
      <c r="E13" s="32"/>
      <c r="H13" s="47"/>
      <c r="I13" s="47"/>
    </row>
    <row r="14" spans="1:9" x14ac:dyDescent="0.2">
      <c r="A14" s="375">
        <v>2021</v>
      </c>
      <c r="B14" s="55" t="s">
        <v>198</v>
      </c>
      <c r="C14" s="19">
        <v>9.7000000000000011</v>
      </c>
      <c r="D14" s="20">
        <v>90.3</v>
      </c>
      <c r="E14" s="45"/>
      <c r="H14" s="47"/>
      <c r="I14" s="47"/>
    </row>
    <row r="15" spans="1:9" x14ac:dyDescent="0.2">
      <c r="A15" s="376"/>
      <c r="B15" s="310" t="s">
        <v>55</v>
      </c>
      <c r="C15" s="10">
        <v>15</v>
      </c>
      <c r="D15" s="11">
        <v>85</v>
      </c>
      <c r="E15" s="46"/>
      <c r="H15" s="47"/>
      <c r="I15" s="47"/>
    </row>
    <row r="16" spans="1:9" x14ac:dyDescent="0.2">
      <c r="A16" s="376"/>
      <c r="B16" s="310" t="s">
        <v>47</v>
      </c>
      <c r="C16" s="22">
        <v>19.3</v>
      </c>
      <c r="D16" s="23">
        <v>80.7</v>
      </c>
      <c r="E16" s="46"/>
      <c r="H16" s="47"/>
      <c r="I16" s="47"/>
    </row>
    <row r="17" spans="1:9" x14ac:dyDescent="0.2">
      <c r="A17" s="376"/>
      <c r="B17" s="310" t="s">
        <v>44</v>
      </c>
      <c r="C17" s="22">
        <v>34.5</v>
      </c>
      <c r="D17" s="23">
        <v>65.5</v>
      </c>
      <c r="E17" s="46"/>
      <c r="H17" s="47"/>
      <c r="I17" s="47"/>
    </row>
    <row r="18" spans="1:9" x14ac:dyDescent="0.2">
      <c r="A18" s="377"/>
      <c r="B18" s="54"/>
      <c r="C18" s="26"/>
      <c r="D18" s="27"/>
      <c r="E18" s="32"/>
      <c r="H18" s="47"/>
      <c r="I18" s="47"/>
    </row>
    <row r="19" spans="1:9" x14ac:dyDescent="0.2">
      <c r="A19" s="375">
        <v>2021</v>
      </c>
      <c r="B19" s="55" t="s">
        <v>199</v>
      </c>
      <c r="C19" s="22" t="s">
        <v>5</v>
      </c>
      <c r="D19" s="23" t="s">
        <v>5</v>
      </c>
      <c r="E19" s="46">
        <v>100</v>
      </c>
      <c r="H19" s="47"/>
      <c r="I19" s="47"/>
    </row>
    <row r="20" spans="1:9" x14ac:dyDescent="0.2">
      <c r="A20" s="376"/>
      <c r="B20" s="310" t="s">
        <v>55</v>
      </c>
      <c r="C20" s="22" t="s">
        <v>5</v>
      </c>
      <c r="D20" s="23" t="s">
        <v>5</v>
      </c>
      <c r="E20" s="46">
        <v>100</v>
      </c>
      <c r="H20" s="47"/>
      <c r="I20" s="47"/>
    </row>
    <row r="21" spans="1:9" x14ac:dyDescent="0.2">
      <c r="A21" s="376"/>
      <c r="B21" s="310" t="s">
        <v>47</v>
      </c>
      <c r="C21" s="22" t="s">
        <v>5</v>
      </c>
      <c r="D21" s="23" t="s">
        <v>5</v>
      </c>
      <c r="E21" s="46">
        <v>100</v>
      </c>
      <c r="H21" s="47"/>
      <c r="I21" s="47"/>
    </row>
    <row r="22" spans="1:9" x14ac:dyDescent="0.2">
      <c r="A22" s="376"/>
      <c r="B22" s="310" t="s">
        <v>44</v>
      </c>
      <c r="C22" s="22" t="s">
        <v>5</v>
      </c>
      <c r="D22" s="23" t="s">
        <v>5</v>
      </c>
      <c r="E22" s="46">
        <v>100</v>
      </c>
      <c r="H22" s="47"/>
      <c r="I22" s="47"/>
    </row>
    <row r="23" spans="1:9" x14ac:dyDescent="0.2">
      <c r="A23" s="377"/>
      <c r="B23" s="54"/>
      <c r="C23" s="26"/>
      <c r="D23" s="27"/>
      <c r="E23" s="32"/>
      <c r="H23" s="47"/>
      <c r="I23" s="47"/>
    </row>
    <row r="24" spans="1:9" x14ac:dyDescent="0.2">
      <c r="A24" s="375">
        <v>2021</v>
      </c>
      <c r="B24" s="55" t="s">
        <v>200</v>
      </c>
      <c r="C24" s="19">
        <v>19.400000000000002</v>
      </c>
      <c r="D24" s="20">
        <v>80.600000000000009</v>
      </c>
      <c r="E24" s="45"/>
      <c r="H24" s="47"/>
      <c r="I24" s="47"/>
    </row>
    <row r="25" spans="1:9" x14ac:dyDescent="0.2">
      <c r="A25" s="376"/>
      <c r="B25" s="310" t="s">
        <v>55</v>
      </c>
      <c r="C25" s="10">
        <v>18.600000000000001</v>
      </c>
      <c r="D25" s="23">
        <v>81.399999999999991</v>
      </c>
      <c r="E25" s="46"/>
      <c r="H25" s="47"/>
      <c r="I25" s="47"/>
    </row>
    <row r="26" spans="1:9" x14ac:dyDescent="0.2">
      <c r="A26" s="376"/>
      <c r="B26" s="310" t="s">
        <v>47</v>
      </c>
      <c r="C26" s="22">
        <v>41.199999999999996</v>
      </c>
      <c r="D26" s="23">
        <v>58.8</v>
      </c>
      <c r="E26" s="46"/>
      <c r="H26" s="47"/>
      <c r="I26" s="47"/>
    </row>
    <row r="27" spans="1:9" x14ac:dyDescent="0.2">
      <c r="A27" s="376"/>
      <c r="B27" s="310" t="s">
        <v>44</v>
      </c>
      <c r="C27" s="22">
        <v>50.6</v>
      </c>
      <c r="D27" s="23">
        <v>49.4</v>
      </c>
      <c r="E27" s="46"/>
      <c r="H27" s="47"/>
      <c r="I27" s="47"/>
    </row>
    <row r="28" spans="1:9" x14ac:dyDescent="0.2">
      <c r="A28" s="377"/>
      <c r="B28" s="54"/>
      <c r="C28" s="26"/>
      <c r="D28" s="27"/>
      <c r="E28" s="32"/>
      <c r="I28" s="47"/>
    </row>
    <row r="29" spans="1:9" x14ac:dyDescent="0.2">
      <c r="A29" s="375">
        <v>2021</v>
      </c>
      <c r="B29" s="55" t="s">
        <v>201</v>
      </c>
      <c r="C29" s="19">
        <v>62.8</v>
      </c>
      <c r="D29" s="20">
        <v>37.200000000000003</v>
      </c>
      <c r="E29" s="45"/>
      <c r="I29" s="47"/>
    </row>
    <row r="30" spans="1:9" x14ac:dyDescent="0.2">
      <c r="A30" s="376"/>
      <c r="B30" s="310" t="s">
        <v>55</v>
      </c>
      <c r="C30" s="22">
        <v>68.2</v>
      </c>
      <c r="D30" s="23">
        <v>31.8</v>
      </c>
      <c r="E30" s="46"/>
      <c r="I30" s="47"/>
    </row>
    <row r="31" spans="1:9" x14ac:dyDescent="0.2">
      <c r="A31" s="376"/>
      <c r="B31" s="310" t="s">
        <v>47</v>
      </c>
      <c r="C31" s="22">
        <v>70.7</v>
      </c>
      <c r="D31" s="23">
        <v>29.299999999999997</v>
      </c>
      <c r="E31" s="46"/>
      <c r="I31" s="47"/>
    </row>
    <row r="32" spans="1:9" x14ac:dyDescent="0.2">
      <c r="A32" s="376"/>
      <c r="B32" s="310" t="s">
        <v>44</v>
      </c>
      <c r="C32" s="22">
        <v>74.8</v>
      </c>
      <c r="D32" s="23">
        <v>25.2</v>
      </c>
      <c r="E32" s="46"/>
      <c r="I32" s="47"/>
    </row>
    <row r="33" spans="1:9" x14ac:dyDescent="0.2">
      <c r="A33" s="377"/>
      <c r="B33" s="54"/>
      <c r="C33" s="26"/>
      <c r="D33" s="27"/>
      <c r="E33" s="32"/>
      <c r="H33" s="47"/>
      <c r="I33" s="47"/>
    </row>
    <row r="34" spans="1:9" x14ac:dyDescent="0.2">
      <c r="A34" s="375">
        <v>2021</v>
      </c>
      <c r="B34" s="55" t="s">
        <v>202</v>
      </c>
      <c r="C34" s="19">
        <v>14.2</v>
      </c>
      <c r="D34" s="20">
        <v>85.8</v>
      </c>
      <c r="E34" s="45"/>
      <c r="H34" s="47"/>
      <c r="I34" s="47"/>
    </row>
    <row r="35" spans="1:9" x14ac:dyDescent="0.2">
      <c r="A35" s="376"/>
      <c r="B35" s="310" t="s">
        <v>55</v>
      </c>
      <c r="C35" s="22">
        <v>17.299999999999997</v>
      </c>
      <c r="D35" s="23">
        <v>82.699999999999989</v>
      </c>
      <c r="E35" s="46"/>
      <c r="H35" s="47"/>
      <c r="I35" s="47"/>
    </row>
    <row r="36" spans="1:9" x14ac:dyDescent="0.2">
      <c r="A36" s="376"/>
      <c r="B36" s="310" t="s">
        <v>47</v>
      </c>
      <c r="C36" s="22">
        <v>26.200000000000003</v>
      </c>
      <c r="D36" s="23">
        <v>73.8</v>
      </c>
      <c r="E36" s="46"/>
      <c r="H36" s="47"/>
      <c r="I36" s="47"/>
    </row>
    <row r="37" spans="1:9" x14ac:dyDescent="0.2">
      <c r="A37" s="376"/>
      <c r="B37" s="310" t="s">
        <v>44</v>
      </c>
      <c r="C37" s="22">
        <v>33.900000000000006</v>
      </c>
      <c r="D37" s="23">
        <v>66.100000000000009</v>
      </c>
      <c r="E37" s="46"/>
      <c r="H37" s="47"/>
      <c r="I37" s="47"/>
    </row>
    <row r="38" spans="1:9" x14ac:dyDescent="0.2">
      <c r="A38" s="377"/>
      <c r="B38" s="54"/>
      <c r="C38" s="26"/>
      <c r="D38" s="27"/>
      <c r="E38" s="32"/>
      <c r="H38" s="47"/>
      <c r="I38" s="47"/>
    </row>
    <row r="39" spans="1:9" x14ac:dyDescent="0.2">
      <c r="A39" s="375">
        <v>2021</v>
      </c>
      <c r="B39" s="55" t="s">
        <v>203</v>
      </c>
      <c r="C39" s="19">
        <v>7.9</v>
      </c>
      <c r="D39" s="20">
        <v>92.100000000000009</v>
      </c>
      <c r="E39" s="45"/>
      <c r="H39" s="47"/>
      <c r="I39" s="47"/>
    </row>
    <row r="40" spans="1:9" x14ac:dyDescent="0.2">
      <c r="A40" s="376"/>
      <c r="B40" s="310" t="s">
        <v>55</v>
      </c>
      <c r="C40" s="22">
        <v>9.7000000000000011</v>
      </c>
      <c r="D40" s="23">
        <v>90.3</v>
      </c>
      <c r="E40" s="46"/>
      <c r="H40" s="47"/>
      <c r="I40" s="47"/>
    </row>
    <row r="41" spans="1:9" x14ac:dyDescent="0.2">
      <c r="A41" s="376"/>
      <c r="B41" s="310" t="s">
        <v>47</v>
      </c>
      <c r="C41" s="22">
        <v>14.099999999999998</v>
      </c>
      <c r="D41" s="23">
        <v>85.9</v>
      </c>
      <c r="E41" s="46"/>
      <c r="H41" s="47"/>
      <c r="I41" s="47"/>
    </row>
    <row r="42" spans="1:9" x14ac:dyDescent="0.2">
      <c r="A42" s="376"/>
      <c r="B42" s="310" t="s">
        <v>44</v>
      </c>
      <c r="C42" s="22">
        <v>19.2</v>
      </c>
      <c r="D42" s="23">
        <v>80.800000000000011</v>
      </c>
      <c r="E42" s="46"/>
      <c r="H42" s="47"/>
      <c r="I42" s="47"/>
    </row>
    <row r="43" spans="1:9" x14ac:dyDescent="0.2">
      <c r="A43" s="377"/>
      <c r="B43" s="54"/>
      <c r="C43" s="26"/>
      <c r="D43" s="27"/>
      <c r="E43" s="32"/>
      <c r="H43" s="47"/>
      <c r="I43" s="47"/>
    </row>
    <row r="44" spans="1:9" x14ac:dyDescent="0.2">
      <c r="A44" s="375">
        <v>2021</v>
      </c>
      <c r="B44" s="55" t="s">
        <v>204</v>
      </c>
      <c r="C44" s="19">
        <v>18.2</v>
      </c>
      <c r="D44" s="20">
        <v>81.8</v>
      </c>
      <c r="E44" s="45"/>
      <c r="H44" s="47"/>
      <c r="I44" s="47"/>
    </row>
    <row r="45" spans="1:9" x14ac:dyDescent="0.2">
      <c r="A45" s="376"/>
      <c r="B45" s="310" t="s">
        <v>55</v>
      </c>
      <c r="C45" s="22">
        <v>19.5</v>
      </c>
      <c r="D45" s="23">
        <v>80.5</v>
      </c>
      <c r="E45" s="46"/>
      <c r="I45" s="47"/>
    </row>
    <row r="46" spans="1:9" x14ac:dyDescent="0.2">
      <c r="A46" s="376"/>
      <c r="B46" s="310" t="s">
        <v>47</v>
      </c>
      <c r="C46" s="22">
        <v>23.9</v>
      </c>
      <c r="D46" s="23">
        <v>76.099999999999994</v>
      </c>
      <c r="E46" s="46"/>
      <c r="I46" s="47"/>
    </row>
    <row r="47" spans="1:9" x14ac:dyDescent="0.2">
      <c r="A47" s="376"/>
      <c r="B47" s="310" t="s">
        <v>44</v>
      </c>
      <c r="C47" s="22">
        <v>44.800000000000004</v>
      </c>
      <c r="D47" s="23">
        <v>55.2</v>
      </c>
      <c r="E47" s="46"/>
      <c r="I47" s="47"/>
    </row>
    <row r="48" spans="1:9" x14ac:dyDescent="0.2">
      <c r="A48" s="377"/>
      <c r="B48" s="54"/>
      <c r="C48" s="26"/>
      <c r="D48" s="27"/>
      <c r="E48" s="32"/>
      <c r="I48" s="47"/>
    </row>
    <row r="49" spans="1:9" x14ac:dyDescent="0.2">
      <c r="A49" s="375">
        <v>2021</v>
      </c>
      <c r="B49" s="55" t="s">
        <v>205</v>
      </c>
      <c r="C49" s="19">
        <v>38.5</v>
      </c>
      <c r="D49" s="20">
        <v>61.5</v>
      </c>
      <c r="E49" s="45"/>
      <c r="I49" s="47"/>
    </row>
    <row r="50" spans="1:9" x14ac:dyDescent="0.2">
      <c r="A50" s="376"/>
      <c r="B50" s="310" t="s">
        <v>55</v>
      </c>
      <c r="C50" s="22">
        <v>43.6</v>
      </c>
      <c r="D50" s="23">
        <v>56.399999999999991</v>
      </c>
      <c r="E50" s="46"/>
      <c r="H50" s="47"/>
      <c r="I50" s="47"/>
    </row>
    <row r="51" spans="1:9" x14ac:dyDescent="0.2">
      <c r="A51" s="376"/>
      <c r="B51" s="310" t="s">
        <v>47</v>
      </c>
      <c r="C51" s="22">
        <v>52.6</v>
      </c>
      <c r="D51" s="23">
        <v>47.4</v>
      </c>
      <c r="E51" s="46"/>
      <c r="H51" s="47"/>
      <c r="I51" s="47"/>
    </row>
    <row r="52" spans="1:9" x14ac:dyDescent="0.2">
      <c r="A52" s="376"/>
      <c r="B52" s="310" t="s">
        <v>44</v>
      </c>
      <c r="C52" s="22">
        <v>62.4</v>
      </c>
      <c r="D52" s="23">
        <v>37.6</v>
      </c>
      <c r="E52" s="46"/>
      <c r="H52" s="47"/>
      <c r="I52" s="47"/>
    </row>
    <row r="53" spans="1:9" x14ac:dyDescent="0.2">
      <c r="A53" s="377"/>
      <c r="B53" s="54"/>
      <c r="C53" s="26"/>
      <c r="D53" s="27"/>
      <c r="E53" s="32"/>
      <c r="H53" s="47"/>
      <c r="I53" s="47"/>
    </row>
    <row r="54" spans="1:9" x14ac:dyDescent="0.2">
      <c r="A54" s="375">
        <v>2021</v>
      </c>
      <c r="B54" s="55" t="s">
        <v>206</v>
      </c>
      <c r="C54" s="19">
        <v>41.8</v>
      </c>
      <c r="D54" s="20">
        <v>58.199999999999996</v>
      </c>
      <c r="E54" s="45"/>
      <c r="H54" s="47"/>
      <c r="I54" s="47"/>
    </row>
    <row r="55" spans="1:9" x14ac:dyDescent="0.2">
      <c r="A55" s="376"/>
      <c r="B55" s="310" t="s">
        <v>55</v>
      </c>
      <c r="C55" s="22">
        <v>49</v>
      </c>
      <c r="D55" s="23">
        <v>51</v>
      </c>
      <c r="E55" s="46"/>
      <c r="H55" s="47"/>
      <c r="I55" s="47"/>
    </row>
    <row r="56" spans="1:9" x14ac:dyDescent="0.2">
      <c r="A56" s="376"/>
      <c r="B56" s="310" t="s">
        <v>47</v>
      </c>
      <c r="C56" s="22">
        <v>75.099999999999994</v>
      </c>
      <c r="D56" s="23">
        <v>24.9</v>
      </c>
      <c r="E56" s="46"/>
      <c r="H56" s="47"/>
      <c r="I56" s="47"/>
    </row>
    <row r="57" spans="1:9" x14ac:dyDescent="0.2">
      <c r="A57" s="376"/>
      <c r="B57" s="310" t="s">
        <v>44</v>
      </c>
      <c r="C57" s="22">
        <v>91.2</v>
      </c>
      <c r="D57" s="23">
        <v>8.7999999999999989</v>
      </c>
      <c r="E57" s="46"/>
      <c r="H57" s="47"/>
      <c r="I57" s="47"/>
    </row>
    <row r="58" spans="1:9" x14ac:dyDescent="0.2">
      <c r="A58" s="377"/>
      <c r="B58" s="54"/>
      <c r="C58" s="26"/>
      <c r="D58" s="27"/>
      <c r="E58" s="32"/>
      <c r="H58" s="47"/>
      <c r="I58" s="47"/>
    </row>
    <row r="59" spans="1:9" x14ac:dyDescent="0.2">
      <c r="A59" s="375">
        <v>2021</v>
      </c>
      <c r="B59" s="55" t="s">
        <v>207</v>
      </c>
      <c r="C59" s="19">
        <v>10.100000000000001</v>
      </c>
      <c r="D59" s="20">
        <v>89.9</v>
      </c>
      <c r="E59" s="45"/>
      <c r="H59" s="47"/>
      <c r="I59" s="47"/>
    </row>
    <row r="60" spans="1:9" x14ac:dyDescent="0.2">
      <c r="A60" s="376"/>
      <c r="B60" s="310" t="s">
        <v>55</v>
      </c>
      <c r="C60" s="22">
        <v>10.4</v>
      </c>
      <c r="D60" s="23">
        <v>89.600000000000009</v>
      </c>
      <c r="E60" s="46"/>
      <c r="H60" s="47"/>
      <c r="I60" s="47"/>
    </row>
    <row r="61" spans="1:9" x14ac:dyDescent="0.2">
      <c r="A61" s="376"/>
      <c r="B61" s="310" t="s">
        <v>47</v>
      </c>
      <c r="C61" s="22">
        <v>17.5</v>
      </c>
      <c r="D61" s="23">
        <v>82.5</v>
      </c>
      <c r="E61" s="46"/>
      <c r="H61" s="47"/>
      <c r="I61" s="47"/>
    </row>
    <row r="62" spans="1:9" x14ac:dyDescent="0.2">
      <c r="A62" s="376"/>
      <c r="B62" s="310" t="s">
        <v>44</v>
      </c>
      <c r="C62" s="22">
        <v>22.5</v>
      </c>
      <c r="D62" s="23">
        <v>77.5</v>
      </c>
      <c r="E62" s="46"/>
      <c r="H62" s="47"/>
      <c r="I62" s="47"/>
    </row>
    <row r="63" spans="1:9" x14ac:dyDescent="0.2">
      <c r="A63" s="377"/>
      <c r="B63" s="54"/>
      <c r="C63" s="26"/>
      <c r="D63" s="27"/>
      <c r="E63" s="32"/>
      <c r="H63" s="47"/>
      <c r="I63" s="47"/>
    </row>
    <row r="64" spans="1:9" x14ac:dyDescent="0.2">
      <c r="A64" s="375">
        <v>2021</v>
      </c>
      <c r="B64" s="55" t="s">
        <v>208</v>
      </c>
      <c r="C64" s="19">
        <v>5.7</v>
      </c>
      <c r="D64" s="20">
        <v>94.3</v>
      </c>
      <c r="E64" s="45"/>
      <c r="I64" s="47"/>
    </row>
    <row r="65" spans="1:9" x14ac:dyDescent="0.2">
      <c r="A65" s="376"/>
      <c r="B65" s="310" t="s">
        <v>55</v>
      </c>
      <c r="C65" s="22">
        <v>7.7</v>
      </c>
      <c r="D65" s="23">
        <v>92.300000000000011</v>
      </c>
      <c r="E65" s="46"/>
      <c r="I65" s="47"/>
    </row>
    <row r="66" spans="1:9" x14ac:dyDescent="0.2">
      <c r="A66" s="376"/>
      <c r="B66" s="310" t="s">
        <v>47</v>
      </c>
      <c r="C66" s="22">
        <v>10.5</v>
      </c>
      <c r="D66" s="23">
        <v>89.5</v>
      </c>
      <c r="E66" s="46"/>
      <c r="I66" s="47"/>
    </row>
    <row r="67" spans="1:9" x14ac:dyDescent="0.2">
      <c r="A67" s="376"/>
      <c r="B67" s="310" t="s">
        <v>44</v>
      </c>
      <c r="C67" s="22">
        <v>12.9</v>
      </c>
      <c r="D67" s="23">
        <v>87.1</v>
      </c>
      <c r="E67" s="46"/>
      <c r="I67" s="47"/>
    </row>
    <row r="68" spans="1:9" x14ac:dyDescent="0.2">
      <c r="A68" s="377"/>
      <c r="B68" s="54"/>
      <c r="C68" s="26"/>
      <c r="D68" s="27"/>
      <c r="E68" s="32"/>
      <c r="I68" s="47"/>
    </row>
    <row r="69" spans="1:9" x14ac:dyDescent="0.2">
      <c r="A69" s="375">
        <v>2021</v>
      </c>
      <c r="B69" s="55" t="s">
        <v>209</v>
      </c>
      <c r="C69" s="19">
        <v>4.3</v>
      </c>
      <c r="D69" s="20">
        <v>95.7</v>
      </c>
      <c r="E69" s="45"/>
      <c r="I69" s="47"/>
    </row>
    <row r="70" spans="1:9" x14ac:dyDescent="0.2">
      <c r="A70" s="376"/>
      <c r="B70" s="310" t="s">
        <v>55</v>
      </c>
      <c r="C70" s="22">
        <v>4.9000000000000004</v>
      </c>
      <c r="D70" s="23">
        <v>95.1</v>
      </c>
      <c r="E70" s="46"/>
      <c r="H70" s="47"/>
      <c r="I70" s="47"/>
    </row>
    <row r="71" spans="1:9" x14ac:dyDescent="0.2">
      <c r="A71" s="376"/>
      <c r="B71" s="310" t="s">
        <v>47</v>
      </c>
      <c r="C71" s="22">
        <v>7.1</v>
      </c>
      <c r="D71" s="23">
        <v>92.9</v>
      </c>
      <c r="E71" s="46"/>
    </row>
    <row r="72" spans="1:9" x14ac:dyDescent="0.2">
      <c r="A72" s="376"/>
      <c r="B72" s="310" t="s">
        <v>44</v>
      </c>
      <c r="C72" s="22">
        <v>20.9</v>
      </c>
      <c r="D72" s="23">
        <v>79.100000000000009</v>
      </c>
      <c r="E72" s="46"/>
    </row>
    <row r="73" spans="1:9" x14ac:dyDescent="0.2">
      <c r="A73" s="377"/>
      <c r="B73" s="54"/>
      <c r="C73" s="26"/>
      <c r="D73" s="27"/>
      <c r="E73" s="32"/>
    </row>
    <row r="74" spans="1:9" x14ac:dyDescent="0.2">
      <c r="A74" s="375">
        <v>2021</v>
      </c>
      <c r="B74" s="55" t="s">
        <v>210</v>
      </c>
      <c r="C74" s="19">
        <v>24.4</v>
      </c>
      <c r="D74" s="20">
        <v>75.599999999999994</v>
      </c>
      <c r="E74" s="45"/>
    </row>
    <row r="75" spans="1:9" x14ac:dyDescent="0.2">
      <c r="A75" s="376"/>
      <c r="B75" s="310" t="s">
        <v>55</v>
      </c>
      <c r="C75" s="22">
        <v>27.1</v>
      </c>
      <c r="D75" s="23">
        <v>72.899999999999991</v>
      </c>
      <c r="E75" s="46"/>
    </row>
    <row r="76" spans="1:9" x14ac:dyDescent="0.2">
      <c r="A76" s="376"/>
      <c r="B76" s="310" t="s">
        <v>47</v>
      </c>
      <c r="C76" s="22">
        <v>34.699999999999996</v>
      </c>
      <c r="D76" s="23">
        <v>65.3</v>
      </c>
      <c r="E76" s="46"/>
    </row>
    <row r="77" spans="1:9" x14ac:dyDescent="0.2">
      <c r="A77" s="376"/>
      <c r="B77" s="310" t="s">
        <v>44</v>
      </c>
      <c r="C77" s="22">
        <v>42.3</v>
      </c>
      <c r="D77" s="23">
        <v>57.699999999999996</v>
      </c>
      <c r="E77" s="46"/>
    </row>
    <row r="78" spans="1:9" x14ac:dyDescent="0.2">
      <c r="A78" s="377"/>
      <c r="B78" s="54"/>
      <c r="C78" s="26"/>
      <c r="D78" s="27"/>
      <c r="E78" s="32"/>
    </row>
    <row r="79" spans="1:9" x14ac:dyDescent="0.2">
      <c r="A79" s="375">
        <v>2021</v>
      </c>
      <c r="B79" s="55" t="s">
        <v>211</v>
      </c>
      <c r="C79" s="19">
        <v>10.5</v>
      </c>
      <c r="D79" s="20">
        <v>89.5</v>
      </c>
      <c r="E79" s="45"/>
    </row>
    <row r="80" spans="1:9" x14ac:dyDescent="0.2">
      <c r="A80" s="376"/>
      <c r="B80" s="310" t="s">
        <v>55</v>
      </c>
      <c r="C80" s="22">
        <v>11.899999999999999</v>
      </c>
      <c r="D80" s="23">
        <v>88.1</v>
      </c>
      <c r="E80" s="46"/>
    </row>
    <row r="81" spans="1:5" x14ac:dyDescent="0.2">
      <c r="A81" s="376"/>
      <c r="B81" s="310" t="s">
        <v>47</v>
      </c>
      <c r="C81" s="22">
        <v>18.2</v>
      </c>
      <c r="D81" s="23">
        <v>81.8</v>
      </c>
      <c r="E81" s="46"/>
    </row>
    <row r="82" spans="1:5" x14ac:dyDescent="0.2">
      <c r="A82" s="376"/>
      <c r="B82" s="310" t="s">
        <v>44</v>
      </c>
      <c r="C82" s="22">
        <v>23.5</v>
      </c>
      <c r="D82" s="23">
        <v>76.5</v>
      </c>
      <c r="E82" s="46"/>
    </row>
    <row r="83" spans="1:5" x14ac:dyDescent="0.2">
      <c r="A83" s="377"/>
      <c r="B83" s="54"/>
      <c r="C83" s="26"/>
      <c r="D83" s="27"/>
      <c r="E83" s="32"/>
    </row>
    <row r="84" spans="1:5" x14ac:dyDescent="0.2">
      <c r="A84" s="375">
        <v>2021</v>
      </c>
      <c r="B84" s="55" t="s">
        <v>212</v>
      </c>
      <c r="C84" s="19">
        <v>17.399999999999999</v>
      </c>
      <c r="D84" s="20">
        <v>82.6</v>
      </c>
      <c r="E84" s="45"/>
    </row>
    <row r="85" spans="1:5" x14ac:dyDescent="0.2">
      <c r="A85" s="376"/>
      <c r="B85" s="310" t="s">
        <v>55</v>
      </c>
      <c r="C85" s="22">
        <v>18.099999999999998</v>
      </c>
      <c r="D85" s="23">
        <v>81.899999999999991</v>
      </c>
      <c r="E85" s="46"/>
    </row>
    <row r="86" spans="1:5" x14ac:dyDescent="0.2">
      <c r="A86" s="376"/>
      <c r="B86" s="310" t="s">
        <v>47</v>
      </c>
      <c r="C86" s="22">
        <v>39.5</v>
      </c>
      <c r="D86" s="23">
        <v>60.5</v>
      </c>
      <c r="E86" s="46"/>
    </row>
    <row r="87" spans="1:5" x14ac:dyDescent="0.2">
      <c r="A87" s="376"/>
      <c r="B87" s="310" t="s">
        <v>44</v>
      </c>
      <c r="C87" s="22">
        <v>50.9</v>
      </c>
      <c r="D87" s="23">
        <v>49.1</v>
      </c>
      <c r="E87" s="46"/>
    </row>
    <row r="88" spans="1:5" x14ac:dyDescent="0.2">
      <c r="A88" s="377"/>
      <c r="B88" s="25"/>
      <c r="C88" s="26"/>
      <c r="D88" s="27"/>
      <c r="E88" s="32"/>
    </row>
    <row r="89" spans="1:5" x14ac:dyDescent="0.2">
      <c r="A89" s="33" t="s">
        <v>173</v>
      </c>
    </row>
    <row r="90" spans="1:5" x14ac:dyDescent="0.2">
      <c r="A90" s="33" t="s">
        <v>39</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G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0"/>
  <sheetViews>
    <sheetView topLeftCell="A88" zoomScale="85" zoomScaleNormal="85" workbookViewId="0">
      <selection activeCell="A3" sqref="A3:A88"/>
    </sheetView>
  </sheetViews>
  <sheetFormatPr baseColWidth="10" defaultRowHeight="14.25" x14ac:dyDescent="0.2"/>
  <cols>
    <col min="1" max="1" width="4.140625" style="8" customWidth="1"/>
    <col min="2" max="2" width="61.42578125" style="56" customWidth="1"/>
    <col min="3" max="8" width="20.28515625" style="8" customWidth="1"/>
    <col min="9" max="16384" width="11.42578125" style="8"/>
  </cols>
  <sheetData>
    <row r="1" spans="1:13" ht="15" x14ac:dyDescent="0.25">
      <c r="A1" s="14" t="s">
        <v>83</v>
      </c>
      <c r="E1" s="214"/>
      <c r="I1" s="237" t="s">
        <v>59</v>
      </c>
    </row>
    <row r="2" spans="1:13" ht="15" x14ac:dyDescent="0.25">
      <c r="B2" s="58"/>
    </row>
    <row r="3" spans="1:13" ht="75.75" customHeight="1" x14ac:dyDescent="0.2">
      <c r="A3" s="87"/>
      <c r="B3" s="59"/>
      <c r="C3" s="37" t="s">
        <v>10</v>
      </c>
      <c r="D3" s="38" t="s">
        <v>11</v>
      </c>
      <c r="E3" s="38" t="s">
        <v>12</v>
      </c>
      <c r="F3" s="38" t="s">
        <v>46</v>
      </c>
      <c r="G3" s="38" t="s">
        <v>13</v>
      </c>
      <c r="H3" s="39" t="s">
        <v>5</v>
      </c>
    </row>
    <row r="4" spans="1:13" x14ac:dyDescent="0.2">
      <c r="A4" s="375">
        <v>2021</v>
      </c>
      <c r="B4" s="52" t="s">
        <v>196</v>
      </c>
      <c r="C4" s="19">
        <v>31.2</v>
      </c>
      <c r="D4" s="20">
        <v>11.700000000000001</v>
      </c>
      <c r="E4" s="20">
        <v>2.1</v>
      </c>
      <c r="F4" s="20">
        <v>48.4</v>
      </c>
      <c r="G4" s="20">
        <v>6.7</v>
      </c>
      <c r="H4" s="21"/>
    </row>
    <row r="5" spans="1:13" x14ac:dyDescent="0.2">
      <c r="A5" s="376"/>
      <c r="B5" s="53" t="s">
        <v>55</v>
      </c>
      <c r="C5" s="22">
        <v>31</v>
      </c>
      <c r="D5" s="23">
        <v>12.5</v>
      </c>
      <c r="E5" s="23">
        <v>1.6</v>
      </c>
      <c r="F5" s="23">
        <v>48.199999999999996</v>
      </c>
      <c r="G5" s="23">
        <v>6.7</v>
      </c>
      <c r="H5" s="24"/>
    </row>
    <row r="6" spans="1:13" x14ac:dyDescent="0.2">
      <c r="A6" s="376"/>
      <c r="B6" s="53" t="s">
        <v>47</v>
      </c>
      <c r="C6" s="22">
        <v>28.000000000000004</v>
      </c>
      <c r="D6" s="23">
        <v>20.200000000000003</v>
      </c>
      <c r="E6" s="23">
        <v>1.3</v>
      </c>
      <c r="F6" s="23">
        <v>44.7</v>
      </c>
      <c r="G6" s="23">
        <v>5.8000000000000007</v>
      </c>
      <c r="H6" s="24"/>
    </row>
    <row r="7" spans="1:13" x14ac:dyDescent="0.2">
      <c r="A7" s="376"/>
      <c r="B7" s="53" t="s">
        <v>44</v>
      </c>
      <c r="C7" s="22">
        <v>26.400000000000002</v>
      </c>
      <c r="D7" s="23">
        <v>27.400000000000002</v>
      </c>
      <c r="E7" s="23">
        <v>1.0999999999999999</v>
      </c>
      <c r="F7" s="23">
        <v>41.699999999999996</v>
      </c>
      <c r="G7" s="23">
        <v>3.4000000000000004</v>
      </c>
      <c r="H7" s="24"/>
    </row>
    <row r="8" spans="1:13" x14ac:dyDescent="0.2">
      <c r="A8" s="377"/>
      <c r="B8" s="54"/>
      <c r="C8" s="26"/>
      <c r="D8" s="27"/>
      <c r="E8" s="27"/>
      <c r="F8" s="27"/>
      <c r="G8" s="27"/>
      <c r="H8" s="28"/>
    </row>
    <row r="9" spans="1:13" x14ac:dyDescent="0.2">
      <c r="A9" s="375">
        <v>2021</v>
      </c>
      <c r="B9" s="55" t="s">
        <v>197</v>
      </c>
      <c r="C9" s="19">
        <v>0</v>
      </c>
      <c r="D9" s="20" t="s">
        <v>5</v>
      </c>
      <c r="E9" s="20" t="s">
        <v>5</v>
      </c>
      <c r="F9" s="20">
        <v>77.3</v>
      </c>
      <c r="G9" s="20" t="s">
        <v>5</v>
      </c>
      <c r="H9" s="24">
        <v>22.700000000000003</v>
      </c>
    </row>
    <row r="10" spans="1:13" x14ac:dyDescent="0.2">
      <c r="A10" s="376"/>
      <c r="B10" s="53" t="s">
        <v>55</v>
      </c>
      <c r="C10" s="22" t="s">
        <v>5</v>
      </c>
      <c r="D10" s="23">
        <v>19.7</v>
      </c>
      <c r="E10" s="23" t="s">
        <v>5</v>
      </c>
      <c r="F10" s="23">
        <v>60.9</v>
      </c>
      <c r="G10" s="23" t="s">
        <v>5</v>
      </c>
      <c r="H10" s="24">
        <v>19.400000000000006</v>
      </c>
    </row>
    <row r="11" spans="1:13" x14ac:dyDescent="0.2">
      <c r="A11" s="376"/>
      <c r="B11" s="53" t="s">
        <v>47</v>
      </c>
      <c r="C11" s="22">
        <v>2.7</v>
      </c>
      <c r="D11" s="23">
        <v>18.099999999999998</v>
      </c>
      <c r="E11" s="23">
        <v>0</v>
      </c>
      <c r="F11" s="23">
        <v>61.1</v>
      </c>
      <c r="G11" s="23">
        <v>18.099999999999998</v>
      </c>
      <c r="H11" s="24"/>
      <c r="K11" s="47"/>
      <c r="M11" s="47"/>
    </row>
    <row r="12" spans="1:13" x14ac:dyDescent="0.2">
      <c r="A12" s="376"/>
      <c r="B12" s="53" t="s">
        <v>44</v>
      </c>
      <c r="C12" s="22">
        <v>5.4</v>
      </c>
      <c r="D12" s="23">
        <v>16.600000000000001</v>
      </c>
      <c r="E12" s="23">
        <v>0</v>
      </c>
      <c r="F12" s="23">
        <v>61.8</v>
      </c>
      <c r="G12" s="23">
        <v>16.2</v>
      </c>
      <c r="H12" s="24"/>
    </row>
    <row r="13" spans="1:13" x14ac:dyDescent="0.2">
      <c r="A13" s="377"/>
      <c r="B13" s="54"/>
      <c r="C13" s="26"/>
      <c r="D13" s="27"/>
      <c r="E13" s="27"/>
      <c r="F13" s="27"/>
      <c r="G13" s="27"/>
      <c r="H13" s="28"/>
    </row>
    <row r="14" spans="1:13" x14ac:dyDescent="0.2">
      <c r="A14" s="375">
        <v>2021</v>
      </c>
      <c r="B14" s="55" t="s">
        <v>198</v>
      </c>
      <c r="C14" s="19">
        <v>24.8</v>
      </c>
      <c r="D14" s="20">
        <v>0</v>
      </c>
      <c r="E14" s="20">
        <v>0</v>
      </c>
      <c r="F14" s="20">
        <v>69.399999999999991</v>
      </c>
      <c r="G14" s="20">
        <v>5.8000000000000114</v>
      </c>
      <c r="H14" s="24"/>
    </row>
    <row r="15" spans="1:13" x14ac:dyDescent="0.2">
      <c r="A15" s="376"/>
      <c r="B15" s="53" t="s">
        <v>55</v>
      </c>
      <c r="C15" s="22">
        <v>25.3</v>
      </c>
      <c r="D15" s="23" t="s">
        <v>5</v>
      </c>
      <c r="E15" s="23">
        <v>0</v>
      </c>
      <c r="F15" s="23">
        <v>68</v>
      </c>
      <c r="G15" s="23" t="s">
        <v>5</v>
      </c>
      <c r="H15" s="24">
        <v>6.7000000000000028</v>
      </c>
    </row>
    <row r="16" spans="1:13" x14ac:dyDescent="0.2">
      <c r="A16" s="376"/>
      <c r="B16" s="53" t="s">
        <v>47</v>
      </c>
      <c r="C16" s="22">
        <v>21.5</v>
      </c>
      <c r="D16" s="23">
        <v>4.3</v>
      </c>
      <c r="E16" s="23">
        <v>0</v>
      </c>
      <c r="F16" s="23">
        <v>70.099999999999994</v>
      </c>
      <c r="G16" s="23">
        <v>4.1000000000000085</v>
      </c>
      <c r="H16" s="24"/>
    </row>
    <row r="17" spans="1:8" x14ac:dyDescent="0.2">
      <c r="A17" s="376"/>
      <c r="B17" s="53" t="s">
        <v>44</v>
      </c>
      <c r="C17" s="22">
        <v>26</v>
      </c>
      <c r="D17" s="23">
        <v>12.5</v>
      </c>
      <c r="E17" s="23">
        <v>0</v>
      </c>
      <c r="F17" s="23">
        <v>58.599999999999994</v>
      </c>
      <c r="G17" s="23">
        <v>2.9000000000000057</v>
      </c>
      <c r="H17" s="24"/>
    </row>
    <row r="18" spans="1:8" x14ac:dyDescent="0.2">
      <c r="A18" s="377"/>
      <c r="B18" s="54"/>
      <c r="C18" s="26"/>
      <c r="D18" s="27"/>
      <c r="E18" s="27"/>
      <c r="F18" s="27"/>
      <c r="G18" s="27"/>
      <c r="H18" s="28"/>
    </row>
    <row r="19" spans="1:8" x14ac:dyDescent="0.2">
      <c r="A19" s="375">
        <v>2021</v>
      </c>
      <c r="B19" s="55" t="s">
        <v>199</v>
      </c>
      <c r="C19" s="22" t="s">
        <v>5</v>
      </c>
      <c r="D19" s="20">
        <v>0</v>
      </c>
      <c r="E19" s="20">
        <v>0</v>
      </c>
      <c r="F19" s="20" t="s">
        <v>5</v>
      </c>
      <c r="G19" s="20">
        <v>0</v>
      </c>
      <c r="H19" s="24">
        <v>100</v>
      </c>
    </row>
    <row r="20" spans="1:8" x14ac:dyDescent="0.2">
      <c r="A20" s="376"/>
      <c r="B20" s="53" t="s">
        <v>55</v>
      </c>
      <c r="C20" s="22" t="s">
        <v>5</v>
      </c>
      <c r="D20" s="23">
        <v>0</v>
      </c>
      <c r="E20" s="23">
        <v>0</v>
      </c>
      <c r="F20" s="23" t="s">
        <v>5</v>
      </c>
      <c r="G20" s="23">
        <v>0</v>
      </c>
      <c r="H20" s="24">
        <v>100</v>
      </c>
    </row>
    <row r="21" spans="1:8" x14ac:dyDescent="0.2">
      <c r="A21" s="376"/>
      <c r="B21" s="53" t="s">
        <v>47</v>
      </c>
      <c r="C21" s="22" t="s">
        <v>5</v>
      </c>
      <c r="D21" s="23">
        <v>0</v>
      </c>
      <c r="E21" s="23">
        <v>0</v>
      </c>
      <c r="F21" s="23" t="s">
        <v>5</v>
      </c>
      <c r="G21" s="23">
        <v>0</v>
      </c>
      <c r="H21" s="24">
        <v>100</v>
      </c>
    </row>
    <row r="22" spans="1:8" x14ac:dyDescent="0.2">
      <c r="A22" s="376"/>
      <c r="B22" s="53" t="s">
        <v>44</v>
      </c>
      <c r="C22" s="22" t="s">
        <v>5</v>
      </c>
      <c r="D22" s="23">
        <v>0</v>
      </c>
      <c r="E22" s="23">
        <v>0</v>
      </c>
      <c r="F22" s="23" t="s">
        <v>5</v>
      </c>
      <c r="G22" s="23">
        <v>0</v>
      </c>
      <c r="H22" s="24">
        <v>100</v>
      </c>
    </row>
    <row r="23" spans="1:8" x14ac:dyDescent="0.2">
      <c r="A23" s="377"/>
      <c r="B23" s="54"/>
      <c r="C23" s="26"/>
      <c r="D23" s="27"/>
      <c r="E23" s="27"/>
      <c r="F23" s="27"/>
      <c r="G23" s="27"/>
      <c r="H23" s="28"/>
    </row>
    <row r="24" spans="1:8" x14ac:dyDescent="0.2">
      <c r="A24" s="375">
        <v>2021</v>
      </c>
      <c r="B24" s="55" t="s">
        <v>200</v>
      </c>
      <c r="C24" s="19">
        <v>45.5</v>
      </c>
      <c r="D24" s="20">
        <v>0</v>
      </c>
      <c r="E24" s="20">
        <v>0</v>
      </c>
      <c r="F24" s="20">
        <v>41.099999999999994</v>
      </c>
      <c r="G24" s="20">
        <v>13.4</v>
      </c>
      <c r="H24" s="24"/>
    </row>
    <row r="25" spans="1:8" x14ac:dyDescent="0.2">
      <c r="A25" s="376"/>
      <c r="B25" s="53" t="s">
        <v>55</v>
      </c>
      <c r="C25" s="22">
        <v>38.6</v>
      </c>
      <c r="D25" s="23">
        <v>0.49999999999998579</v>
      </c>
      <c r="E25" s="23">
        <v>0</v>
      </c>
      <c r="F25" s="23">
        <v>49.7</v>
      </c>
      <c r="G25" s="23">
        <v>11.200000000000001</v>
      </c>
      <c r="H25" s="24"/>
    </row>
    <row r="26" spans="1:8" x14ac:dyDescent="0.2">
      <c r="A26" s="376"/>
      <c r="B26" s="53" t="s">
        <v>47</v>
      </c>
      <c r="C26" s="22">
        <v>29.799999999999997</v>
      </c>
      <c r="D26" s="23" t="s">
        <v>5</v>
      </c>
      <c r="E26" s="23" t="s">
        <v>5</v>
      </c>
      <c r="F26" s="23">
        <v>56.999999999999993</v>
      </c>
      <c r="G26" s="23">
        <v>10.7</v>
      </c>
      <c r="H26" s="24">
        <v>2.5000000000000142</v>
      </c>
    </row>
    <row r="27" spans="1:8" x14ac:dyDescent="0.2">
      <c r="A27" s="376"/>
      <c r="B27" s="53" t="s">
        <v>44</v>
      </c>
      <c r="C27" s="22">
        <v>30</v>
      </c>
      <c r="D27" s="23" t="s">
        <v>5</v>
      </c>
      <c r="E27" s="23" t="s">
        <v>5</v>
      </c>
      <c r="F27" s="23">
        <v>64.3</v>
      </c>
      <c r="G27" s="23">
        <v>3.8</v>
      </c>
      <c r="H27" s="24">
        <v>1.9000000000000057</v>
      </c>
    </row>
    <row r="28" spans="1:8" x14ac:dyDescent="0.2">
      <c r="A28" s="377"/>
      <c r="B28" s="54"/>
      <c r="C28" s="26"/>
      <c r="D28" s="27"/>
      <c r="E28" s="27"/>
      <c r="F28" s="27"/>
      <c r="G28" s="27"/>
      <c r="H28" s="28"/>
    </row>
    <row r="29" spans="1:8" x14ac:dyDescent="0.2">
      <c r="A29" s="375">
        <v>2021</v>
      </c>
      <c r="B29" s="55" t="s">
        <v>201</v>
      </c>
      <c r="C29" s="19">
        <v>42.699999999999996</v>
      </c>
      <c r="D29" s="20" t="s">
        <v>5</v>
      </c>
      <c r="E29" s="20" t="s">
        <v>5</v>
      </c>
      <c r="F29" s="20">
        <v>16</v>
      </c>
      <c r="G29" s="20">
        <v>22.5</v>
      </c>
      <c r="H29" s="24">
        <v>18.800000000000011</v>
      </c>
    </row>
    <row r="30" spans="1:8" x14ac:dyDescent="0.2">
      <c r="A30" s="376"/>
      <c r="B30" s="53" t="s">
        <v>55</v>
      </c>
      <c r="C30" s="22">
        <v>42.8</v>
      </c>
      <c r="D30" s="23" t="s">
        <v>5</v>
      </c>
      <c r="E30" s="23" t="s">
        <v>5</v>
      </c>
      <c r="F30" s="23">
        <v>18.099999999999998</v>
      </c>
      <c r="G30" s="23">
        <v>22.8</v>
      </c>
      <c r="H30" s="24">
        <v>16.300000000000011</v>
      </c>
    </row>
    <row r="31" spans="1:8" x14ac:dyDescent="0.2">
      <c r="A31" s="376"/>
      <c r="B31" s="53" t="s">
        <v>47</v>
      </c>
      <c r="C31" s="22">
        <v>40.400000000000006</v>
      </c>
      <c r="D31" s="23">
        <v>0.70000000000000007</v>
      </c>
      <c r="E31" s="23">
        <v>14.799999999999997</v>
      </c>
      <c r="F31" s="23">
        <v>21.9</v>
      </c>
      <c r="G31" s="23">
        <v>22.2</v>
      </c>
      <c r="H31" s="24"/>
    </row>
    <row r="32" spans="1:8" x14ac:dyDescent="0.2">
      <c r="A32" s="376"/>
      <c r="B32" s="53" t="s">
        <v>44</v>
      </c>
      <c r="C32" s="22">
        <v>38.5</v>
      </c>
      <c r="D32" s="23">
        <v>1</v>
      </c>
      <c r="E32" s="23">
        <v>14.200000000000003</v>
      </c>
      <c r="F32" s="23">
        <v>32.6</v>
      </c>
      <c r="G32" s="23">
        <v>13.700000000000001</v>
      </c>
      <c r="H32" s="24"/>
    </row>
    <row r="33" spans="1:8" x14ac:dyDescent="0.2">
      <c r="A33" s="377"/>
      <c r="B33" s="54"/>
      <c r="C33" s="26"/>
      <c r="D33" s="27"/>
      <c r="E33" s="27"/>
      <c r="F33" s="27"/>
      <c r="G33" s="27"/>
      <c r="H33" s="28"/>
    </row>
    <row r="34" spans="1:8" x14ac:dyDescent="0.2">
      <c r="A34" s="375">
        <v>2021</v>
      </c>
      <c r="B34" s="55" t="s">
        <v>202</v>
      </c>
      <c r="C34" s="19">
        <v>38.200000000000003</v>
      </c>
      <c r="D34" s="20" t="s">
        <v>5</v>
      </c>
      <c r="E34" s="20" t="s">
        <v>5</v>
      </c>
      <c r="F34" s="20">
        <v>51.800000000000004</v>
      </c>
      <c r="G34" s="20">
        <v>6.1</v>
      </c>
      <c r="H34" s="24">
        <v>3.9000000000000057</v>
      </c>
    </row>
    <row r="35" spans="1:8" x14ac:dyDescent="0.2">
      <c r="A35" s="376"/>
      <c r="B35" s="53" t="s">
        <v>55</v>
      </c>
      <c r="C35" s="22">
        <v>43.3</v>
      </c>
      <c r="D35" s="23">
        <v>1.5</v>
      </c>
      <c r="E35" s="23">
        <v>0</v>
      </c>
      <c r="F35" s="23">
        <v>50.4</v>
      </c>
      <c r="G35" s="23">
        <v>4.8</v>
      </c>
      <c r="H35" s="24"/>
    </row>
    <row r="36" spans="1:8" x14ac:dyDescent="0.2">
      <c r="A36" s="376"/>
      <c r="B36" s="53" t="s">
        <v>47</v>
      </c>
      <c r="C36" s="22">
        <v>43.1</v>
      </c>
      <c r="D36" s="23">
        <v>1</v>
      </c>
      <c r="E36" s="23">
        <v>0.6</v>
      </c>
      <c r="F36" s="23">
        <v>46.1</v>
      </c>
      <c r="G36" s="23">
        <v>9.1999999999999993</v>
      </c>
      <c r="H36" s="24"/>
    </row>
    <row r="37" spans="1:8" x14ac:dyDescent="0.2">
      <c r="A37" s="376"/>
      <c r="B37" s="53" t="s">
        <v>44</v>
      </c>
      <c r="C37" s="22">
        <v>38.9</v>
      </c>
      <c r="D37" s="23">
        <v>3.9</v>
      </c>
      <c r="E37" s="23">
        <v>0.6</v>
      </c>
      <c r="F37" s="23">
        <v>52.6</v>
      </c>
      <c r="G37" s="23">
        <v>4</v>
      </c>
      <c r="H37" s="24"/>
    </row>
    <row r="38" spans="1:8" x14ac:dyDescent="0.2">
      <c r="A38" s="377"/>
      <c r="B38" s="54"/>
      <c r="C38" s="26"/>
      <c r="D38" s="27"/>
      <c r="E38" s="27"/>
      <c r="F38" s="27"/>
      <c r="G38" s="27"/>
      <c r="H38" s="28"/>
    </row>
    <row r="39" spans="1:8" x14ac:dyDescent="0.2">
      <c r="A39" s="375">
        <v>2021</v>
      </c>
      <c r="B39" s="55" t="s">
        <v>203</v>
      </c>
      <c r="C39" s="19">
        <v>40.9</v>
      </c>
      <c r="D39" s="20" t="s">
        <v>5</v>
      </c>
      <c r="E39" s="20">
        <v>0</v>
      </c>
      <c r="F39" s="20">
        <v>51.4</v>
      </c>
      <c r="G39" s="20" t="s">
        <v>5</v>
      </c>
      <c r="H39" s="24">
        <v>7.7000000000000028</v>
      </c>
    </row>
    <row r="40" spans="1:8" x14ac:dyDescent="0.2">
      <c r="A40" s="376"/>
      <c r="B40" s="53" t="s">
        <v>55</v>
      </c>
      <c r="C40" s="22">
        <v>32.6</v>
      </c>
      <c r="D40" s="23">
        <v>1.2999999999999972</v>
      </c>
      <c r="E40" s="23">
        <v>0</v>
      </c>
      <c r="F40" s="23">
        <v>42.9</v>
      </c>
      <c r="G40" s="23">
        <v>23.200000000000003</v>
      </c>
      <c r="H40" s="24"/>
    </row>
    <row r="41" spans="1:8" x14ac:dyDescent="0.2">
      <c r="A41" s="376"/>
      <c r="B41" s="53" t="s">
        <v>47</v>
      </c>
      <c r="C41" s="22">
        <v>36.199999999999996</v>
      </c>
      <c r="D41" s="23">
        <v>2.6</v>
      </c>
      <c r="E41" s="23">
        <v>0</v>
      </c>
      <c r="F41" s="23">
        <v>58.4</v>
      </c>
      <c r="G41" s="23">
        <v>2.8000000000000003</v>
      </c>
      <c r="H41" s="24"/>
    </row>
    <row r="42" spans="1:8" x14ac:dyDescent="0.2">
      <c r="A42" s="376"/>
      <c r="B42" s="53" t="s">
        <v>44</v>
      </c>
      <c r="C42" s="22">
        <v>26.8</v>
      </c>
      <c r="D42" s="23" t="s">
        <v>5</v>
      </c>
      <c r="E42" s="23" t="s">
        <v>5</v>
      </c>
      <c r="F42" s="23">
        <v>66.5</v>
      </c>
      <c r="G42" s="23">
        <v>3.6999999999999997</v>
      </c>
      <c r="H42" s="24">
        <f>100-SUM(C42:G42)</f>
        <v>3</v>
      </c>
    </row>
    <row r="43" spans="1:8" x14ac:dyDescent="0.2">
      <c r="A43" s="377"/>
      <c r="B43" s="54"/>
      <c r="C43" s="26"/>
      <c r="D43" s="27"/>
      <c r="E43" s="27"/>
      <c r="F43" s="27"/>
      <c r="G43" s="27"/>
      <c r="H43" s="28"/>
    </row>
    <row r="44" spans="1:8" x14ac:dyDescent="0.2">
      <c r="A44" s="375">
        <v>2021</v>
      </c>
      <c r="B44" s="55" t="s">
        <v>204</v>
      </c>
      <c r="C44" s="19">
        <v>12.2</v>
      </c>
      <c r="D44" s="20">
        <v>6</v>
      </c>
      <c r="E44" s="20">
        <v>1.2</v>
      </c>
      <c r="F44" s="20">
        <v>77.400000000000006</v>
      </c>
      <c r="G44" s="20">
        <v>3.2</v>
      </c>
      <c r="H44" s="21"/>
    </row>
    <row r="45" spans="1:8" x14ac:dyDescent="0.2">
      <c r="A45" s="376"/>
      <c r="B45" s="53" t="s">
        <v>55</v>
      </c>
      <c r="C45" s="22">
        <v>22.8</v>
      </c>
      <c r="D45" s="23">
        <v>6</v>
      </c>
      <c r="E45" s="23">
        <v>0.8</v>
      </c>
      <c r="F45" s="23">
        <v>68.600000000000009</v>
      </c>
      <c r="G45" s="23">
        <v>1.9</v>
      </c>
      <c r="H45" s="24"/>
    </row>
    <row r="46" spans="1:8" x14ac:dyDescent="0.2">
      <c r="A46" s="376"/>
      <c r="B46" s="53" t="s">
        <v>47</v>
      </c>
      <c r="C46" s="22">
        <v>23.3</v>
      </c>
      <c r="D46" s="23">
        <v>8</v>
      </c>
      <c r="E46" s="23">
        <v>0.5</v>
      </c>
      <c r="F46" s="23">
        <v>66.8</v>
      </c>
      <c r="G46" s="23">
        <v>1.5</v>
      </c>
      <c r="H46" s="24"/>
    </row>
    <row r="47" spans="1:8" x14ac:dyDescent="0.2">
      <c r="A47" s="376"/>
      <c r="B47" s="53" t="s">
        <v>44</v>
      </c>
      <c r="C47" s="22">
        <v>21.3</v>
      </c>
      <c r="D47" s="23">
        <v>36.700000000000003</v>
      </c>
      <c r="E47" s="23">
        <v>0.1</v>
      </c>
      <c r="F47" s="23">
        <v>40.400000000000006</v>
      </c>
      <c r="G47" s="23">
        <v>1.5</v>
      </c>
      <c r="H47" s="24"/>
    </row>
    <row r="48" spans="1:8" x14ac:dyDescent="0.2">
      <c r="A48" s="377"/>
      <c r="B48" s="54"/>
      <c r="C48" s="26"/>
      <c r="D48" s="27"/>
      <c r="E48" s="27"/>
      <c r="F48" s="27"/>
      <c r="G48" s="27"/>
      <c r="H48" s="28"/>
    </row>
    <row r="49" spans="1:8" x14ac:dyDescent="0.2">
      <c r="A49" s="375">
        <v>2021</v>
      </c>
      <c r="B49" s="55" t="s">
        <v>205</v>
      </c>
      <c r="C49" s="19">
        <v>23.1</v>
      </c>
      <c r="D49" s="20">
        <v>4.3999999999999995</v>
      </c>
      <c r="E49" s="20">
        <v>0</v>
      </c>
      <c r="F49" s="20">
        <v>70.899999999999991</v>
      </c>
      <c r="G49" s="20">
        <v>1.6</v>
      </c>
      <c r="H49" s="21"/>
    </row>
    <row r="50" spans="1:8" x14ac:dyDescent="0.2">
      <c r="A50" s="376"/>
      <c r="B50" s="53" t="s">
        <v>55</v>
      </c>
      <c r="C50" s="22">
        <v>22</v>
      </c>
      <c r="D50" s="23">
        <v>4.3999999999999995</v>
      </c>
      <c r="E50" s="23">
        <v>0</v>
      </c>
      <c r="F50" s="23">
        <v>72.3</v>
      </c>
      <c r="G50" s="23">
        <v>1.3</v>
      </c>
      <c r="H50" s="24"/>
    </row>
    <row r="51" spans="1:8" x14ac:dyDescent="0.2">
      <c r="A51" s="376"/>
      <c r="B51" s="53" t="s">
        <v>47</v>
      </c>
      <c r="C51" s="22">
        <v>22.6</v>
      </c>
      <c r="D51" s="23">
        <v>5.2</v>
      </c>
      <c r="E51" s="23">
        <v>0.1</v>
      </c>
      <c r="F51" s="23">
        <v>69.899999999999991</v>
      </c>
      <c r="G51" s="23">
        <v>2.1999999999999997</v>
      </c>
      <c r="H51" s="24"/>
    </row>
    <row r="52" spans="1:8" x14ac:dyDescent="0.2">
      <c r="A52" s="376"/>
      <c r="B52" s="53" t="s">
        <v>44</v>
      </c>
      <c r="C52" s="22">
        <v>28.7</v>
      </c>
      <c r="D52" s="23">
        <v>8.7999999999999989</v>
      </c>
      <c r="E52" s="23">
        <v>0.2</v>
      </c>
      <c r="F52" s="23">
        <v>60.5</v>
      </c>
      <c r="G52" s="23">
        <v>1.7999999999999998</v>
      </c>
      <c r="H52" s="24"/>
    </row>
    <row r="53" spans="1:8" x14ac:dyDescent="0.2">
      <c r="A53" s="377"/>
      <c r="B53" s="54"/>
      <c r="C53" s="26"/>
      <c r="D53" s="27"/>
      <c r="E53" s="27"/>
      <c r="F53" s="27"/>
      <c r="G53" s="27"/>
      <c r="H53" s="28"/>
    </row>
    <row r="54" spans="1:8" x14ac:dyDescent="0.2">
      <c r="A54" s="375">
        <v>2021</v>
      </c>
      <c r="B54" s="55" t="s">
        <v>206</v>
      </c>
      <c r="C54" s="19">
        <v>69.699999999999989</v>
      </c>
      <c r="D54" s="20">
        <v>12.1</v>
      </c>
      <c r="E54" s="20">
        <v>0.4</v>
      </c>
      <c r="F54" s="20">
        <v>7.7</v>
      </c>
      <c r="G54" s="20">
        <v>10.100000000000001</v>
      </c>
      <c r="H54" s="21"/>
    </row>
    <row r="55" spans="1:8" x14ac:dyDescent="0.2">
      <c r="A55" s="376"/>
      <c r="B55" s="53" t="s">
        <v>55</v>
      </c>
      <c r="C55" s="22">
        <v>56.999999999999993</v>
      </c>
      <c r="D55" s="23">
        <v>28.1</v>
      </c>
      <c r="E55" s="23">
        <v>0.8</v>
      </c>
      <c r="F55" s="23">
        <v>5.2</v>
      </c>
      <c r="G55" s="23">
        <v>8.9</v>
      </c>
      <c r="H55" s="24"/>
    </row>
    <row r="56" spans="1:8" x14ac:dyDescent="0.2">
      <c r="A56" s="376"/>
      <c r="B56" s="53" t="s">
        <v>47</v>
      </c>
      <c r="C56" s="22">
        <v>34.799999999999997</v>
      </c>
      <c r="D56" s="23">
        <v>55.7</v>
      </c>
      <c r="E56" s="23">
        <v>0.89999999999999991</v>
      </c>
      <c r="F56" s="23">
        <v>2.4</v>
      </c>
      <c r="G56" s="23">
        <v>6.2</v>
      </c>
      <c r="H56" s="24"/>
    </row>
    <row r="57" spans="1:8" x14ac:dyDescent="0.2">
      <c r="A57" s="376"/>
      <c r="B57" s="53" t="s">
        <v>44</v>
      </c>
      <c r="C57" s="22">
        <v>24.9</v>
      </c>
      <c r="D57" s="23">
        <v>70.7</v>
      </c>
      <c r="E57" s="23">
        <v>0.70000000000000007</v>
      </c>
      <c r="F57" s="23">
        <v>2.1</v>
      </c>
      <c r="G57" s="23">
        <v>1.6</v>
      </c>
      <c r="H57" s="24"/>
    </row>
    <row r="58" spans="1:8" x14ac:dyDescent="0.2">
      <c r="A58" s="377"/>
      <c r="B58" s="54"/>
      <c r="C58" s="26"/>
      <c r="D58" s="27"/>
      <c r="E58" s="27"/>
      <c r="F58" s="27"/>
      <c r="G58" s="27"/>
      <c r="H58" s="28"/>
    </row>
    <row r="59" spans="1:8" x14ac:dyDescent="0.2">
      <c r="A59" s="375">
        <v>2021</v>
      </c>
      <c r="B59" s="55" t="s">
        <v>207</v>
      </c>
      <c r="C59" s="19">
        <v>56.699999999999996</v>
      </c>
      <c r="D59" s="20">
        <v>3.5999999999999996</v>
      </c>
      <c r="E59" s="20">
        <v>0</v>
      </c>
      <c r="F59" s="20">
        <v>28.799999999999997</v>
      </c>
      <c r="G59" s="20">
        <v>10.9</v>
      </c>
      <c r="H59" s="24"/>
    </row>
    <row r="60" spans="1:8" x14ac:dyDescent="0.2">
      <c r="A60" s="376"/>
      <c r="B60" s="53" t="s">
        <v>55</v>
      </c>
      <c r="C60" s="22">
        <v>55.900000000000006</v>
      </c>
      <c r="D60" s="23">
        <v>6</v>
      </c>
      <c r="E60" s="23">
        <v>0</v>
      </c>
      <c r="F60" s="23">
        <v>25.900000000000002</v>
      </c>
      <c r="G60" s="23">
        <v>12.3</v>
      </c>
      <c r="H60" s="24"/>
    </row>
    <row r="61" spans="1:8" x14ac:dyDescent="0.2">
      <c r="A61" s="376"/>
      <c r="B61" s="53" t="s">
        <v>47</v>
      </c>
      <c r="C61" s="22">
        <v>58.3</v>
      </c>
      <c r="D61" s="23">
        <v>10.5</v>
      </c>
      <c r="E61" s="23">
        <v>0.2</v>
      </c>
      <c r="F61" s="23">
        <v>21.3</v>
      </c>
      <c r="G61" s="23">
        <v>9.7000000000000011</v>
      </c>
      <c r="H61" s="24"/>
    </row>
    <row r="62" spans="1:8" x14ac:dyDescent="0.2">
      <c r="A62" s="376"/>
      <c r="B62" s="53" t="s">
        <v>44</v>
      </c>
      <c r="C62" s="22">
        <v>49.6</v>
      </c>
      <c r="D62" s="23">
        <v>12.2</v>
      </c>
      <c r="E62" s="23">
        <v>0.8</v>
      </c>
      <c r="F62" s="23">
        <v>28.999999999999996</v>
      </c>
      <c r="G62" s="23">
        <v>8.4</v>
      </c>
      <c r="H62" s="24"/>
    </row>
    <row r="63" spans="1:8" x14ac:dyDescent="0.2">
      <c r="A63" s="377"/>
      <c r="B63" s="54"/>
      <c r="C63" s="26"/>
      <c r="D63" s="27"/>
      <c r="E63" s="27"/>
      <c r="F63" s="27"/>
      <c r="G63" s="27"/>
      <c r="H63" s="28"/>
    </row>
    <row r="64" spans="1:8" x14ac:dyDescent="0.2">
      <c r="A64" s="375">
        <v>2021</v>
      </c>
      <c r="B64" s="55" t="s">
        <v>208</v>
      </c>
      <c r="C64" s="19">
        <v>6.3</v>
      </c>
      <c r="D64" s="20" t="s">
        <v>5</v>
      </c>
      <c r="E64" s="20" t="s">
        <v>5</v>
      </c>
      <c r="F64" s="20">
        <v>81.3</v>
      </c>
      <c r="G64" s="20" t="s">
        <v>5</v>
      </c>
      <c r="H64" s="21">
        <v>12.400000000000006</v>
      </c>
    </row>
    <row r="65" spans="1:8" x14ac:dyDescent="0.2">
      <c r="A65" s="376"/>
      <c r="B65" s="53" t="s">
        <v>55</v>
      </c>
      <c r="C65" s="22">
        <v>5.6000000000000005</v>
      </c>
      <c r="D65" s="23">
        <v>0.40000000000000568</v>
      </c>
      <c r="E65" s="23">
        <v>0</v>
      </c>
      <c r="F65" s="23">
        <v>83.899999999999991</v>
      </c>
      <c r="G65" s="23">
        <v>10.100000000000001</v>
      </c>
      <c r="H65" s="24"/>
    </row>
    <row r="66" spans="1:8" x14ac:dyDescent="0.2">
      <c r="A66" s="376"/>
      <c r="B66" s="53" t="s">
        <v>47</v>
      </c>
      <c r="C66" s="22">
        <v>8.6</v>
      </c>
      <c r="D66" s="23">
        <v>2</v>
      </c>
      <c r="E66" s="23">
        <v>0</v>
      </c>
      <c r="F66" s="23">
        <v>81.399999999999991</v>
      </c>
      <c r="G66" s="23">
        <v>8</v>
      </c>
      <c r="H66" s="24"/>
    </row>
    <row r="67" spans="1:8" x14ac:dyDescent="0.2">
      <c r="A67" s="376"/>
      <c r="B67" s="53" t="s">
        <v>44</v>
      </c>
      <c r="C67" s="22">
        <v>11.1</v>
      </c>
      <c r="D67" s="23">
        <v>4</v>
      </c>
      <c r="E67" s="23">
        <v>0</v>
      </c>
      <c r="F67" s="23">
        <v>79.100000000000009</v>
      </c>
      <c r="G67" s="23">
        <v>5.8999999999999995</v>
      </c>
      <c r="H67" s="24"/>
    </row>
    <row r="68" spans="1:8" x14ac:dyDescent="0.2">
      <c r="A68" s="377"/>
      <c r="B68" s="54"/>
      <c r="C68" s="26"/>
      <c r="D68" s="27"/>
      <c r="E68" s="27"/>
      <c r="F68" s="27"/>
      <c r="G68" s="27"/>
      <c r="H68" s="28"/>
    </row>
    <row r="69" spans="1:8" x14ac:dyDescent="0.2">
      <c r="A69" s="375">
        <v>2021</v>
      </c>
      <c r="B69" s="55" t="s">
        <v>209</v>
      </c>
      <c r="C69" s="19" t="s">
        <v>5</v>
      </c>
      <c r="D69" s="20" t="s">
        <v>5</v>
      </c>
      <c r="E69" s="20">
        <v>0</v>
      </c>
      <c r="F69" s="20">
        <v>57.499999999999993</v>
      </c>
      <c r="G69" s="20" t="s">
        <v>5</v>
      </c>
      <c r="H69" s="24">
        <v>42.500000000000007</v>
      </c>
    </row>
    <row r="70" spans="1:8" x14ac:dyDescent="0.2">
      <c r="A70" s="376"/>
      <c r="B70" s="53" t="s">
        <v>55</v>
      </c>
      <c r="C70" s="22" t="s">
        <v>5</v>
      </c>
      <c r="D70" s="23" t="s">
        <v>5</v>
      </c>
      <c r="E70" s="23">
        <v>0</v>
      </c>
      <c r="F70" s="23">
        <v>65.8</v>
      </c>
      <c r="G70" s="23">
        <v>0</v>
      </c>
      <c r="H70" s="24">
        <v>34.200000000000003</v>
      </c>
    </row>
    <row r="71" spans="1:8" x14ac:dyDescent="0.2">
      <c r="A71" s="376"/>
      <c r="B71" s="53" t="s">
        <v>47</v>
      </c>
      <c r="C71" s="22">
        <v>16.400000000000002</v>
      </c>
      <c r="D71" s="23" t="s">
        <v>5</v>
      </c>
      <c r="E71" s="23" t="s">
        <v>5</v>
      </c>
      <c r="F71" s="23">
        <v>74.7</v>
      </c>
      <c r="G71" s="23">
        <v>0</v>
      </c>
      <c r="H71" s="24">
        <f>100-SUM(C71:G71)</f>
        <v>8.8999999999999915</v>
      </c>
    </row>
    <row r="72" spans="1:8" x14ac:dyDescent="0.2">
      <c r="A72" s="376"/>
      <c r="B72" s="53" t="s">
        <v>44</v>
      </c>
      <c r="C72" s="22">
        <v>10.9</v>
      </c>
      <c r="D72" s="23">
        <v>15.1</v>
      </c>
      <c r="E72" s="23">
        <v>1.9999999999999858</v>
      </c>
      <c r="F72" s="23">
        <v>68.600000000000009</v>
      </c>
      <c r="G72" s="23">
        <v>3.4000000000000004</v>
      </c>
      <c r="H72" s="24"/>
    </row>
    <row r="73" spans="1:8" x14ac:dyDescent="0.2">
      <c r="A73" s="377"/>
      <c r="B73" s="54"/>
      <c r="C73" s="26"/>
      <c r="D73" s="27"/>
      <c r="E73" s="27"/>
      <c r="F73" s="27"/>
      <c r="G73" s="27"/>
      <c r="H73" s="28"/>
    </row>
    <row r="74" spans="1:8" x14ac:dyDescent="0.2">
      <c r="A74" s="375">
        <v>2021</v>
      </c>
      <c r="B74" s="55" t="s">
        <v>210</v>
      </c>
      <c r="C74" s="19">
        <v>34.9</v>
      </c>
      <c r="D74" s="20">
        <v>34.200000000000003</v>
      </c>
      <c r="E74" s="20">
        <v>0.3</v>
      </c>
      <c r="F74" s="20">
        <v>26.200000000000003</v>
      </c>
      <c r="G74" s="20">
        <v>4.3999999999999995</v>
      </c>
      <c r="H74" s="21"/>
    </row>
    <row r="75" spans="1:8" x14ac:dyDescent="0.2">
      <c r="A75" s="376"/>
      <c r="B75" s="53" t="s">
        <v>55</v>
      </c>
      <c r="C75" s="22">
        <v>35.299999999999997</v>
      </c>
      <c r="D75" s="23">
        <v>32.9</v>
      </c>
      <c r="E75" s="23">
        <v>0.2</v>
      </c>
      <c r="F75" s="23">
        <v>26</v>
      </c>
      <c r="G75" s="23">
        <v>5.5</v>
      </c>
      <c r="H75" s="24"/>
    </row>
    <row r="76" spans="1:8" x14ac:dyDescent="0.2">
      <c r="A76" s="376"/>
      <c r="B76" s="53" t="s">
        <v>47</v>
      </c>
      <c r="C76" s="22">
        <v>33.5</v>
      </c>
      <c r="D76" s="23">
        <v>38.4</v>
      </c>
      <c r="E76" s="23">
        <v>0.2</v>
      </c>
      <c r="F76" s="23">
        <v>22.2</v>
      </c>
      <c r="G76" s="23">
        <v>5.7</v>
      </c>
      <c r="H76" s="24"/>
    </row>
    <row r="77" spans="1:8" x14ac:dyDescent="0.2">
      <c r="A77" s="376"/>
      <c r="B77" s="53" t="s">
        <v>44</v>
      </c>
      <c r="C77" s="22">
        <v>35.199999999999996</v>
      </c>
      <c r="D77" s="23">
        <v>37.5</v>
      </c>
      <c r="E77" s="23">
        <v>0.2</v>
      </c>
      <c r="F77" s="23">
        <v>24.4</v>
      </c>
      <c r="G77" s="23">
        <v>2.8000000000000003</v>
      </c>
      <c r="H77" s="24"/>
    </row>
    <row r="78" spans="1:8" x14ac:dyDescent="0.2">
      <c r="A78" s="377"/>
      <c r="B78" s="54"/>
      <c r="C78" s="26"/>
      <c r="D78" s="27"/>
      <c r="E78" s="27"/>
      <c r="F78" s="27"/>
      <c r="G78" s="27"/>
      <c r="H78" s="28"/>
    </row>
    <row r="79" spans="1:8" x14ac:dyDescent="0.2">
      <c r="A79" s="375">
        <v>2021</v>
      </c>
      <c r="B79" s="55" t="s">
        <v>211</v>
      </c>
      <c r="C79" s="19">
        <v>14.6</v>
      </c>
      <c r="D79" s="20">
        <v>12.9</v>
      </c>
      <c r="E79" s="20">
        <v>1.7000000000000002</v>
      </c>
      <c r="F79" s="20">
        <v>67.100000000000009</v>
      </c>
      <c r="G79" s="20">
        <v>3.8</v>
      </c>
      <c r="H79" s="21"/>
    </row>
    <row r="80" spans="1:8" x14ac:dyDescent="0.2">
      <c r="A80" s="376"/>
      <c r="B80" s="53" t="s">
        <v>55</v>
      </c>
      <c r="C80" s="22">
        <v>13.900000000000002</v>
      </c>
      <c r="D80" s="23">
        <v>0.70000000000000007</v>
      </c>
      <c r="E80" s="23">
        <v>1.6</v>
      </c>
      <c r="F80" s="23">
        <v>80.900000000000006</v>
      </c>
      <c r="G80" s="23">
        <v>3</v>
      </c>
      <c r="H80" s="24"/>
    </row>
    <row r="81" spans="1:8" x14ac:dyDescent="0.2">
      <c r="A81" s="376"/>
      <c r="B81" s="53" t="s">
        <v>47</v>
      </c>
      <c r="C81" s="22">
        <v>11.1</v>
      </c>
      <c r="D81" s="23">
        <v>15.7</v>
      </c>
      <c r="E81" s="23">
        <v>0.89999999999999991</v>
      </c>
      <c r="F81" s="23">
        <v>69.3</v>
      </c>
      <c r="G81" s="23">
        <v>3</v>
      </c>
      <c r="H81" s="24"/>
    </row>
    <row r="82" spans="1:8" x14ac:dyDescent="0.2">
      <c r="A82" s="376"/>
      <c r="B82" s="53" t="s">
        <v>44</v>
      </c>
      <c r="C82" s="43">
        <v>11.200000000000001</v>
      </c>
      <c r="D82" s="44">
        <v>17.599999999999998</v>
      </c>
      <c r="E82" s="44">
        <v>1</v>
      </c>
      <c r="F82" s="23">
        <v>65.600000000000009</v>
      </c>
      <c r="G82" s="23">
        <v>4.5999999999999996</v>
      </c>
      <c r="H82" s="24"/>
    </row>
    <row r="83" spans="1:8" x14ac:dyDescent="0.2">
      <c r="A83" s="377"/>
      <c r="B83" s="54"/>
      <c r="C83" s="26"/>
      <c r="D83" s="27"/>
      <c r="E83" s="27"/>
      <c r="F83" s="27"/>
      <c r="G83" s="27"/>
      <c r="H83" s="28"/>
    </row>
    <row r="84" spans="1:8" x14ac:dyDescent="0.2">
      <c r="A84" s="375">
        <v>2021</v>
      </c>
      <c r="B84" s="55" t="s">
        <v>212</v>
      </c>
      <c r="C84" s="19">
        <v>26.8</v>
      </c>
      <c r="D84" s="20">
        <v>36</v>
      </c>
      <c r="E84" s="20">
        <v>2.1999999999999997</v>
      </c>
      <c r="F84" s="20">
        <v>25</v>
      </c>
      <c r="G84" s="20">
        <v>9.9</v>
      </c>
      <c r="H84" s="21"/>
    </row>
    <row r="85" spans="1:8" x14ac:dyDescent="0.2">
      <c r="A85" s="376"/>
      <c r="B85" s="53" t="s">
        <v>55</v>
      </c>
      <c r="C85" s="22">
        <v>17.5</v>
      </c>
      <c r="D85" s="23">
        <v>44.2</v>
      </c>
      <c r="E85" s="23">
        <v>3.3000000000000003</v>
      </c>
      <c r="F85" s="23">
        <v>26.1</v>
      </c>
      <c r="G85" s="23">
        <v>8.9</v>
      </c>
      <c r="H85" s="24"/>
    </row>
    <row r="86" spans="1:8" x14ac:dyDescent="0.2">
      <c r="A86" s="376"/>
      <c r="B86" s="53" t="s">
        <v>47</v>
      </c>
      <c r="C86" s="22">
        <v>12.8</v>
      </c>
      <c r="D86" s="23">
        <v>65.8</v>
      </c>
      <c r="E86" s="23">
        <v>1.7000000000000002</v>
      </c>
      <c r="F86" s="23">
        <v>15.6</v>
      </c>
      <c r="G86" s="23">
        <v>4.1000000000000005</v>
      </c>
      <c r="H86" s="24"/>
    </row>
    <row r="87" spans="1:8" x14ac:dyDescent="0.2">
      <c r="A87" s="376"/>
      <c r="B87" s="53" t="s">
        <v>44</v>
      </c>
      <c r="C87" s="22">
        <v>8.7999999999999989</v>
      </c>
      <c r="D87" s="23">
        <v>70.099999999999994</v>
      </c>
      <c r="E87" s="23">
        <v>0.89999999999999991</v>
      </c>
      <c r="F87" s="23">
        <v>18.3</v>
      </c>
      <c r="G87" s="23">
        <v>1.9</v>
      </c>
      <c r="H87" s="24"/>
    </row>
    <row r="88" spans="1:8" x14ac:dyDescent="0.2">
      <c r="A88" s="377"/>
      <c r="B88" s="25"/>
      <c r="C88" s="34"/>
      <c r="D88" s="35"/>
      <c r="E88" s="35"/>
      <c r="F88" s="35"/>
      <c r="G88" s="35"/>
      <c r="H88" s="36"/>
    </row>
    <row r="89" spans="1:8" x14ac:dyDescent="0.2">
      <c r="A89" s="33" t="s">
        <v>173</v>
      </c>
    </row>
    <row r="90" spans="1:8" x14ac:dyDescent="0.2">
      <c r="A90" s="57" t="s">
        <v>39</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0"/>
  <sheetViews>
    <sheetView topLeftCell="A3" zoomScale="85" zoomScaleNormal="85" workbookViewId="0">
      <selection activeCell="A3" sqref="A3:A88"/>
    </sheetView>
  </sheetViews>
  <sheetFormatPr baseColWidth="10" defaultRowHeight="14.25" x14ac:dyDescent="0.2"/>
  <cols>
    <col min="1" max="1" width="3.42578125" style="8" customWidth="1"/>
    <col min="2" max="2" width="48.5703125" style="8" customWidth="1"/>
    <col min="3" max="8" width="20.28515625" style="8" customWidth="1"/>
    <col min="9" max="16384" width="11.42578125" style="8"/>
  </cols>
  <sheetData>
    <row r="1" spans="1:10" ht="15" x14ac:dyDescent="0.25">
      <c r="A1" s="7" t="s">
        <v>221</v>
      </c>
      <c r="F1" s="214"/>
      <c r="J1" s="237" t="s">
        <v>59</v>
      </c>
    </row>
    <row r="2" spans="1:10" ht="15" x14ac:dyDescent="0.25">
      <c r="B2" s="14"/>
    </row>
    <row r="3" spans="1:10" ht="28.5" x14ac:dyDescent="0.2">
      <c r="A3" s="87"/>
      <c r="B3" s="87"/>
      <c r="C3" s="37" t="s">
        <v>14</v>
      </c>
      <c r="D3" s="38" t="s">
        <v>15</v>
      </c>
      <c r="E3" s="38" t="s">
        <v>16</v>
      </c>
      <c r="F3" s="38" t="s">
        <v>43</v>
      </c>
      <c r="G3" s="38" t="s">
        <v>17</v>
      </c>
      <c r="H3" s="39" t="s">
        <v>18</v>
      </c>
    </row>
    <row r="4" spans="1:10" x14ac:dyDescent="0.2">
      <c r="A4" s="375">
        <v>2021</v>
      </c>
      <c r="B4" s="52" t="s">
        <v>196</v>
      </c>
      <c r="C4" s="10">
        <v>54.6</v>
      </c>
      <c r="D4" s="11">
        <v>12.7</v>
      </c>
      <c r="E4" s="11">
        <v>1.2</v>
      </c>
      <c r="F4" s="11">
        <v>5.7</v>
      </c>
      <c r="G4" s="11">
        <v>25.6</v>
      </c>
      <c r="H4" s="12">
        <v>0.2</v>
      </c>
    </row>
    <row r="5" spans="1:10" x14ac:dyDescent="0.2">
      <c r="A5" s="376"/>
      <c r="B5" s="53" t="s">
        <v>55</v>
      </c>
      <c r="C5" s="10">
        <v>58.9</v>
      </c>
      <c r="D5" s="11">
        <v>14.099999999999998</v>
      </c>
      <c r="E5" s="11">
        <v>1.4000000000000001</v>
      </c>
      <c r="F5" s="11">
        <v>6.2</v>
      </c>
      <c r="G5" s="11">
        <v>19.2</v>
      </c>
      <c r="H5" s="12">
        <v>0.2</v>
      </c>
    </row>
    <row r="6" spans="1:10" x14ac:dyDescent="0.2">
      <c r="A6" s="376"/>
      <c r="B6" s="53" t="s">
        <v>47</v>
      </c>
      <c r="C6" s="10">
        <v>65.8</v>
      </c>
      <c r="D6" s="11">
        <v>18.099999999999998</v>
      </c>
      <c r="E6" s="11">
        <v>1.9</v>
      </c>
      <c r="F6" s="11">
        <v>6.9</v>
      </c>
      <c r="G6" s="11">
        <v>7.1</v>
      </c>
      <c r="H6" s="12">
        <v>0.1</v>
      </c>
    </row>
    <row r="7" spans="1:10" x14ac:dyDescent="0.2">
      <c r="A7" s="376"/>
      <c r="B7" s="53" t="s">
        <v>44</v>
      </c>
      <c r="C7" s="10">
        <v>59.199999999999996</v>
      </c>
      <c r="D7" s="11">
        <v>20.5</v>
      </c>
      <c r="E7" s="11">
        <v>3.6999999999999997</v>
      </c>
      <c r="F7" s="11">
        <v>6.6000000000000005</v>
      </c>
      <c r="G7" s="11">
        <v>9.8000000000000007</v>
      </c>
      <c r="H7" s="12">
        <v>0.1</v>
      </c>
    </row>
    <row r="8" spans="1:10" x14ac:dyDescent="0.2">
      <c r="A8" s="377"/>
      <c r="B8" s="54"/>
      <c r="C8" s="34"/>
      <c r="D8" s="35"/>
      <c r="E8" s="35"/>
      <c r="F8" s="35"/>
      <c r="G8" s="35"/>
      <c r="H8" s="36"/>
    </row>
    <row r="9" spans="1:10" x14ac:dyDescent="0.2">
      <c r="A9" s="375">
        <v>2021</v>
      </c>
      <c r="B9" s="55" t="s">
        <v>197</v>
      </c>
      <c r="C9" s="10">
        <v>57.8</v>
      </c>
      <c r="D9" s="11">
        <v>18</v>
      </c>
      <c r="E9" s="11">
        <v>0.6</v>
      </c>
      <c r="F9" s="11">
        <v>4.9000000000000004</v>
      </c>
      <c r="G9" s="11">
        <v>17.7</v>
      </c>
      <c r="H9" s="12">
        <v>1</v>
      </c>
    </row>
    <row r="10" spans="1:10" x14ac:dyDescent="0.2">
      <c r="A10" s="376"/>
      <c r="B10" s="53" t="s">
        <v>55</v>
      </c>
      <c r="C10" s="10">
        <v>58.4</v>
      </c>
      <c r="D10" s="11">
        <v>18.099999999999998</v>
      </c>
      <c r="E10" s="11">
        <v>0.6</v>
      </c>
      <c r="F10" s="11">
        <v>4.5999999999999996</v>
      </c>
      <c r="G10" s="11">
        <v>18.2</v>
      </c>
      <c r="H10" s="12">
        <v>0.1</v>
      </c>
    </row>
    <row r="11" spans="1:10" x14ac:dyDescent="0.2">
      <c r="A11" s="376"/>
      <c r="B11" s="53" t="s">
        <v>47</v>
      </c>
      <c r="C11" s="10">
        <v>66.100000000000009</v>
      </c>
      <c r="D11" s="11">
        <v>21.9</v>
      </c>
      <c r="E11" s="11">
        <v>0.8</v>
      </c>
      <c r="F11" s="11">
        <v>5.0999999999999996</v>
      </c>
      <c r="G11" s="11">
        <v>6</v>
      </c>
      <c r="H11" s="12">
        <v>0</v>
      </c>
    </row>
    <row r="12" spans="1:10" x14ac:dyDescent="0.2">
      <c r="A12" s="376"/>
      <c r="B12" s="53" t="s">
        <v>44</v>
      </c>
      <c r="C12" s="10">
        <v>62</v>
      </c>
      <c r="D12" s="11">
        <v>23.9</v>
      </c>
      <c r="E12" s="11">
        <v>1</v>
      </c>
      <c r="F12" s="11">
        <v>5.7</v>
      </c>
      <c r="G12" s="11">
        <v>7.3999999999999995</v>
      </c>
      <c r="H12" s="12">
        <v>0</v>
      </c>
    </row>
    <row r="13" spans="1:10" x14ac:dyDescent="0.2">
      <c r="A13" s="377"/>
      <c r="B13" s="54"/>
      <c r="C13" s="34"/>
      <c r="D13" s="35"/>
      <c r="E13" s="35"/>
      <c r="F13" s="35"/>
      <c r="G13" s="35"/>
      <c r="H13" s="36"/>
    </row>
    <row r="14" spans="1:10" x14ac:dyDescent="0.2">
      <c r="A14" s="375">
        <v>2021</v>
      </c>
      <c r="B14" s="55" t="s">
        <v>198</v>
      </c>
      <c r="C14" s="10">
        <v>64.900000000000006</v>
      </c>
      <c r="D14" s="11">
        <v>6.1</v>
      </c>
      <c r="E14" s="11">
        <v>0.8</v>
      </c>
      <c r="F14" s="11">
        <v>6.1</v>
      </c>
      <c r="G14" s="11">
        <v>21.9</v>
      </c>
      <c r="H14" s="12">
        <v>0.2</v>
      </c>
    </row>
    <row r="15" spans="1:10" x14ac:dyDescent="0.2">
      <c r="A15" s="376"/>
      <c r="B15" s="53" t="s">
        <v>55</v>
      </c>
      <c r="C15" s="10">
        <v>66.900000000000006</v>
      </c>
      <c r="D15" s="11">
        <v>6.4</v>
      </c>
      <c r="E15" s="11">
        <v>0.8</v>
      </c>
      <c r="F15" s="11">
        <v>5.8000000000000007</v>
      </c>
      <c r="G15" s="11">
        <v>19.900000000000002</v>
      </c>
      <c r="H15" s="12">
        <v>0.3</v>
      </c>
    </row>
    <row r="16" spans="1:10" x14ac:dyDescent="0.2">
      <c r="A16" s="376"/>
      <c r="B16" s="53" t="s">
        <v>47</v>
      </c>
      <c r="C16" s="10">
        <v>76.5</v>
      </c>
      <c r="D16" s="11">
        <v>8.3000000000000007</v>
      </c>
      <c r="E16" s="11">
        <v>1.6</v>
      </c>
      <c r="F16" s="11">
        <v>6.3</v>
      </c>
      <c r="G16" s="11">
        <v>7.1999999999999993</v>
      </c>
      <c r="H16" s="12">
        <v>0.1</v>
      </c>
    </row>
    <row r="17" spans="1:8" x14ac:dyDescent="0.2">
      <c r="A17" s="376"/>
      <c r="B17" s="53" t="s">
        <v>44</v>
      </c>
      <c r="C17" s="10">
        <v>71.5</v>
      </c>
      <c r="D17" s="11">
        <v>9.7000000000000011</v>
      </c>
      <c r="E17" s="11">
        <v>1.7999999999999998</v>
      </c>
      <c r="F17" s="11">
        <v>7.0000000000000009</v>
      </c>
      <c r="G17" s="11">
        <v>10</v>
      </c>
      <c r="H17" s="12">
        <v>0</v>
      </c>
    </row>
    <row r="18" spans="1:8" x14ac:dyDescent="0.2">
      <c r="A18" s="377"/>
      <c r="B18" s="54"/>
      <c r="C18" s="34"/>
      <c r="D18" s="35"/>
      <c r="E18" s="35"/>
      <c r="F18" s="35"/>
      <c r="G18" s="35"/>
      <c r="H18" s="36"/>
    </row>
    <row r="19" spans="1:8" x14ac:dyDescent="0.2">
      <c r="A19" s="375">
        <v>2021</v>
      </c>
      <c r="B19" s="55" t="s">
        <v>199</v>
      </c>
      <c r="C19" s="10">
        <v>64.8</v>
      </c>
      <c r="D19" s="11">
        <v>6.3</v>
      </c>
      <c r="E19" s="11">
        <v>0</v>
      </c>
      <c r="F19" s="11">
        <v>5.0999999999999996</v>
      </c>
      <c r="G19" s="11">
        <v>23.799999999999997</v>
      </c>
      <c r="H19" s="12">
        <v>0</v>
      </c>
    </row>
    <row r="20" spans="1:8" x14ac:dyDescent="0.2">
      <c r="A20" s="376"/>
      <c r="B20" s="53" t="s">
        <v>55</v>
      </c>
      <c r="C20" s="10">
        <v>64.099999999999994</v>
      </c>
      <c r="D20" s="11">
        <v>6.7</v>
      </c>
      <c r="E20" s="11">
        <v>0</v>
      </c>
      <c r="F20" s="11">
        <v>6.2</v>
      </c>
      <c r="G20" s="11">
        <v>22.900000000000002</v>
      </c>
      <c r="H20" s="12">
        <v>0</v>
      </c>
    </row>
    <row r="21" spans="1:8" x14ac:dyDescent="0.2">
      <c r="A21" s="376"/>
      <c r="B21" s="53" t="s">
        <v>47</v>
      </c>
      <c r="C21" s="10">
        <v>79.7</v>
      </c>
      <c r="D21" s="11">
        <v>7.7</v>
      </c>
      <c r="E21" s="11">
        <v>0.1</v>
      </c>
      <c r="F21" s="11">
        <v>3.3000000000000003</v>
      </c>
      <c r="G21" s="11">
        <v>9.1999999999999993</v>
      </c>
      <c r="H21" s="12">
        <v>0</v>
      </c>
    </row>
    <row r="22" spans="1:8" x14ac:dyDescent="0.2">
      <c r="A22" s="376"/>
      <c r="B22" s="53" t="s">
        <v>44</v>
      </c>
      <c r="C22" s="10">
        <v>73.3</v>
      </c>
      <c r="D22" s="11">
        <v>10</v>
      </c>
      <c r="E22" s="11">
        <v>0.1</v>
      </c>
      <c r="F22" s="11">
        <v>4.5</v>
      </c>
      <c r="G22" s="11">
        <v>12</v>
      </c>
      <c r="H22" s="12">
        <v>0</v>
      </c>
    </row>
    <row r="23" spans="1:8" x14ac:dyDescent="0.2">
      <c r="A23" s="377"/>
      <c r="B23" s="54"/>
      <c r="C23" s="34"/>
      <c r="D23" s="35"/>
      <c r="E23" s="35"/>
      <c r="F23" s="35"/>
      <c r="G23" s="35"/>
      <c r="H23" s="36"/>
    </row>
    <row r="24" spans="1:8" x14ac:dyDescent="0.2">
      <c r="A24" s="375">
        <v>2021</v>
      </c>
      <c r="B24" s="55" t="s">
        <v>200</v>
      </c>
      <c r="C24" s="10">
        <v>47.3</v>
      </c>
      <c r="D24" s="11">
        <v>17.8</v>
      </c>
      <c r="E24" s="11">
        <v>1</v>
      </c>
      <c r="F24" s="11">
        <v>5.5</v>
      </c>
      <c r="G24" s="11">
        <v>28.199999999999996</v>
      </c>
      <c r="H24" s="12">
        <v>0.1</v>
      </c>
    </row>
    <row r="25" spans="1:8" x14ac:dyDescent="0.2">
      <c r="A25" s="376"/>
      <c r="B25" s="53" t="s">
        <v>55</v>
      </c>
      <c r="C25" s="10">
        <v>50.3</v>
      </c>
      <c r="D25" s="11">
        <v>21.8</v>
      </c>
      <c r="E25" s="11">
        <v>1.0999999999999999</v>
      </c>
      <c r="F25" s="11">
        <v>5</v>
      </c>
      <c r="G25" s="11">
        <v>21.8</v>
      </c>
      <c r="H25" s="12">
        <v>0</v>
      </c>
    </row>
    <row r="26" spans="1:8" x14ac:dyDescent="0.2">
      <c r="A26" s="376"/>
      <c r="B26" s="53" t="s">
        <v>47</v>
      </c>
      <c r="C26" s="10">
        <v>56.599999999999994</v>
      </c>
      <c r="D26" s="11">
        <v>27.800000000000004</v>
      </c>
      <c r="E26" s="11">
        <v>1.7999999999999998</v>
      </c>
      <c r="F26" s="11">
        <v>7.0000000000000009</v>
      </c>
      <c r="G26" s="11">
        <v>6.7</v>
      </c>
      <c r="H26" s="12">
        <v>0.1</v>
      </c>
    </row>
    <row r="27" spans="1:8" x14ac:dyDescent="0.2">
      <c r="A27" s="376"/>
      <c r="B27" s="53" t="s">
        <v>44</v>
      </c>
      <c r="C27" s="10">
        <v>51.800000000000004</v>
      </c>
      <c r="D27" s="11">
        <v>28.7</v>
      </c>
      <c r="E27" s="11">
        <v>1.7000000000000002</v>
      </c>
      <c r="F27" s="11">
        <v>6.1</v>
      </c>
      <c r="G27" s="11">
        <v>11.700000000000001</v>
      </c>
      <c r="H27" s="12">
        <v>0.1</v>
      </c>
    </row>
    <row r="28" spans="1:8" x14ac:dyDescent="0.2">
      <c r="A28" s="377"/>
      <c r="B28" s="54"/>
      <c r="C28" s="34"/>
      <c r="D28" s="35"/>
      <c r="E28" s="35"/>
      <c r="F28" s="35"/>
      <c r="G28" s="35"/>
      <c r="H28" s="36"/>
    </row>
    <row r="29" spans="1:8" x14ac:dyDescent="0.2">
      <c r="A29" s="375">
        <v>2021</v>
      </c>
      <c r="B29" s="55" t="s">
        <v>201</v>
      </c>
      <c r="C29" s="10">
        <v>49.3</v>
      </c>
      <c r="D29" s="11">
        <v>18.8</v>
      </c>
      <c r="E29" s="11">
        <v>3.2</v>
      </c>
      <c r="F29" s="11">
        <v>5.4</v>
      </c>
      <c r="G29" s="11">
        <v>23.200000000000003</v>
      </c>
      <c r="H29" s="12">
        <v>0</v>
      </c>
    </row>
    <row r="30" spans="1:8" x14ac:dyDescent="0.2">
      <c r="A30" s="376"/>
      <c r="B30" s="53" t="s">
        <v>55</v>
      </c>
      <c r="C30" s="10">
        <v>51.7</v>
      </c>
      <c r="D30" s="11">
        <v>22.400000000000002</v>
      </c>
      <c r="E30" s="11">
        <v>3</v>
      </c>
      <c r="F30" s="11">
        <v>5.8999999999999995</v>
      </c>
      <c r="G30" s="11">
        <v>17</v>
      </c>
      <c r="H30" s="12">
        <v>0</v>
      </c>
    </row>
    <row r="31" spans="1:8" x14ac:dyDescent="0.2">
      <c r="A31" s="376"/>
      <c r="B31" s="53" t="s">
        <v>47</v>
      </c>
      <c r="C31" s="10">
        <v>54.6</v>
      </c>
      <c r="D31" s="11">
        <v>24.8</v>
      </c>
      <c r="E31" s="11">
        <v>4</v>
      </c>
      <c r="F31" s="11">
        <v>7.0000000000000009</v>
      </c>
      <c r="G31" s="11">
        <v>9.5</v>
      </c>
      <c r="H31" s="12">
        <v>0.1</v>
      </c>
    </row>
    <row r="32" spans="1:8" x14ac:dyDescent="0.2">
      <c r="A32" s="376"/>
      <c r="B32" s="53" t="s">
        <v>44</v>
      </c>
      <c r="C32" s="10">
        <v>50</v>
      </c>
      <c r="D32" s="11">
        <v>26.6</v>
      </c>
      <c r="E32" s="11">
        <v>5.5</v>
      </c>
      <c r="F32" s="11">
        <v>6.2</v>
      </c>
      <c r="G32" s="11">
        <v>11.600000000000001</v>
      </c>
      <c r="H32" s="12">
        <v>0.2</v>
      </c>
    </row>
    <row r="33" spans="1:8" x14ac:dyDescent="0.2">
      <c r="A33" s="377"/>
      <c r="B33" s="54"/>
      <c r="C33" s="34"/>
      <c r="D33" s="35"/>
      <c r="E33" s="35"/>
      <c r="F33" s="35"/>
      <c r="G33" s="35"/>
      <c r="H33" s="36"/>
    </row>
    <row r="34" spans="1:8" x14ac:dyDescent="0.2">
      <c r="A34" s="375">
        <v>2021</v>
      </c>
      <c r="B34" s="55" t="s">
        <v>202</v>
      </c>
      <c r="C34" s="10">
        <v>56.000000000000007</v>
      </c>
      <c r="D34" s="11">
        <v>9.6</v>
      </c>
      <c r="E34" s="11">
        <v>0.70000000000000007</v>
      </c>
      <c r="F34" s="11">
        <v>5.2</v>
      </c>
      <c r="G34" s="11">
        <v>28.199999999999996</v>
      </c>
      <c r="H34" s="12">
        <v>0.3</v>
      </c>
    </row>
    <row r="35" spans="1:8" x14ac:dyDescent="0.2">
      <c r="A35" s="376"/>
      <c r="B35" s="53" t="s">
        <v>55</v>
      </c>
      <c r="C35" s="10">
        <v>66.8</v>
      </c>
      <c r="D35" s="11">
        <v>10.7</v>
      </c>
      <c r="E35" s="11">
        <v>0.89999999999999991</v>
      </c>
      <c r="F35" s="11">
        <v>6.1</v>
      </c>
      <c r="G35" s="11">
        <v>15.299999999999999</v>
      </c>
      <c r="H35" s="12">
        <v>0.1</v>
      </c>
    </row>
    <row r="36" spans="1:8" x14ac:dyDescent="0.2">
      <c r="A36" s="376"/>
      <c r="B36" s="53" t="s">
        <v>47</v>
      </c>
      <c r="C36" s="10">
        <v>72.599999999999994</v>
      </c>
      <c r="D36" s="11">
        <v>13.4</v>
      </c>
      <c r="E36" s="11">
        <v>1.2</v>
      </c>
      <c r="F36" s="11">
        <v>6.8000000000000007</v>
      </c>
      <c r="G36" s="11">
        <v>5.8999999999999995</v>
      </c>
      <c r="H36" s="12">
        <v>0.1</v>
      </c>
    </row>
    <row r="37" spans="1:8" x14ac:dyDescent="0.2">
      <c r="A37" s="376"/>
      <c r="B37" s="53" t="s">
        <v>44</v>
      </c>
      <c r="C37" s="10">
        <v>67.2</v>
      </c>
      <c r="D37" s="11">
        <v>14.499999999999998</v>
      </c>
      <c r="E37" s="11">
        <v>1.9</v>
      </c>
      <c r="F37" s="11">
        <v>6.7</v>
      </c>
      <c r="G37" s="11">
        <v>9.6</v>
      </c>
      <c r="H37" s="12">
        <v>0.1</v>
      </c>
    </row>
    <row r="38" spans="1:8" x14ac:dyDescent="0.2">
      <c r="A38" s="377"/>
      <c r="B38" s="54"/>
      <c r="C38" s="34"/>
      <c r="D38" s="35"/>
      <c r="E38" s="35"/>
      <c r="F38" s="35"/>
      <c r="G38" s="35"/>
      <c r="H38" s="36"/>
    </row>
    <row r="39" spans="1:8" x14ac:dyDescent="0.2">
      <c r="A39" s="375">
        <v>2021</v>
      </c>
      <c r="B39" s="55" t="s">
        <v>203</v>
      </c>
      <c r="C39" s="10">
        <v>55.7</v>
      </c>
      <c r="D39" s="11">
        <v>5.5</v>
      </c>
      <c r="E39" s="11">
        <v>0.4</v>
      </c>
      <c r="F39" s="11">
        <v>4.5999999999999996</v>
      </c>
      <c r="G39" s="11">
        <v>33.6</v>
      </c>
      <c r="H39" s="12">
        <v>0.2</v>
      </c>
    </row>
    <row r="40" spans="1:8" x14ac:dyDescent="0.2">
      <c r="A40" s="376"/>
      <c r="B40" s="53" t="s">
        <v>55</v>
      </c>
      <c r="C40" s="10">
        <v>74.400000000000006</v>
      </c>
      <c r="D40" s="11">
        <v>6.3</v>
      </c>
      <c r="E40" s="11">
        <v>0.4</v>
      </c>
      <c r="F40" s="11">
        <v>5.0999999999999996</v>
      </c>
      <c r="G40" s="11">
        <v>13.600000000000001</v>
      </c>
      <c r="H40" s="12">
        <v>0.1</v>
      </c>
    </row>
    <row r="41" spans="1:8" x14ac:dyDescent="0.2">
      <c r="A41" s="376"/>
      <c r="B41" s="53" t="s">
        <v>47</v>
      </c>
      <c r="C41" s="10">
        <v>81.599999999999994</v>
      </c>
      <c r="D41" s="11">
        <v>8</v>
      </c>
      <c r="E41" s="11">
        <v>0.6</v>
      </c>
      <c r="F41" s="11">
        <v>5.6000000000000005</v>
      </c>
      <c r="G41" s="11">
        <v>4.1000000000000005</v>
      </c>
      <c r="H41" s="12">
        <v>0</v>
      </c>
    </row>
    <row r="42" spans="1:8" x14ac:dyDescent="0.2">
      <c r="A42" s="376"/>
      <c r="B42" s="53" t="s">
        <v>44</v>
      </c>
      <c r="C42" s="10">
        <v>76.900000000000006</v>
      </c>
      <c r="D42" s="11">
        <v>9</v>
      </c>
      <c r="E42" s="11">
        <v>0.89999999999999991</v>
      </c>
      <c r="F42" s="11">
        <v>5.8999999999999995</v>
      </c>
      <c r="G42" s="11">
        <v>7.1999999999999993</v>
      </c>
      <c r="H42" s="12">
        <v>0.1</v>
      </c>
    </row>
    <row r="43" spans="1:8" x14ac:dyDescent="0.2">
      <c r="A43" s="377"/>
      <c r="B43" s="54"/>
      <c r="C43" s="34"/>
      <c r="D43" s="35"/>
      <c r="E43" s="35"/>
      <c r="F43" s="35"/>
      <c r="G43" s="35"/>
      <c r="H43" s="36"/>
    </row>
    <row r="44" spans="1:8" x14ac:dyDescent="0.2">
      <c r="A44" s="375">
        <v>2021</v>
      </c>
      <c r="B44" s="55" t="s">
        <v>204</v>
      </c>
      <c r="C44" s="10">
        <v>59.8</v>
      </c>
      <c r="D44" s="11">
        <v>9.3000000000000007</v>
      </c>
      <c r="E44" s="11">
        <v>1</v>
      </c>
      <c r="F44" s="11">
        <v>6.4</v>
      </c>
      <c r="G44" s="11">
        <v>23.400000000000002</v>
      </c>
      <c r="H44" s="12">
        <v>0.1</v>
      </c>
    </row>
    <row r="45" spans="1:8" x14ac:dyDescent="0.2">
      <c r="A45" s="376"/>
      <c r="B45" s="53" t="s">
        <v>55</v>
      </c>
      <c r="C45" s="10">
        <v>61.8</v>
      </c>
      <c r="D45" s="11">
        <v>10.4</v>
      </c>
      <c r="E45" s="11">
        <v>1.0999999999999999</v>
      </c>
      <c r="F45" s="11">
        <v>7.1</v>
      </c>
      <c r="G45" s="11">
        <v>19.3</v>
      </c>
      <c r="H45" s="12">
        <v>0.1</v>
      </c>
    </row>
    <row r="46" spans="1:8" x14ac:dyDescent="0.2">
      <c r="A46" s="376"/>
      <c r="B46" s="53" t="s">
        <v>47</v>
      </c>
      <c r="C46" s="10">
        <v>69.8</v>
      </c>
      <c r="D46" s="11">
        <v>13.600000000000001</v>
      </c>
      <c r="E46" s="11">
        <v>1.5</v>
      </c>
      <c r="F46" s="11">
        <v>7.9</v>
      </c>
      <c r="G46" s="11">
        <v>7.1999999999999993</v>
      </c>
      <c r="H46" s="12">
        <v>0</v>
      </c>
    </row>
    <row r="47" spans="1:8" x14ac:dyDescent="0.2">
      <c r="A47" s="376"/>
      <c r="B47" s="53" t="s">
        <v>44</v>
      </c>
      <c r="C47" s="10">
        <v>64.3</v>
      </c>
      <c r="D47" s="11">
        <v>15</v>
      </c>
      <c r="E47" s="11">
        <v>3.4000000000000004</v>
      </c>
      <c r="F47" s="11">
        <v>7.3999999999999995</v>
      </c>
      <c r="G47" s="11">
        <v>9.9</v>
      </c>
      <c r="H47" s="12">
        <v>0</v>
      </c>
    </row>
    <row r="48" spans="1:8" x14ac:dyDescent="0.2">
      <c r="A48" s="377"/>
      <c r="B48" s="54"/>
      <c r="C48" s="34"/>
      <c r="D48" s="35"/>
      <c r="E48" s="35"/>
      <c r="F48" s="35"/>
      <c r="G48" s="35"/>
      <c r="H48" s="36"/>
    </row>
    <row r="49" spans="1:8" x14ac:dyDescent="0.2">
      <c r="A49" s="375">
        <v>2021</v>
      </c>
      <c r="B49" s="55" t="s">
        <v>205</v>
      </c>
      <c r="C49" s="10">
        <v>58.099999999999994</v>
      </c>
      <c r="D49" s="11">
        <v>9.9</v>
      </c>
      <c r="E49" s="11">
        <v>2.4</v>
      </c>
      <c r="F49" s="11">
        <v>5.6000000000000005</v>
      </c>
      <c r="G49" s="11">
        <v>23.799999999999997</v>
      </c>
      <c r="H49" s="12">
        <v>0.2</v>
      </c>
    </row>
    <row r="50" spans="1:8" x14ac:dyDescent="0.2">
      <c r="A50" s="376"/>
      <c r="B50" s="53" t="s">
        <v>55</v>
      </c>
      <c r="C50" s="10">
        <v>60.4</v>
      </c>
      <c r="D50" s="11">
        <v>10.7</v>
      </c>
      <c r="E50" s="11">
        <v>2.2999999999999998</v>
      </c>
      <c r="F50" s="11">
        <v>8</v>
      </c>
      <c r="G50" s="11">
        <v>18.399999999999999</v>
      </c>
      <c r="H50" s="12">
        <v>0.2</v>
      </c>
    </row>
    <row r="51" spans="1:8" x14ac:dyDescent="0.2">
      <c r="A51" s="376"/>
      <c r="B51" s="53" t="s">
        <v>47</v>
      </c>
      <c r="C51" s="10">
        <v>66.5</v>
      </c>
      <c r="D51" s="11">
        <v>11.200000000000001</v>
      </c>
      <c r="E51" s="11">
        <v>2.8000000000000003</v>
      </c>
      <c r="F51" s="11">
        <v>8.6999999999999993</v>
      </c>
      <c r="G51" s="11">
        <v>10.6</v>
      </c>
      <c r="H51" s="12">
        <v>0.2</v>
      </c>
    </row>
    <row r="52" spans="1:8" x14ac:dyDescent="0.2">
      <c r="A52" s="376"/>
      <c r="B52" s="53" t="s">
        <v>44</v>
      </c>
      <c r="C52" s="10">
        <v>62.7</v>
      </c>
      <c r="D52" s="11">
        <v>13.700000000000001</v>
      </c>
      <c r="E52" s="11">
        <v>4.1000000000000005</v>
      </c>
      <c r="F52" s="11">
        <v>7.7</v>
      </c>
      <c r="G52" s="11">
        <v>11.600000000000001</v>
      </c>
      <c r="H52" s="12">
        <v>0.2</v>
      </c>
    </row>
    <row r="53" spans="1:8" x14ac:dyDescent="0.2">
      <c r="A53" s="377"/>
      <c r="B53" s="54"/>
      <c r="C53" s="34"/>
      <c r="D53" s="35"/>
      <c r="E53" s="35"/>
      <c r="F53" s="35"/>
      <c r="G53" s="35"/>
      <c r="H53" s="36"/>
    </row>
    <row r="54" spans="1:8" x14ac:dyDescent="0.2">
      <c r="A54" s="375">
        <v>2021</v>
      </c>
      <c r="B54" s="55" t="s">
        <v>206</v>
      </c>
      <c r="C54" s="10">
        <v>70.899999999999991</v>
      </c>
      <c r="D54" s="11">
        <v>2.1</v>
      </c>
      <c r="E54" s="11">
        <v>4.5999999999999996</v>
      </c>
      <c r="F54" s="11">
        <v>5.8999999999999995</v>
      </c>
      <c r="G54" s="11">
        <v>16.5</v>
      </c>
      <c r="H54" s="12">
        <v>0.1</v>
      </c>
    </row>
    <row r="55" spans="1:8" x14ac:dyDescent="0.2">
      <c r="A55" s="376"/>
      <c r="B55" s="53" t="s">
        <v>55</v>
      </c>
      <c r="C55" s="10">
        <v>73.5</v>
      </c>
      <c r="D55" s="11">
        <v>1.7999999999999998</v>
      </c>
      <c r="E55" s="11">
        <v>5.8999999999999995</v>
      </c>
      <c r="F55" s="11">
        <v>6.1</v>
      </c>
      <c r="G55" s="11">
        <v>12.3</v>
      </c>
      <c r="H55" s="12">
        <v>0.4</v>
      </c>
    </row>
    <row r="56" spans="1:8" x14ac:dyDescent="0.2">
      <c r="A56" s="376"/>
      <c r="B56" s="53" t="s">
        <v>47</v>
      </c>
      <c r="C56" s="10">
        <v>75.5</v>
      </c>
      <c r="D56" s="11">
        <v>2.4</v>
      </c>
      <c r="E56" s="11">
        <v>9.5</v>
      </c>
      <c r="F56" s="11">
        <v>6.1</v>
      </c>
      <c r="G56" s="11">
        <v>6.3</v>
      </c>
      <c r="H56" s="12">
        <v>0.2</v>
      </c>
    </row>
    <row r="57" spans="1:8" x14ac:dyDescent="0.2">
      <c r="A57" s="376"/>
      <c r="B57" s="53" t="s">
        <v>44</v>
      </c>
      <c r="C57" s="10">
        <v>56.8</v>
      </c>
      <c r="D57" s="11">
        <v>4.3</v>
      </c>
      <c r="E57" s="11">
        <v>26.5</v>
      </c>
      <c r="F57" s="11">
        <v>4.5999999999999996</v>
      </c>
      <c r="G57" s="11">
        <v>7.5</v>
      </c>
      <c r="H57" s="12">
        <v>0.3</v>
      </c>
    </row>
    <row r="58" spans="1:8" x14ac:dyDescent="0.2">
      <c r="A58" s="377"/>
      <c r="B58" s="54"/>
      <c r="C58" s="34"/>
      <c r="D58" s="35"/>
      <c r="E58" s="35"/>
      <c r="F58" s="35"/>
      <c r="G58" s="35"/>
      <c r="H58" s="36"/>
    </row>
    <row r="59" spans="1:8" x14ac:dyDescent="0.2">
      <c r="A59" s="375">
        <v>2021</v>
      </c>
      <c r="B59" s="55" t="s">
        <v>207</v>
      </c>
      <c r="C59" s="10">
        <v>26.3</v>
      </c>
      <c r="D59" s="11">
        <v>42.1</v>
      </c>
      <c r="E59" s="11">
        <v>0.5</v>
      </c>
      <c r="F59" s="11">
        <v>4</v>
      </c>
      <c r="G59" s="11">
        <v>26.5</v>
      </c>
      <c r="H59" s="12">
        <v>0.6</v>
      </c>
    </row>
    <row r="60" spans="1:8" x14ac:dyDescent="0.2">
      <c r="A60" s="376"/>
      <c r="B60" s="53" t="s">
        <v>55</v>
      </c>
      <c r="C60" s="10">
        <v>27.200000000000003</v>
      </c>
      <c r="D60" s="11">
        <v>45.9</v>
      </c>
      <c r="E60" s="11">
        <v>0.70000000000000007</v>
      </c>
      <c r="F60" s="11">
        <v>4.2</v>
      </c>
      <c r="G60" s="11">
        <v>21.5</v>
      </c>
      <c r="H60" s="12">
        <v>0.6</v>
      </c>
    </row>
    <row r="61" spans="1:8" x14ac:dyDescent="0.2">
      <c r="A61" s="376"/>
      <c r="B61" s="53" t="s">
        <v>47</v>
      </c>
      <c r="C61" s="10">
        <v>28.499999999999996</v>
      </c>
      <c r="D61" s="11">
        <v>57.4</v>
      </c>
      <c r="E61" s="11">
        <v>1</v>
      </c>
      <c r="F61" s="11">
        <v>4.5</v>
      </c>
      <c r="G61" s="11">
        <v>8</v>
      </c>
      <c r="H61" s="12">
        <v>0.6</v>
      </c>
    </row>
    <row r="62" spans="1:8" x14ac:dyDescent="0.2">
      <c r="A62" s="376"/>
      <c r="B62" s="53" t="s">
        <v>44</v>
      </c>
      <c r="C62" s="10">
        <v>21.7</v>
      </c>
      <c r="D62" s="11">
        <v>61.5</v>
      </c>
      <c r="E62" s="11">
        <v>1.4000000000000001</v>
      </c>
      <c r="F62" s="11">
        <v>4.2</v>
      </c>
      <c r="G62" s="11">
        <v>10.6</v>
      </c>
      <c r="H62" s="12">
        <v>0.6</v>
      </c>
    </row>
    <row r="63" spans="1:8" x14ac:dyDescent="0.2">
      <c r="A63" s="377"/>
      <c r="B63" s="54"/>
      <c r="C63" s="34"/>
      <c r="D63" s="35"/>
      <c r="E63" s="35"/>
      <c r="F63" s="35"/>
      <c r="G63" s="35"/>
      <c r="H63" s="36"/>
    </row>
    <row r="64" spans="1:8" x14ac:dyDescent="0.2">
      <c r="A64" s="375">
        <v>2021</v>
      </c>
      <c r="B64" s="55" t="s">
        <v>208</v>
      </c>
      <c r="C64" s="10">
        <v>37.4</v>
      </c>
      <c r="D64" s="11">
        <v>29.7</v>
      </c>
      <c r="E64" s="11">
        <v>0.3</v>
      </c>
      <c r="F64" s="11">
        <v>4.8</v>
      </c>
      <c r="G64" s="11">
        <v>27.6</v>
      </c>
      <c r="H64" s="12">
        <v>0.2</v>
      </c>
    </row>
    <row r="65" spans="1:8" x14ac:dyDescent="0.2">
      <c r="A65" s="376"/>
      <c r="B65" s="53" t="s">
        <v>55</v>
      </c>
      <c r="C65" s="10">
        <v>40.6</v>
      </c>
      <c r="D65" s="11">
        <v>31.3</v>
      </c>
      <c r="E65" s="11">
        <v>0.3</v>
      </c>
      <c r="F65" s="11">
        <v>5.0999999999999996</v>
      </c>
      <c r="G65" s="11">
        <v>22.6</v>
      </c>
      <c r="H65" s="12">
        <v>0</v>
      </c>
    </row>
    <row r="66" spans="1:8" x14ac:dyDescent="0.2">
      <c r="A66" s="376"/>
      <c r="B66" s="53" t="s">
        <v>47</v>
      </c>
      <c r="C66" s="10">
        <v>44</v>
      </c>
      <c r="D66" s="11">
        <v>41.8</v>
      </c>
      <c r="E66" s="11">
        <v>0.5</v>
      </c>
      <c r="F66" s="11">
        <v>5.3</v>
      </c>
      <c r="G66" s="11">
        <v>8.1</v>
      </c>
      <c r="H66" s="12">
        <v>0.1</v>
      </c>
    </row>
    <row r="67" spans="1:8" x14ac:dyDescent="0.2">
      <c r="A67" s="376"/>
      <c r="B67" s="53" t="s">
        <v>44</v>
      </c>
      <c r="C67" s="10">
        <v>31.5</v>
      </c>
      <c r="D67" s="11">
        <v>49.1</v>
      </c>
      <c r="E67" s="11">
        <v>0.5</v>
      </c>
      <c r="F67" s="11">
        <v>4.7</v>
      </c>
      <c r="G67" s="11">
        <v>14.099999999999998</v>
      </c>
      <c r="H67" s="12">
        <v>0</v>
      </c>
    </row>
    <row r="68" spans="1:8" x14ac:dyDescent="0.2">
      <c r="A68" s="377"/>
      <c r="B68" s="54"/>
      <c r="C68" s="34"/>
      <c r="D68" s="35"/>
      <c r="E68" s="35"/>
      <c r="F68" s="35"/>
      <c r="G68" s="35"/>
      <c r="H68" s="36"/>
    </row>
    <row r="69" spans="1:8" x14ac:dyDescent="0.2">
      <c r="A69" s="375">
        <v>2021</v>
      </c>
      <c r="B69" s="55" t="s">
        <v>209</v>
      </c>
      <c r="C69" s="10">
        <v>46.400000000000006</v>
      </c>
      <c r="D69" s="11">
        <v>19.8</v>
      </c>
      <c r="E69" s="11">
        <v>0.8</v>
      </c>
      <c r="F69" s="11">
        <v>5.2</v>
      </c>
      <c r="G69" s="11">
        <v>27.200000000000003</v>
      </c>
      <c r="H69" s="12">
        <v>0.6</v>
      </c>
    </row>
    <row r="70" spans="1:8" x14ac:dyDescent="0.2">
      <c r="A70" s="376"/>
      <c r="B70" s="53" t="s">
        <v>55</v>
      </c>
      <c r="C70" s="10">
        <v>49.2</v>
      </c>
      <c r="D70" s="11">
        <v>22.900000000000002</v>
      </c>
      <c r="E70" s="11">
        <v>0.2</v>
      </c>
      <c r="F70" s="11">
        <v>5.6000000000000005</v>
      </c>
      <c r="G70" s="11">
        <v>21.9</v>
      </c>
      <c r="H70" s="12">
        <v>0.2</v>
      </c>
    </row>
    <row r="71" spans="1:8" x14ac:dyDescent="0.2">
      <c r="A71" s="376"/>
      <c r="B71" s="53" t="s">
        <v>47</v>
      </c>
      <c r="C71" s="10">
        <v>53.5</v>
      </c>
      <c r="D71" s="11">
        <v>31.3</v>
      </c>
      <c r="E71" s="11">
        <v>0.5</v>
      </c>
      <c r="F71" s="11">
        <v>6.1</v>
      </c>
      <c r="G71" s="11">
        <v>8.1</v>
      </c>
      <c r="H71" s="12">
        <v>0.5</v>
      </c>
    </row>
    <row r="72" spans="1:8" x14ac:dyDescent="0.2">
      <c r="A72" s="376"/>
      <c r="B72" s="53" t="s">
        <v>44</v>
      </c>
      <c r="C72" s="10">
        <v>45.9</v>
      </c>
      <c r="D72" s="11">
        <v>36.5</v>
      </c>
      <c r="E72" s="11">
        <v>1.2</v>
      </c>
      <c r="F72" s="11">
        <v>5.6000000000000005</v>
      </c>
      <c r="G72" s="11">
        <v>10.6</v>
      </c>
      <c r="H72" s="12">
        <v>0.2</v>
      </c>
    </row>
    <row r="73" spans="1:8" x14ac:dyDescent="0.2">
      <c r="A73" s="377"/>
      <c r="B73" s="54"/>
      <c r="C73" s="34"/>
      <c r="D73" s="35"/>
      <c r="E73" s="35"/>
      <c r="F73" s="35"/>
      <c r="G73" s="35"/>
      <c r="H73" s="36"/>
    </row>
    <row r="74" spans="1:8" x14ac:dyDescent="0.2">
      <c r="A74" s="375">
        <v>2021</v>
      </c>
      <c r="B74" s="55" t="s">
        <v>210</v>
      </c>
      <c r="C74" s="10">
        <v>48.699999999999996</v>
      </c>
      <c r="D74" s="11">
        <v>18.899999999999999</v>
      </c>
      <c r="E74" s="11">
        <v>1.4000000000000001</v>
      </c>
      <c r="F74" s="11">
        <v>5</v>
      </c>
      <c r="G74" s="11">
        <v>25.900000000000002</v>
      </c>
      <c r="H74" s="12">
        <v>0.1</v>
      </c>
    </row>
    <row r="75" spans="1:8" x14ac:dyDescent="0.2">
      <c r="A75" s="376"/>
      <c r="B75" s="53" t="s">
        <v>55</v>
      </c>
      <c r="C75" s="10">
        <v>52.800000000000004</v>
      </c>
      <c r="D75" s="11">
        <v>21.3</v>
      </c>
      <c r="E75" s="11">
        <v>1.7000000000000002</v>
      </c>
      <c r="F75" s="11">
        <v>5</v>
      </c>
      <c r="G75" s="11">
        <v>19.2</v>
      </c>
      <c r="H75" s="12">
        <v>0.1</v>
      </c>
    </row>
    <row r="76" spans="1:8" x14ac:dyDescent="0.2">
      <c r="A76" s="376"/>
      <c r="B76" s="53" t="s">
        <v>47</v>
      </c>
      <c r="C76" s="10">
        <v>57.3</v>
      </c>
      <c r="D76" s="11">
        <v>27.800000000000004</v>
      </c>
      <c r="E76" s="11">
        <v>2.2999999999999998</v>
      </c>
      <c r="F76" s="11">
        <v>5.2</v>
      </c>
      <c r="G76" s="11">
        <v>7.1999999999999993</v>
      </c>
      <c r="H76" s="12">
        <v>0.1</v>
      </c>
    </row>
    <row r="77" spans="1:8" x14ac:dyDescent="0.2">
      <c r="A77" s="376"/>
      <c r="B77" s="53" t="s">
        <v>44</v>
      </c>
      <c r="C77" s="10">
        <v>49.9</v>
      </c>
      <c r="D77" s="11">
        <v>30.7</v>
      </c>
      <c r="E77" s="11">
        <v>3.6999999999999997</v>
      </c>
      <c r="F77" s="11">
        <v>5.7</v>
      </c>
      <c r="G77" s="11">
        <v>10</v>
      </c>
      <c r="H77" s="12">
        <v>0.1</v>
      </c>
    </row>
    <row r="78" spans="1:8" x14ac:dyDescent="0.2">
      <c r="A78" s="377"/>
      <c r="B78" s="54"/>
      <c r="C78" s="34"/>
      <c r="D78" s="35"/>
      <c r="E78" s="35"/>
      <c r="F78" s="35"/>
      <c r="G78" s="35"/>
      <c r="H78" s="36"/>
    </row>
    <row r="79" spans="1:8" x14ac:dyDescent="0.2">
      <c r="A79" s="375">
        <v>2021</v>
      </c>
      <c r="B79" s="55" t="s">
        <v>211</v>
      </c>
      <c r="C79" s="10">
        <v>61.199999999999996</v>
      </c>
      <c r="D79" s="11">
        <v>3.9</v>
      </c>
      <c r="E79" s="11">
        <v>0.5</v>
      </c>
      <c r="F79" s="11">
        <v>7.6</v>
      </c>
      <c r="G79" s="11">
        <v>26.5</v>
      </c>
      <c r="H79" s="12">
        <v>0.3</v>
      </c>
    </row>
    <row r="80" spans="1:8" x14ac:dyDescent="0.2">
      <c r="A80" s="376"/>
      <c r="B80" s="53" t="s">
        <v>55</v>
      </c>
      <c r="C80" s="10">
        <v>62.9</v>
      </c>
      <c r="D80" s="11">
        <v>4.9000000000000004</v>
      </c>
      <c r="E80" s="11">
        <v>0.6</v>
      </c>
      <c r="F80" s="11">
        <v>7.7</v>
      </c>
      <c r="G80" s="11">
        <v>23.799999999999997</v>
      </c>
      <c r="H80" s="12">
        <v>0.1</v>
      </c>
    </row>
    <row r="81" spans="1:8" x14ac:dyDescent="0.2">
      <c r="A81" s="376"/>
      <c r="B81" s="53" t="s">
        <v>47</v>
      </c>
      <c r="C81" s="10">
        <v>76.400000000000006</v>
      </c>
      <c r="D81" s="11">
        <v>7.3</v>
      </c>
      <c r="E81" s="11">
        <v>0.8</v>
      </c>
      <c r="F81" s="11">
        <v>9</v>
      </c>
      <c r="G81" s="11">
        <v>6.4</v>
      </c>
      <c r="H81" s="12">
        <v>0.1</v>
      </c>
    </row>
    <row r="82" spans="1:8" x14ac:dyDescent="0.2">
      <c r="A82" s="376"/>
      <c r="B82" s="53" t="s">
        <v>44</v>
      </c>
      <c r="C82" s="10">
        <v>71.7</v>
      </c>
      <c r="D82" s="11">
        <v>9.1999999999999993</v>
      </c>
      <c r="E82" s="11">
        <v>1.3</v>
      </c>
      <c r="F82" s="11">
        <v>8.7999999999999989</v>
      </c>
      <c r="G82" s="11">
        <v>8.7999999999999989</v>
      </c>
      <c r="H82" s="12">
        <v>0.1</v>
      </c>
    </row>
    <row r="83" spans="1:8" x14ac:dyDescent="0.2">
      <c r="A83" s="377"/>
      <c r="B83" s="54"/>
      <c r="C83" s="34"/>
      <c r="D83" s="35"/>
      <c r="E83" s="35"/>
      <c r="F83" s="35"/>
      <c r="G83" s="35"/>
      <c r="H83" s="36"/>
    </row>
    <row r="84" spans="1:8" x14ac:dyDescent="0.2">
      <c r="A84" s="375">
        <v>2021</v>
      </c>
      <c r="B84" s="55" t="s">
        <v>212</v>
      </c>
      <c r="C84" s="10">
        <v>53.800000000000004</v>
      </c>
      <c r="D84" s="11">
        <v>9.5</v>
      </c>
      <c r="E84" s="11">
        <v>1.3</v>
      </c>
      <c r="F84" s="11">
        <v>4.5</v>
      </c>
      <c r="G84" s="11">
        <v>30.7</v>
      </c>
      <c r="H84" s="12">
        <v>0.2</v>
      </c>
    </row>
    <row r="85" spans="1:8" x14ac:dyDescent="0.2">
      <c r="A85" s="376"/>
      <c r="B85" s="53" t="s">
        <v>55</v>
      </c>
      <c r="C85" s="10">
        <v>61.4</v>
      </c>
      <c r="D85" s="11">
        <v>12.1</v>
      </c>
      <c r="E85" s="11">
        <v>2.1</v>
      </c>
      <c r="F85" s="11">
        <v>5.0999999999999996</v>
      </c>
      <c r="G85" s="11">
        <v>19.100000000000001</v>
      </c>
      <c r="H85" s="12">
        <v>0.2</v>
      </c>
    </row>
    <row r="86" spans="1:8" x14ac:dyDescent="0.2">
      <c r="A86" s="376"/>
      <c r="B86" s="53" t="s">
        <v>47</v>
      </c>
      <c r="C86" s="10">
        <v>68.2</v>
      </c>
      <c r="D86" s="11">
        <v>16.7</v>
      </c>
      <c r="E86" s="11">
        <v>3.5999999999999996</v>
      </c>
      <c r="F86" s="11">
        <v>5.4</v>
      </c>
      <c r="G86" s="11">
        <v>6</v>
      </c>
      <c r="H86" s="12">
        <v>0.1</v>
      </c>
    </row>
    <row r="87" spans="1:8" x14ac:dyDescent="0.2">
      <c r="A87" s="376"/>
      <c r="B87" s="53" t="s">
        <v>44</v>
      </c>
      <c r="C87" s="10">
        <v>54.900000000000006</v>
      </c>
      <c r="D87" s="11">
        <v>22</v>
      </c>
      <c r="E87" s="11">
        <v>9.9</v>
      </c>
      <c r="F87" s="11">
        <v>5.3</v>
      </c>
      <c r="G87" s="11">
        <v>7.8</v>
      </c>
      <c r="H87" s="12">
        <v>0.2</v>
      </c>
    </row>
    <row r="88" spans="1:8" x14ac:dyDescent="0.2">
      <c r="A88" s="377"/>
      <c r="B88" s="25"/>
      <c r="C88" s="34"/>
      <c r="D88" s="35"/>
      <c r="E88" s="35"/>
      <c r="F88" s="35"/>
      <c r="G88" s="35"/>
      <c r="H88" s="36"/>
    </row>
    <row r="89" spans="1:8" x14ac:dyDescent="0.2">
      <c r="A89" s="33" t="s">
        <v>173</v>
      </c>
    </row>
    <row r="90" spans="1:8" x14ac:dyDescent="0.2">
      <c r="A90" s="33" t="s">
        <v>39</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J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1"/>
  <sheetViews>
    <sheetView zoomScale="85" zoomScaleNormal="85" workbookViewId="0">
      <selection activeCell="L3" sqref="L3"/>
    </sheetView>
  </sheetViews>
  <sheetFormatPr baseColWidth="10" defaultRowHeight="14.25" x14ac:dyDescent="0.2"/>
  <cols>
    <col min="1" max="1" width="3.140625" style="8" customWidth="1"/>
    <col min="2" max="2" width="52.140625" style="8" customWidth="1"/>
    <col min="3" max="9" width="13.28515625" style="8" customWidth="1"/>
    <col min="10" max="16384" width="11.42578125" style="8"/>
  </cols>
  <sheetData>
    <row r="1" spans="1:10" ht="15" x14ac:dyDescent="0.25">
      <c r="A1" s="7" t="s">
        <v>247</v>
      </c>
      <c r="G1" s="214"/>
      <c r="J1" s="237" t="s">
        <v>59</v>
      </c>
    </row>
    <row r="2" spans="1:10" ht="15" x14ac:dyDescent="0.25">
      <c r="B2" s="14"/>
    </row>
    <row r="3" spans="1:10" ht="211.5" customHeight="1" x14ac:dyDescent="0.25">
      <c r="A3" s="87"/>
      <c r="B3" s="334"/>
      <c r="C3" s="60" t="s">
        <v>30</v>
      </c>
      <c r="D3" s="61" t="s">
        <v>164</v>
      </c>
      <c r="E3" s="61" t="s">
        <v>165</v>
      </c>
      <c r="F3" s="61" t="s">
        <v>166</v>
      </c>
      <c r="G3" s="61" t="s">
        <v>167</v>
      </c>
      <c r="H3" s="61" t="s">
        <v>31</v>
      </c>
      <c r="I3" s="63" t="s">
        <v>71</v>
      </c>
    </row>
    <row r="4" spans="1:10" x14ac:dyDescent="0.2">
      <c r="A4" s="375">
        <v>2021</v>
      </c>
      <c r="B4" s="52" t="s">
        <v>222</v>
      </c>
      <c r="C4" s="22">
        <v>37.5</v>
      </c>
      <c r="D4" s="23">
        <v>5.8000000000000007</v>
      </c>
      <c r="E4" s="23">
        <v>7.1999999999999993</v>
      </c>
      <c r="F4" s="23">
        <v>7.6</v>
      </c>
      <c r="G4" s="23">
        <v>9.4</v>
      </c>
      <c r="H4" s="23">
        <v>32.300000000000004</v>
      </c>
      <c r="I4" s="21"/>
    </row>
    <row r="5" spans="1:10" x14ac:dyDescent="0.2">
      <c r="A5" s="376"/>
      <c r="B5" s="53" t="s">
        <v>57</v>
      </c>
      <c r="C5" s="22">
        <v>35.799999999999997</v>
      </c>
      <c r="D5" s="23">
        <v>5.8999999999999995</v>
      </c>
      <c r="E5" s="23">
        <v>7.5</v>
      </c>
      <c r="F5" s="23">
        <v>7.3</v>
      </c>
      <c r="G5" s="23">
        <v>10.199999999999999</v>
      </c>
      <c r="H5" s="23">
        <v>33.300000000000004</v>
      </c>
      <c r="I5" s="24"/>
    </row>
    <row r="6" spans="1:10" x14ac:dyDescent="0.2">
      <c r="A6" s="376"/>
      <c r="B6" s="53" t="s">
        <v>55</v>
      </c>
      <c r="C6" s="22">
        <v>34.799999999999997</v>
      </c>
      <c r="D6" s="23">
        <v>9</v>
      </c>
      <c r="E6" s="23">
        <v>7.0000000000000009</v>
      </c>
      <c r="F6" s="23">
        <v>7.6</v>
      </c>
      <c r="G6" s="23">
        <v>10</v>
      </c>
      <c r="H6" s="23">
        <v>31.6</v>
      </c>
      <c r="I6" s="24"/>
    </row>
    <row r="7" spans="1:10" x14ac:dyDescent="0.2">
      <c r="A7" s="376"/>
      <c r="B7" s="53" t="s">
        <v>47</v>
      </c>
      <c r="C7" s="22">
        <v>31.900000000000002</v>
      </c>
      <c r="D7" s="23">
        <v>9.1999999999999993</v>
      </c>
      <c r="E7" s="23">
        <v>8.7999999999999989</v>
      </c>
      <c r="F7" s="23">
        <v>9.1999999999999993</v>
      </c>
      <c r="G7" s="23">
        <v>10.4</v>
      </c>
      <c r="H7" s="23">
        <v>30.5</v>
      </c>
      <c r="I7" s="24"/>
    </row>
    <row r="8" spans="1:10" x14ac:dyDescent="0.2">
      <c r="A8" s="377"/>
      <c r="B8" s="54"/>
      <c r="C8" s="74"/>
      <c r="D8" s="27"/>
      <c r="E8" s="75"/>
      <c r="F8" s="75"/>
      <c r="G8" s="75"/>
      <c r="H8" s="75"/>
      <c r="I8" s="76"/>
    </row>
    <row r="9" spans="1:10" x14ac:dyDescent="0.2">
      <c r="A9" s="375">
        <v>2021</v>
      </c>
      <c r="B9" s="55" t="s">
        <v>223</v>
      </c>
      <c r="C9" s="22">
        <v>49.4</v>
      </c>
      <c r="D9" s="23">
        <v>6.5</v>
      </c>
      <c r="E9" s="23">
        <v>23.7</v>
      </c>
      <c r="F9" s="23">
        <v>2.1999999999999997</v>
      </c>
      <c r="G9" s="23">
        <v>1.9</v>
      </c>
      <c r="H9" s="23">
        <v>16.3</v>
      </c>
      <c r="I9" s="24"/>
    </row>
    <row r="10" spans="1:10" x14ac:dyDescent="0.2">
      <c r="A10" s="376"/>
      <c r="B10" s="53" t="s">
        <v>57</v>
      </c>
      <c r="C10" s="22">
        <v>46.6</v>
      </c>
      <c r="D10" s="23">
        <v>10.9</v>
      </c>
      <c r="E10" s="23">
        <v>22.2</v>
      </c>
      <c r="F10" s="23">
        <v>2.4</v>
      </c>
      <c r="G10" s="23">
        <v>2.1999999999999997</v>
      </c>
      <c r="H10" s="23">
        <v>15.6</v>
      </c>
      <c r="I10" s="24"/>
    </row>
    <row r="11" spans="1:10" x14ac:dyDescent="0.2">
      <c r="A11" s="376"/>
      <c r="B11" s="53" t="s">
        <v>55</v>
      </c>
      <c r="C11" s="22">
        <v>43.5</v>
      </c>
      <c r="D11" s="23">
        <v>30.9</v>
      </c>
      <c r="E11" s="23">
        <v>4.7</v>
      </c>
      <c r="F11" s="23">
        <v>2.4</v>
      </c>
      <c r="G11" s="23">
        <v>2.2999999999999998</v>
      </c>
      <c r="H11" s="23">
        <v>16.3</v>
      </c>
      <c r="I11" s="24"/>
    </row>
    <row r="12" spans="1:10" x14ac:dyDescent="0.2">
      <c r="A12" s="376"/>
      <c r="B12" s="53" t="s">
        <v>47</v>
      </c>
      <c r="C12" s="22">
        <v>43.8</v>
      </c>
      <c r="D12" s="23">
        <v>7.3</v>
      </c>
      <c r="E12" s="23">
        <v>28.299999999999997</v>
      </c>
      <c r="F12" s="23">
        <v>2.9000000000000004</v>
      </c>
      <c r="G12" s="23">
        <v>3.3000000000000003</v>
      </c>
      <c r="H12" s="23">
        <v>14.299999999999999</v>
      </c>
      <c r="I12" s="24"/>
    </row>
    <row r="13" spans="1:10" x14ac:dyDescent="0.2">
      <c r="A13" s="377"/>
      <c r="B13" s="54"/>
      <c r="C13" s="74"/>
      <c r="D13" s="27"/>
      <c r="E13" s="75"/>
      <c r="F13" s="75"/>
      <c r="G13" s="75"/>
      <c r="H13" s="75"/>
      <c r="I13" s="76"/>
    </row>
    <row r="14" spans="1:10" x14ac:dyDescent="0.2">
      <c r="A14" s="375">
        <v>2021</v>
      </c>
      <c r="B14" s="55" t="s">
        <v>224</v>
      </c>
      <c r="C14" s="22">
        <v>54.6</v>
      </c>
      <c r="D14" s="23">
        <v>2.8000000000000003</v>
      </c>
      <c r="E14" s="23">
        <v>2.6</v>
      </c>
      <c r="F14" s="23">
        <v>4.5999999999999996</v>
      </c>
      <c r="G14" s="23">
        <v>3.4000000000000004</v>
      </c>
      <c r="H14" s="23">
        <v>32.1</v>
      </c>
      <c r="I14" s="24"/>
    </row>
    <row r="15" spans="1:10" x14ac:dyDescent="0.2">
      <c r="A15" s="376"/>
      <c r="B15" s="53" t="s">
        <v>57</v>
      </c>
      <c r="C15" s="22">
        <v>50.2</v>
      </c>
      <c r="D15" s="23">
        <v>1.6</v>
      </c>
      <c r="E15" s="23">
        <v>4.5</v>
      </c>
      <c r="F15" s="23">
        <v>3.9</v>
      </c>
      <c r="G15" s="23">
        <v>4.3999999999999995</v>
      </c>
      <c r="H15" s="23">
        <v>35.4</v>
      </c>
      <c r="I15" s="24"/>
    </row>
    <row r="16" spans="1:10" x14ac:dyDescent="0.2">
      <c r="A16" s="376"/>
      <c r="B16" s="53" t="s">
        <v>55</v>
      </c>
      <c r="C16" s="22">
        <v>49.3</v>
      </c>
      <c r="D16" s="23">
        <v>3.3000000000000003</v>
      </c>
      <c r="E16" s="23">
        <v>3</v>
      </c>
      <c r="F16" s="23">
        <v>4.3</v>
      </c>
      <c r="G16" s="23">
        <v>5.0999999999999996</v>
      </c>
      <c r="H16" s="23">
        <v>35</v>
      </c>
      <c r="I16" s="24"/>
    </row>
    <row r="17" spans="1:9" x14ac:dyDescent="0.2">
      <c r="A17" s="376"/>
      <c r="B17" s="53" t="s">
        <v>47</v>
      </c>
      <c r="C17" s="22">
        <v>46.1</v>
      </c>
      <c r="D17" s="23">
        <v>9.9</v>
      </c>
      <c r="E17" s="23">
        <v>4</v>
      </c>
      <c r="F17" s="23">
        <v>4.9000000000000004</v>
      </c>
      <c r="G17" s="23">
        <v>4.7</v>
      </c>
      <c r="H17" s="23">
        <v>30.4</v>
      </c>
      <c r="I17" s="24"/>
    </row>
    <row r="18" spans="1:9" x14ac:dyDescent="0.2">
      <c r="A18" s="377"/>
      <c r="B18" s="54"/>
      <c r="C18" s="74"/>
      <c r="D18" s="27"/>
      <c r="E18" s="75"/>
      <c r="F18" s="75"/>
      <c r="G18" s="75"/>
      <c r="H18" s="75"/>
      <c r="I18" s="76"/>
    </row>
    <row r="19" spans="1:9" x14ac:dyDescent="0.2">
      <c r="A19" s="375">
        <v>2021</v>
      </c>
      <c r="B19" s="55" t="s">
        <v>225</v>
      </c>
      <c r="C19" s="22">
        <v>8.7999999999999989</v>
      </c>
      <c r="D19" s="23">
        <v>24.9</v>
      </c>
      <c r="E19" s="23" t="s">
        <v>5</v>
      </c>
      <c r="F19" s="23">
        <v>0</v>
      </c>
      <c r="G19" s="23" t="s">
        <v>5</v>
      </c>
      <c r="H19" s="23" t="s">
        <v>5</v>
      </c>
      <c r="I19" s="24">
        <v>66.300000000000011</v>
      </c>
    </row>
    <row r="20" spans="1:9" x14ac:dyDescent="0.2">
      <c r="A20" s="376"/>
      <c r="B20" s="53" t="s">
        <v>57</v>
      </c>
      <c r="C20" s="22">
        <v>8.5</v>
      </c>
      <c r="D20" s="23">
        <v>25.5</v>
      </c>
      <c r="E20" s="23" t="s">
        <v>5</v>
      </c>
      <c r="F20" s="23" t="s">
        <v>5</v>
      </c>
      <c r="G20" s="23" t="s">
        <v>5</v>
      </c>
      <c r="H20" s="23">
        <v>0</v>
      </c>
      <c r="I20" s="24">
        <v>66</v>
      </c>
    </row>
    <row r="21" spans="1:9" x14ac:dyDescent="0.2">
      <c r="A21" s="376"/>
      <c r="B21" s="53" t="s">
        <v>55</v>
      </c>
      <c r="C21" s="22">
        <v>10.6</v>
      </c>
      <c r="D21" s="23">
        <v>23.400000000000002</v>
      </c>
      <c r="E21" s="23">
        <v>0</v>
      </c>
      <c r="F21" s="23" t="s">
        <v>5</v>
      </c>
      <c r="G21" s="23" t="s">
        <v>5</v>
      </c>
      <c r="H21" s="23" t="s">
        <v>5</v>
      </c>
      <c r="I21" s="24">
        <v>66</v>
      </c>
    </row>
    <row r="22" spans="1:9" x14ac:dyDescent="0.2">
      <c r="A22" s="376"/>
      <c r="B22" s="53" t="s">
        <v>47</v>
      </c>
      <c r="C22" s="22">
        <v>10.6</v>
      </c>
      <c r="D22" s="23">
        <v>23.3</v>
      </c>
      <c r="E22" s="23" t="s">
        <v>5</v>
      </c>
      <c r="F22" s="23">
        <v>0</v>
      </c>
      <c r="G22" s="23" t="s">
        <v>5</v>
      </c>
      <c r="H22" s="23" t="s">
        <v>5</v>
      </c>
      <c r="I22" s="24">
        <v>66.099999999999994</v>
      </c>
    </row>
    <row r="23" spans="1:9" x14ac:dyDescent="0.2">
      <c r="A23" s="377"/>
      <c r="B23" s="54"/>
      <c r="C23" s="74"/>
      <c r="D23" s="27"/>
      <c r="E23" s="75"/>
      <c r="F23" s="75"/>
      <c r="G23" s="75"/>
      <c r="H23" s="75"/>
      <c r="I23" s="76"/>
    </row>
    <row r="24" spans="1:9" x14ac:dyDescent="0.2">
      <c r="A24" s="375">
        <v>2021</v>
      </c>
      <c r="B24" s="55" t="s">
        <v>226</v>
      </c>
      <c r="C24" s="22">
        <v>37.700000000000003</v>
      </c>
      <c r="D24" s="23">
        <v>3.2</v>
      </c>
      <c r="E24" s="23">
        <v>6</v>
      </c>
      <c r="F24" s="23">
        <v>9.1</v>
      </c>
      <c r="G24" s="23">
        <v>16.100000000000001</v>
      </c>
      <c r="H24" s="23">
        <v>27.900000000000002</v>
      </c>
      <c r="I24" s="24"/>
    </row>
    <row r="25" spans="1:9" x14ac:dyDescent="0.2">
      <c r="A25" s="376"/>
      <c r="B25" s="53" t="s">
        <v>57</v>
      </c>
      <c r="C25" s="22">
        <v>36.700000000000003</v>
      </c>
      <c r="D25" s="23">
        <v>4</v>
      </c>
      <c r="E25" s="23">
        <v>8.5</v>
      </c>
      <c r="F25" s="23">
        <v>7.3999999999999995</v>
      </c>
      <c r="G25" s="23">
        <v>15</v>
      </c>
      <c r="H25" s="23">
        <v>28.4</v>
      </c>
      <c r="I25" s="24"/>
    </row>
    <row r="26" spans="1:9" x14ac:dyDescent="0.2">
      <c r="A26" s="376"/>
      <c r="B26" s="53" t="s">
        <v>55</v>
      </c>
      <c r="C26" s="22">
        <v>36.5</v>
      </c>
      <c r="D26" s="23">
        <v>5.6000000000000005</v>
      </c>
      <c r="E26" s="23">
        <v>4.5</v>
      </c>
      <c r="F26" s="23">
        <v>11.799999999999999</v>
      </c>
      <c r="G26" s="23">
        <v>15.8</v>
      </c>
      <c r="H26" s="23">
        <v>25.7</v>
      </c>
      <c r="I26" s="24"/>
    </row>
    <row r="27" spans="1:9" x14ac:dyDescent="0.2">
      <c r="A27" s="376"/>
      <c r="B27" s="53" t="s">
        <v>47</v>
      </c>
      <c r="C27" s="22">
        <v>33</v>
      </c>
      <c r="D27" s="23">
        <v>5.0999999999999996</v>
      </c>
      <c r="E27" s="23">
        <v>9.3000000000000007</v>
      </c>
      <c r="F27" s="23">
        <v>11.3</v>
      </c>
      <c r="G27" s="23">
        <v>14.099999999999998</v>
      </c>
      <c r="H27" s="23">
        <v>27.200000000000003</v>
      </c>
      <c r="I27" s="24"/>
    </row>
    <row r="28" spans="1:9" x14ac:dyDescent="0.2">
      <c r="A28" s="377"/>
      <c r="B28" s="54"/>
      <c r="C28" s="74"/>
      <c r="D28" s="27"/>
      <c r="E28" s="75"/>
      <c r="F28" s="75"/>
      <c r="G28" s="75"/>
      <c r="H28" s="75"/>
      <c r="I28" s="76"/>
    </row>
    <row r="29" spans="1:9" x14ac:dyDescent="0.2">
      <c r="A29" s="375">
        <v>2021</v>
      </c>
      <c r="B29" s="55" t="s">
        <v>227</v>
      </c>
      <c r="C29" s="22">
        <v>20.9</v>
      </c>
      <c r="D29" s="23">
        <v>1.4000000000000001</v>
      </c>
      <c r="E29" s="23">
        <v>4.8</v>
      </c>
      <c r="F29" s="23">
        <v>8.3000000000000007</v>
      </c>
      <c r="G29" s="23">
        <v>35.9</v>
      </c>
      <c r="H29" s="23">
        <v>28.7</v>
      </c>
      <c r="I29" s="24"/>
    </row>
    <row r="30" spans="1:9" x14ac:dyDescent="0.2">
      <c r="A30" s="376"/>
      <c r="B30" s="53" t="s">
        <v>57</v>
      </c>
      <c r="C30" s="22">
        <v>15.8</v>
      </c>
      <c r="D30" s="23">
        <v>0.89999999999999991</v>
      </c>
      <c r="E30" s="23">
        <v>7.7</v>
      </c>
      <c r="F30" s="23">
        <v>6.2</v>
      </c>
      <c r="G30" s="23">
        <v>35.5</v>
      </c>
      <c r="H30" s="23">
        <v>34</v>
      </c>
      <c r="I30" s="24"/>
    </row>
    <row r="31" spans="1:9" x14ac:dyDescent="0.2">
      <c r="A31" s="376"/>
      <c r="B31" s="53" t="s">
        <v>55</v>
      </c>
      <c r="C31" s="22">
        <v>18.5</v>
      </c>
      <c r="D31" s="23">
        <v>0.6</v>
      </c>
      <c r="E31" s="23">
        <v>8.4</v>
      </c>
      <c r="F31" s="23">
        <v>5.4</v>
      </c>
      <c r="G31" s="23">
        <v>31.6</v>
      </c>
      <c r="H31" s="23">
        <v>35.5</v>
      </c>
      <c r="I31" s="24"/>
    </row>
    <row r="32" spans="1:9" x14ac:dyDescent="0.2">
      <c r="A32" s="376"/>
      <c r="B32" s="53" t="s">
        <v>47</v>
      </c>
      <c r="C32" s="22">
        <v>13.900000000000002</v>
      </c>
      <c r="D32" s="23">
        <v>2.1999999999999997</v>
      </c>
      <c r="E32" s="23">
        <v>5.8000000000000007</v>
      </c>
      <c r="F32" s="23">
        <v>6.9</v>
      </c>
      <c r="G32" s="23">
        <v>32.800000000000004</v>
      </c>
      <c r="H32" s="23">
        <v>38.4</v>
      </c>
      <c r="I32" s="24"/>
    </row>
    <row r="33" spans="1:9" x14ac:dyDescent="0.2">
      <c r="A33" s="377"/>
      <c r="B33" s="54"/>
      <c r="C33" s="74"/>
      <c r="D33" s="27"/>
      <c r="E33" s="75"/>
      <c r="F33" s="75"/>
      <c r="G33" s="75"/>
      <c r="H33" s="75"/>
      <c r="I33" s="76"/>
    </row>
    <row r="34" spans="1:9" x14ac:dyDescent="0.2">
      <c r="A34" s="375">
        <v>2021</v>
      </c>
      <c r="B34" s="55" t="s">
        <v>228</v>
      </c>
      <c r="C34" s="22">
        <v>40.9</v>
      </c>
      <c r="D34" s="23">
        <v>4.5999999999999996</v>
      </c>
      <c r="E34" s="23">
        <v>5.4</v>
      </c>
      <c r="F34" s="23">
        <v>8.3000000000000007</v>
      </c>
      <c r="G34" s="23">
        <v>11.200000000000001</v>
      </c>
      <c r="H34" s="23">
        <v>29.5</v>
      </c>
      <c r="I34" s="24"/>
    </row>
    <row r="35" spans="1:9" x14ac:dyDescent="0.2">
      <c r="A35" s="376"/>
      <c r="B35" s="53" t="s">
        <v>57</v>
      </c>
      <c r="C35" s="22">
        <v>37.799999999999997</v>
      </c>
      <c r="D35" s="23">
        <v>5</v>
      </c>
      <c r="E35" s="23">
        <v>6.7</v>
      </c>
      <c r="F35" s="23">
        <v>8</v>
      </c>
      <c r="G35" s="23">
        <v>12.6</v>
      </c>
      <c r="H35" s="23">
        <v>29.9</v>
      </c>
      <c r="I35" s="24"/>
    </row>
    <row r="36" spans="1:9" x14ac:dyDescent="0.2">
      <c r="A36" s="376"/>
      <c r="B36" s="53" t="s">
        <v>55</v>
      </c>
      <c r="C36" s="22">
        <v>38</v>
      </c>
      <c r="D36" s="23">
        <v>6.2</v>
      </c>
      <c r="E36" s="23">
        <v>6.2</v>
      </c>
      <c r="F36" s="23">
        <v>9.3000000000000007</v>
      </c>
      <c r="G36" s="23">
        <v>12.9</v>
      </c>
      <c r="H36" s="23">
        <v>27.400000000000002</v>
      </c>
      <c r="I36" s="24"/>
    </row>
    <row r="37" spans="1:9" x14ac:dyDescent="0.2">
      <c r="A37" s="376"/>
      <c r="B37" s="53" t="s">
        <v>47</v>
      </c>
      <c r="C37" s="22">
        <v>36.5</v>
      </c>
      <c r="D37" s="23">
        <v>4.7</v>
      </c>
      <c r="E37" s="23">
        <v>7.0000000000000009</v>
      </c>
      <c r="F37" s="23">
        <v>11.200000000000001</v>
      </c>
      <c r="G37" s="23">
        <v>14.299999999999999</v>
      </c>
      <c r="H37" s="23">
        <v>26.3</v>
      </c>
      <c r="I37" s="24"/>
    </row>
    <row r="38" spans="1:9" x14ac:dyDescent="0.2">
      <c r="A38" s="377"/>
      <c r="B38" s="54"/>
      <c r="C38" s="74"/>
      <c r="D38" s="27"/>
      <c r="E38" s="75"/>
      <c r="F38" s="75"/>
      <c r="G38" s="75"/>
      <c r="H38" s="75"/>
      <c r="I38" s="76"/>
    </row>
    <row r="39" spans="1:9" x14ac:dyDescent="0.2">
      <c r="A39" s="375">
        <v>2021</v>
      </c>
      <c r="B39" s="55" t="s">
        <v>229</v>
      </c>
      <c r="C39" s="22">
        <v>46.2</v>
      </c>
      <c r="D39" s="23">
        <v>3.6999999999999997</v>
      </c>
      <c r="E39" s="23">
        <v>6.1</v>
      </c>
      <c r="F39" s="23">
        <v>6.1</v>
      </c>
      <c r="G39" s="23">
        <v>5.3</v>
      </c>
      <c r="H39" s="23">
        <v>32.6</v>
      </c>
      <c r="I39" s="24"/>
    </row>
    <row r="40" spans="1:9" x14ac:dyDescent="0.2">
      <c r="A40" s="376"/>
      <c r="B40" s="53" t="s">
        <v>57</v>
      </c>
      <c r="C40" s="22">
        <v>43.4</v>
      </c>
      <c r="D40" s="23">
        <v>5.2</v>
      </c>
      <c r="E40" s="23">
        <v>5.0999999999999996</v>
      </c>
      <c r="F40" s="23">
        <v>4.9000000000000004</v>
      </c>
      <c r="G40" s="23">
        <v>5.7</v>
      </c>
      <c r="H40" s="23">
        <v>35.6</v>
      </c>
      <c r="I40" s="24"/>
    </row>
    <row r="41" spans="1:9" x14ac:dyDescent="0.2">
      <c r="A41" s="376"/>
      <c r="B41" s="53" t="s">
        <v>55</v>
      </c>
      <c r="C41" s="22">
        <v>43.6</v>
      </c>
      <c r="D41" s="23">
        <v>5.5</v>
      </c>
      <c r="E41" s="23">
        <v>7.0000000000000009</v>
      </c>
      <c r="F41" s="23">
        <v>5.8000000000000007</v>
      </c>
      <c r="G41" s="23">
        <v>6</v>
      </c>
      <c r="H41" s="23">
        <v>32.1</v>
      </c>
      <c r="I41" s="24"/>
    </row>
    <row r="42" spans="1:9" x14ac:dyDescent="0.2">
      <c r="A42" s="376"/>
      <c r="B42" s="53" t="s">
        <v>47</v>
      </c>
      <c r="C42" s="22">
        <v>43</v>
      </c>
      <c r="D42" s="23">
        <v>5.8000000000000007</v>
      </c>
      <c r="E42" s="23">
        <v>8.1</v>
      </c>
      <c r="F42" s="23">
        <v>6.7</v>
      </c>
      <c r="G42" s="23">
        <v>6.4</v>
      </c>
      <c r="H42" s="23">
        <v>30.099999999999998</v>
      </c>
      <c r="I42" s="24"/>
    </row>
    <row r="43" spans="1:9" x14ac:dyDescent="0.2">
      <c r="A43" s="377"/>
      <c r="B43" s="54"/>
      <c r="C43" s="74"/>
      <c r="D43" s="27"/>
      <c r="E43" s="75"/>
      <c r="F43" s="75"/>
      <c r="G43" s="75"/>
      <c r="H43" s="75"/>
      <c r="I43" s="76"/>
    </row>
    <row r="44" spans="1:9" x14ac:dyDescent="0.2">
      <c r="A44" s="375">
        <v>2021</v>
      </c>
      <c r="B44" s="55" t="s">
        <v>230</v>
      </c>
      <c r="C44" s="22">
        <v>38</v>
      </c>
      <c r="D44" s="23">
        <v>4.1000000000000005</v>
      </c>
      <c r="E44" s="23">
        <v>4.9000000000000004</v>
      </c>
      <c r="F44" s="23">
        <v>10.7</v>
      </c>
      <c r="G44" s="23">
        <v>6.4</v>
      </c>
      <c r="H44" s="23">
        <v>35.9</v>
      </c>
      <c r="I44" s="24"/>
    </row>
    <row r="45" spans="1:9" x14ac:dyDescent="0.2">
      <c r="A45" s="376"/>
      <c r="B45" s="53" t="s">
        <v>57</v>
      </c>
      <c r="C45" s="22">
        <v>36.9</v>
      </c>
      <c r="D45" s="23">
        <v>4.1000000000000005</v>
      </c>
      <c r="E45" s="23">
        <v>5.0999999999999996</v>
      </c>
      <c r="F45" s="23">
        <v>10</v>
      </c>
      <c r="G45" s="23">
        <v>7.1</v>
      </c>
      <c r="H45" s="23">
        <v>36.799999999999997</v>
      </c>
      <c r="I45" s="24"/>
    </row>
    <row r="46" spans="1:9" x14ac:dyDescent="0.2">
      <c r="A46" s="376"/>
      <c r="B46" s="53" t="s">
        <v>55</v>
      </c>
      <c r="C46" s="22">
        <v>37.5</v>
      </c>
      <c r="D46" s="23">
        <v>4.8</v>
      </c>
      <c r="E46" s="23">
        <v>6.1</v>
      </c>
      <c r="F46" s="23">
        <v>9.6</v>
      </c>
      <c r="G46" s="23">
        <v>6.3</v>
      </c>
      <c r="H46" s="23">
        <v>35.699999999999996</v>
      </c>
      <c r="I46" s="24"/>
    </row>
    <row r="47" spans="1:9" x14ac:dyDescent="0.2">
      <c r="A47" s="376"/>
      <c r="B47" s="53" t="s">
        <v>47</v>
      </c>
      <c r="C47" s="22">
        <v>34.1</v>
      </c>
      <c r="D47" s="23">
        <v>7.3</v>
      </c>
      <c r="E47" s="23">
        <v>7.0000000000000009</v>
      </c>
      <c r="F47" s="23">
        <v>10.100000000000001</v>
      </c>
      <c r="G47" s="23">
        <v>6.6000000000000005</v>
      </c>
      <c r="H47" s="23">
        <v>34.799999999999997</v>
      </c>
      <c r="I47" s="24"/>
    </row>
    <row r="48" spans="1:9" x14ac:dyDescent="0.2">
      <c r="A48" s="377"/>
      <c r="B48" s="54"/>
      <c r="C48" s="74"/>
      <c r="D48" s="27"/>
      <c r="E48" s="75"/>
      <c r="F48" s="75"/>
      <c r="G48" s="75"/>
      <c r="H48" s="75"/>
      <c r="I48" s="76"/>
    </row>
    <row r="49" spans="1:9" x14ac:dyDescent="0.2">
      <c r="A49" s="375">
        <v>2021</v>
      </c>
      <c r="B49" s="55" t="s">
        <v>231</v>
      </c>
      <c r="C49" s="22">
        <v>23.3</v>
      </c>
      <c r="D49" s="23">
        <v>9.4</v>
      </c>
      <c r="E49" s="23">
        <v>3.1</v>
      </c>
      <c r="F49" s="23">
        <v>7.7</v>
      </c>
      <c r="G49" s="23">
        <v>17.8</v>
      </c>
      <c r="H49" s="23">
        <v>38.700000000000003</v>
      </c>
      <c r="I49" s="24"/>
    </row>
    <row r="50" spans="1:9" x14ac:dyDescent="0.2">
      <c r="A50" s="376"/>
      <c r="B50" s="53" t="s">
        <v>57</v>
      </c>
      <c r="C50" s="22">
        <v>22</v>
      </c>
      <c r="D50" s="23">
        <v>9.1999999999999993</v>
      </c>
      <c r="E50" s="23">
        <v>3.1</v>
      </c>
      <c r="F50" s="23">
        <v>7.6</v>
      </c>
      <c r="G50" s="23">
        <v>18.8</v>
      </c>
      <c r="H50" s="23">
        <v>39.300000000000004</v>
      </c>
      <c r="I50" s="24"/>
    </row>
    <row r="51" spans="1:9" x14ac:dyDescent="0.2">
      <c r="A51" s="376"/>
      <c r="B51" s="53" t="s">
        <v>55</v>
      </c>
      <c r="C51" s="22">
        <v>22.3</v>
      </c>
      <c r="D51" s="23">
        <v>9.9</v>
      </c>
      <c r="E51" s="23">
        <v>4.8</v>
      </c>
      <c r="F51" s="23">
        <v>7.7</v>
      </c>
      <c r="G51" s="23">
        <v>18.5</v>
      </c>
      <c r="H51" s="23">
        <v>36.9</v>
      </c>
      <c r="I51" s="24"/>
    </row>
    <row r="52" spans="1:9" x14ac:dyDescent="0.2">
      <c r="A52" s="376"/>
      <c r="B52" s="53" t="s">
        <v>47</v>
      </c>
      <c r="C52" s="22">
        <v>21</v>
      </c>
      <c r="D52" s="23">
        <v>12.7</v>
      </c>
      <c r="E52" s="23">
        <v>4.1000000000000005</v>
      </c>
      <c r="F52" s="23">
        <v>8.5</v>
      </c>
      <c r="G52" s="23">
        <v>18.7</v>
      </c>
      <c r="H52" s="23">
        <v>35.099999999999994</v>
      </c>
      <c r="I52" s="24"/>
    </row>
    <row r="53" spans="1:9" x14ac:dyDescent="0.2">
      <c r="A53" s="377"/>
      <c r="B53" s="54"/>
      <c r="C53" s="74"/>
      <c r="D53" s="27"/>
      <c r="E53" s="75"/>
      <c r="F53" s="75"/>
      <c r="G53" s="75"/>
      <c r="H53" s="75"/>
      <c r="I53" s="76"/>
    </row>
    <row r="54" spans="1:9" x14ac:dyDescent="0.2">
      <c r="A54" s="375">
        <v>2021</v>
      </c>
      <c r="B54" s="55" t="s">
        <v>232</v>
      </c>
      <c r="C54" s="22">
        <v>11</v>
      </c>
      <c r="D54" s="23">
        <v>7.6</v>
      </c>
      <c r="E54" s="23">
        <v>17</v>
      </c>
      <c r="F54" s="23">
        <v>12.5</v>
      </c>
      <c r="G54" s="23">
        <v>19.900000000000002</v>
      </c>
      <c r="H54" s="23">
        <v>32</v>
      </c>
      <c r="I54" s="24"/>
    </row>
    <row r="55" spans="1:9" x14ac:dyDescent="0.2">
      <c r="A55" s="376"/>
      <c r="B55" s="53" t="s">
        <v>57</v>
      </c>
      <c r="C55" s="22">
        <v>10.5</v>
      </c>
      <c r="D55" s="23">
        <v>5.5</v>
      </c>
      <c r="E55" s="23">
        <v>17.7</v>
      </c>
      <c r="F55" s="23">
        <v>8</v>
      </c>
      <c r="G55" s="23">
        <v>23.599999999999998</v>
      </c>
      <c r="H55" s="23">
        <v>34.799999999999997</v>
      </c>
      <c r="I55" s="24"/>
    </row>
    <row r="56" spans="1:9" x14ac:dyDescent="0.2">
      <c r="A56" s="376"/>
      <c r="B56" s="53" t="s">
        <v>55</v>
      </c>
      <c r="C56" s="22">
        <v>4.8</v>
      </c>
      <c r="D56" s="23">
        <v>21.099999999999998</v>
      </c>
      <c r="E56" s="23">
        <v>11.600000000000001</v>
      </c>
      <c r="F56" s="23">
        <v>7.0000000000000009</v>
      </c>
      <c r="G56" s="23">
        <v>24.4</v>
      </c>
      <c r="H56" s="23">
        <v>31.2</v>
      </c>
      <c r="I56" s="24"/>
    </row>
    <row r="57" spans="1:9" x14ac:dyDescent="0.2">
      <c r="A57" s="376"/>
      <c r="B57" s="53" t="s">
        <v>47</v>
      </c>
      <c r="C57" s="22">
        <v>2.2999999999999998</v>
      </c>
      <c r="D57" s="23">
        <v>14.6</v>
      </c>
      <c r="E57" s="23">
        <v>11.200000000000001</v>
      </c>
      <c r="F57" s="23">
        <v>17.7</v>
      </c>
      <c r="G57" s="23">
        <v>23.599999999999998</v>
      </c>
      <c r="H57" s="23">
        <v>30.5</v>
      </c>
      <c r="I57" s="24"/>
    </row>
    <row r="58" spans="1:9" x14ac:dyDescent="0.2">
      <c r="A58" s="377"/>
      <c r="B58" s="54"/>
      <c r="C58" s="74"/>
      <c r="D58" s="27"/>
      <c r="E58" s="75"/>
      <c r="F58" s="75"/>
      <c r="G58" s="75"/>
      <c r="H58" s="75"/>
      <c r="I58" s="76"/>
    </row>
    <row r="59" spans="1:9" x14ac:dyDescent="0.2">
      <c r="A59" s="375">
        <v>2021</v>
      </c>
      <c r="B59" s="55" t="s">
        <v>233</v>
      </c>
      <c r="C59" s="22">
        <v>38.6</v>
      </c>
      <c r="D59" s="23">
        <v>6.1</v>
      </c>
      <c r="E59" s="23">
        <v>5.7</v>
      </c>
      <c r="F59" s="23">
        <v>5.8000000000000007</v>
      </c>
      <c r="G59" s="23">
        <v>11.700000000000001</v>
      </c>
      <c r="H59" s="23">
        <v>32.1</v>
      </c>
      <c r="I59" s="24"/>
    </row>
    <row r="60" spans="1:9" x14ac:dyDescent="0.2">
      <c r="A60" s="376"/>
      <c r="B60" s="53" t="s">
        <v>57</v>
      </c>
      <c r="C60" s="22">
        <v>38.299999999999997</v>
      </c>
      <c r="D60" s="23">
        <v>6.4</v>
      </c>
      <c r="E60" s="23">
        <v>5.3</v>
      </c>
      <c r="F60" s="23">
        <v>5.7</v>
      </c>
      <c r="G60" s="23">
        <v>12</v>
      </c>
      <c r="H60" s="23">
        <v>32.200000000000003</v>
      </c>
      <c r="I60" s="24"/>
    </row>
    <row r="61" spans="1:9" x14ac:dyDescent="0.2">
      <c r="A61" s="376"/>
      <c r="B61" s="53" t="s">
        <v>55</v>
      </c>
      <c r="C61" s="22">
        <v>34.599999999999994</v>
      </c>
      <c r="D61" s="23">
        <v>10.6</v>
      </c>
      <c r="E61" s="23">
        <v>5</v>
      </c>
      <c r="F61" s="23">
        <v>6</v>
      </c>
      <c r="G61" s="23">
        <v>13</v>
      </c>
      <c r="H61" s="23">
        <v>30.8</v>
      </c>
      <c r="I61" s="24"/>
    </row>
    <row r="62" spans="1:9" x14ac:dyDescent="0.2">
      <c r="A62" s="376"/>
      <c r="B62" s="53" t="s">
        <v>47</v>
      </c>
      <c r="C62" s="22">
        <v>25.900000000000002</v>
      </c>
      <c r="D62" s="23">
        <v>16</v>
      </c>
      <c r="E62" s="23">
        <v>7.3999999999999995</v>
      </c>
      <c r="F62" s="23">
        <v>7.0000000000000009</v>
      </c>
      <c r="G62" s="23">
        <v>12.5</v>
      </c>
      <c r="H62" s="23">
        <v>31.2</v>
      </c>
      <c r="I62" s="24"/>
    </row>
    <row r="63" spans="1:9" x14ac:dyDescent="0.2">
      <c r="A63" s="377"/>
      <c r="B63" s="54"/>
      <c r="C63" s="74"/>
      <c r="D63" s="27"/>
      <c r="E63" s="75"/>
      <c r="F63" s="75"/>
      <c r="G63" s="75"/>
      <c r="H63" s="75"/>
      <c r="I63" s="76"/>
    </row>
    <row r="64" spans="1:9" x14ac:dyDescent="0.2">
      <c r="A64" s="375">
        <v>2021</v>
      </c>
      <c r="B64" s="55" t="s">
        <v>234</v>
      </c>
      <c r="C64" s="22">
        <v>37.4</v>
      </c>
      <c r="D64" s="23">
        <v>5.4</v>
      </c>
      <c r="E64" s="23">
        <v>8.1</v>
      </c>
      <c r="F64" s="23">
        <v>9.4</v>
      </c>
      <c r="G64" s="23">
        <v>4.5999999999999996</v>
      </c>
      <c r="H64" s="23">
        <v>35.099999999999994</v>
      </c>
      <c r="I64" s="24"/>
    </row>
    <row r="65" spans="1:9" x14ac:dyDescent="0.2">
      <c r="A65" s="376"/>
      <c r="B65" s="53" t="s">
        <v>57</v>
      </c>
      <c r="C65" s="22">
        <v>35.199999999999996</v>
      </c>
      <c r="D65" s="23">
        <v>2.8000000000000003</v>
      </c>
      <c r="E65" s="23">
        <v>9.4</v>
      </c>
      <c r="F65" s="23">
        <v>9.1</v>
      </c>
      <c r="G65" s="23">
        <v>6.5</v>
      </c>
      <c r="H65" s="23">
        <v>36.9</v>
      </c>
      <c r="I65" s="24"/>
    </row>
    <row r="66" spans="1:9" x14ac:dyDescent="0.2">
      <c r="A66" s="376"/>
      <c r="B66" s="53" t="s">
        <v>55</v>
      </c>
      <c r="C66" s="22">
        <v>31.2</v>
      </c>
      <c r="D66" s="23">
        <v>5.0999999999999996</v>
      </c>
      <c r="E66" s="23">
        <v>9.5</v>
      </c>
      <c r="F66" s="23">
        <v>9.7000000000000011</v>
      </c>
      <c r="G66" s="23">
        <v>6.8000000000000007</v>
      </c>
      <c r="H66" s="23">
        <v>37.6</v>
      </c>
      <c r="I66" s="24"/>
    </row>
    <row r="67" spans="1:9" x14ac:dyDescent="0.2">
      <c r="A67" s="376"/>
      <c r="B67" s="53" t="s">
        <v>47</v>
      </c>
      <c r="C67" s="22">
        <v>28.299999999999997</v>
      </c>
      <c r="D67" s="23">
        <v>3.3000000000000003</v>
      </c>
      <c r="E67" s="23">
        <v>13.700000000000001</v>
      </c>
      <c r="F67" s="23">
        <v>10.9</v>
      </c>
      <c r="G67" s="23">
        <v>8.5</v>
      </c>
      <c r="H67" s="23">
        <v>35.299999999999997</v>
      </c>
      <c r="I67" s="24"/>
    </row>
    <row r="68" spans="1:9" x14ac:dyDescent="0.2">
      <c r="A68" s="377"/>
      <c r="B68" s="54"/>
      <c r="C68" s="74"/>
      <c r="D68" s="27"/>
      <c r="E68" s="75"/>
      <c r="F68" s="75"/>
      <c r="G68" s="75"/>
      <c r="H68" s="75"/>
      <c r="I68" s="76"/>
    </row>
    <row r="69" spans="1:9" x14ac:dyDescent="0.2">
      <c r="A69" s="375">
        <v>2021</v>
      </c>
      <c r="B69" s="55" t="s">
        <v>235</v>
      </c>
      <c r="C69" s="22">
        <v>56.3</v>
      </c>
      <c r="D69" s="23">
        <v>9.3000000000000007</v>
      </c>
      <c r="E69" s="23">
        <v>6.7</v>
      </c>
      <c r="F69" s="23">
        <v>4.2</v>
      </c>
      <c r="G69" s="23">
        <v>2.2999999999999998</v>
      </c>
      <c r="H69" s="23">
        <v>21.099999999999998</v>
      </c>
      <c r="I69" s="24"/>
    </row>
    <row r="70" spans="1:9" x14ac:dyDescent="0.2">
      <c r="A70" s="376"/>
      <c r="B70" s="53" t="s">
        <v>57</v>
      </c>
      <c r="C70" s="22">
        <v>50.2</v>
      </c>
      <c r="D70" s="23">
        <v>8.6</v>
      </c>
      <c r="E70" s="23">
        <v>6.1</v>
      </c>
      <c r="F70" s="23">
        <v>9.7000000000000011</v>
      </c>
      <c r="G70" s="23">
        <v>3</v>
      </c>
      <c r="H70" s="23">
        <v>22.400000000000002</v>
      </c>
      <c r="I70" s="24"/>
    </row>
    <row r="71" spans="1:9" x14ac:dyDescent="0.2">
      <c r="A71" s="376"/>
      <c r="B71" s="53" t="s">
        <v>55</v>
      </c>
      <c r="C71" s="22">
        <v>49.9</v>
      </c>
      <c r="D71" s="23">
        <v>10.6</v>
      </c>
      <c r="E71" s="23">
        <v>4.5</v>
      </c>
      <c r="F71" s="23">
        <v>8.9</v>
      </c>
      <c r="G71" s="23">
        <v>3.1</v>
      </c>
      <c r="H71" s="23">
        <v>23</v>
      </c>
      <c r="I71" s="24"/>
    </row>
    <row r="72" spans="1:9" x14ac:dyDescent="0.2">
      <c r="A72" s="376"/>
      <c r="B72" s="53" t="s">
        <v>47</v>
      </c>
      <c r="C72" s="22">
        <v>44.2</v>
      </c>
      <c r="D72" s="23">
        <v>15.6</v>
      </c>
      <c r="E72" s="23">
        <v>5.5</v>
      </c>
      <c r="F72" s="23">
        <v>7.5</v>
      </c>
      <c r="G72" s="23">
        <v>3.5999999999999996</v>
      </c>
      <c r="H72" s="23">
        <v>23.599999999999998</v>
      </c>
      <c r="I72" s="24"/>
    </row>
    <row r="73" spans="1:9" x14ac:dyDescent="0.2">
      <c r="A73" s="377"/>
      <c r="B73" s="54"/>
      <c r="C73" s="74"/>
      <c r="D73" s="27"/>
      <c r="E73" s="75"/>
      <c r="F73" s="75"/>
      <c r="G73" s="75"/>
      <c r="H73" s="75"/>
      <c r="I73" s="76"/>
    </row>
    <row r="74" spans="1:9" x14ac:dyDescent="0.2">
      <c r="A74" s="375">
        <v>2021</v>
      </c>
      <c r="B74" s="55" t="s">
        <v>236</v>
      </c>
      <c r="C74" s="22">
        <v>35.6</v>
      </c>
      <c r="D74" s="23">
        <v>7.1999999999999993</v>
      </c>
      <c r="E74" s="23">
        <v>10</v>
      </c>
      <c r="F74" s="23">
        <v>6.5</v>
      </c>
      <c r="G74" s="23">
        <v>8</v>
      </c>
      <c r="H74" s="23">
        <v>32.700000000000003</v>
      </c>
      <c r="I74" s="24"/>
    </row>
    <row r="75" spans="1:9" x14ac:dyDescent="0.2">
      <c r="A75" s="376"/>
      <c r="B75" s="53" t="s">
        <v>57</v>
      </c>
      <c r="C75" s="22">
        <v>33.5</v>
      </c>
      <c r="D75" s="23">
        <v>7.3999999999999995</v>
      </c>
      <c r="E75" s="23">
        <v>10</v>
      </c>
      <c r="F75" s="23">
        <v>7.1999999999999993</v>
      </c>
      <c r="G75" s="23">
        <v>8.6</v>
      </c>
      <c r="H75" s="23">
        <v>33.200000000000003</v>
      </c>
      <c r="I75" s="24"/>
    </row>
    <row r="76" spans="1:9" x14ac:dyDescent="0.2">
      <c r="A76" s="376"/>
      <c r="B76" s="53" t="s">
        <v>55</v>
      </c>
      <c r="C76" s="22">
        <v>31.3</v>
      </c>
      <c r="D76" s="23">
        <v>12.8</v>
      </c>
      <c r="E76" s="23">
        <v>8.1</v>
      </c>
      <c r="F76" s="23">
        <v>6.7</v>
      </c>
      <c r="G76" s="23">
        <v>8.5</v>
      </c>
      <c r="H76" s="23">
        <v>32.6</v>
      </c>
      <c r="I76" s="24"/>
    </row>
    <row r="77" spans="1:9" x14ac:dyDescent="0.2">
      <c r="A77" s="376"/>
      <c r="B77" s="53" t="s">
        <v>47</v>
      </c>
      <c r="C77" s="22">
        <v>28.000000000000004</v>
      </c>
      <c r="D77" s="23">
        <v>12.2</v>
      </c>
      <c r="E77" s="23">
        <v>8.2000000000000011</v>
      </c>
      <c r="F77" s="23">
        <v>10.9</v>
      </c>
      <c r="G77" s="23">
        <v>9.3000000000000007</v>
      </c>
      <c r="H77" s="23">
        <v>31.4</v>
      </c>
      <c r="I77" s="24"/>
    </row>
    <row r="78" spans="1:9" x14ac:dyDescent="0.2">
      <c r="A78" s="377"/>
      <c r="B78" s="54"/>
      <c r="C78" s="74"/>
      <c r="D78" s="27"/>
      <c r="E78" s="75"/>
      <c r="F78" s="75"/>
      <c r="G78" s="75"/>
      <c r="H78" s="75"/>
      <c r="I78" s="76"/>
    </row>
    <row r="79" spans="1:9" x14ac:dyDescent="0.2">
      <c r="A79" s="375">
        <v>2021</v>
      </c>
      <c r="B79" s="55" t="s">
        <v>237</v>
      </c>
      <c r="C79" s="22">
        <v>46.300000000000004</v>
      </c>
      <c r="D79" s="23">
        <v>6.2</v>
      </c>
      <c r="E79" s="23">
        <v>7.1999999999999993</v>
      </c>
      <c r="F79" s="23">
        <v>5.7</v>
      </c>
      <c r="G79" s="23">
        <v>5.0999999999999996</v>
      </c>
      <c r="H79" s="23">
        <v>29.599999999999998</v>
      </c>
      <c r="I79" s="24"/>
    </row>
    <row r="80" spans="1:9" x14ac:dyDescent="0.2">
      <c r="A80" s="376"/>
      <c r="B80" s="53" t="s">
        <v>57</v>
      </c>
      <c r="C80" s="22">
        <v>45.2</v>
      </c>
      <c r="D80" s="23">
        <v>6.8000000000000007</v>
      </c>
      <c r="E80" s="23">
        <v>6.8000000000000007</v>
      </c>
      <c r="F80" s="23">
        <v>6</v>
      </c>
      <c r="G80" s="23">
        <v>5.2</v>
      </c>
      <c r="H80" s="23">
        <v>30</v>
      </c>
      <c r="I80" s="24"/>
    </row>
    <row r="81" spans="1:9" x14ac:dyDescent="0.2">
      <c r="A81" s="376"/>
      <c r="B81" s="53" t="s">
        <v>55</v>
      </c>
      <c r="C81" s="22">
        <v>45.1</v>
      </c>
      <c r="D81" s="23">
        <v>8</v>
      </c>
      <c r="E81" s="23">
        <v>8.5</v>
      </c>
      <c r="F81" s="23">
        <v>6.3</v>
      </c>
      <c r="G81" s="23">
        <v>4.9000000000000004</v>
      </c>
      <c r="H81" s="23">
        <v>27.200000000000003</v>
      </c>
      <c r="I81" s="24"/>
    </row>
    <row r="82" spans="1:9" x14ac:dyDescent="0.2">
      <c r="A82" s="376"/>
      <c r="B82" s="53" t="s">
        <v>47</v>
      </c>
      <c r="C82" s="22">
        <v>41.699999999999996</v>
      </c>
      <c r="D82" s="23">
        <v>9.1</v>
      </c>
      <c r="E82" s="23">
        <v>11.1</v>
      </c>
      <c r="F82" s="23">
        <v>6.3</v>
      </c>
      <c r="G82" s="23">
        <v>4.8</v>
      </c>
      <c r="H82" s="23">
        <v>26.8</v>
      </c>
      <c r="I82" s="24"/>
    </row>
    <row r="83" spans="1:9" x14ac:dyDescent="0.2">
      <c r="A83" s="377"/>
      <c r="B83" s="54"/>
      <c r="C83" s="74"/>
      <c r="D83" s="27"/>
      <c r="E83" s="75"/>
      <c r="F83" s="75"/>
      <c r="G83" s="75"/>
      <c r="H83" s="75"/>
      <c r="I83" s="76"/>
    </row>
    <row r="84" spans="1:9" x14ac:dyDescent="0.2">
      <c r="A84" s="375">
        <v>2021</v>
      </c>
      <c r="B84" s="55" t="s">
        <v>238</v>
      </c>
      <c r="C84" s="22">
        <v>31.6</v>
      </c>
      <c r="D84" s="23">
        <v>7.1999999999999993</v>
      </c>
      <c r="E84" s="23">
        <v>7.3999999999999995</v>
      </c>
      <c r="F84" s="23">
        <v>8.6999999999999993</v>
      </c>
      <c r="G84" s="23">
        <v>11.600000000000001</v>
      </c>
      <c r="H84" s="23">
        <v>33.4</v>
      </c>
      <c r="I84" s="24"/>
    </row>
    <row r="85" spans="1:9" x14ac:dyDescent="0.2">
      <c r="A85" s="376"/>
      <c r="B85" s="53" t="s">
        <v>57</v>
      </c>
      <c r="C85" s="22">
        <v>30.9</v>
      </c>
      <c r="D85" s="23">
        <v>7.3999999999999995</v>
      </c>
      <c r="E85" s="23">
        <v>7.5</v>
      </c>
      <c r="F85" s="23">
        <v>8.9</v>
      </c>
      <c r="G85" s="23">
        <v>12.3</v>
      </c>
      <c r="H85" s="23">
        <v>33.1</v>
      </c>
      <c r="I85" s="24"/>
    </row>
    <row r="86" spans="1:9" x14ac:dyDescent="0.2">
      <c r="A86" s="376"/>
      <c r="B86" s="53" t="s">
        <v>55</v>
      </c>
      <c r="C86" s="22">
        <v>27.500000000000004</v>
      </c>
      <c r="D86" s="23">
        <v>12.8</v>
      </c>
      <c r="E86" s="23">
        <v>8.6999999999999993</v>
      </c>
      <c r="F86" s="23">
        <v>10.9</v>
      </c>
      <c r="G86" s="23">
        <v>10.100000000000001</v>
      </c>
      <c r="H86" s="23">
        <v>30</v>
      </c>
      <c r="I86" s="24"/>
    </row>
    <row r="87" spans="1:9" x14ac:dyDescent="0.2">
      <c r="A87" s="376"/>
      <c r="B87" s="53" t="s">
        <v>47</v>
      </c>
      <c r="C87" s="22">
        <v>27</v>
      </c>
      <c r="D87" s="23">
        <v>12.4</v>
      </c>
      <c r="E87" s="23">
        <v>12.6</v>
      </c>
      <c r="F87" s="23">
        <v>10.9</v>
      </c>
      <c r="G87" s="23">
        <v>11.4</v>
      </c>
      <c r="H87" s="23">
        <v>25.7</v>
      </c>
      <c r="I87" s="24"/>
    </row>
    <row r="88" spans="1:9" x14ac:dyDescent="0.2">
      <c r="A88" s="377"/>
      <c r="B88" s="25"/>
      <c r="C88" s="74"/>
      <c r="D88" s="27"/>
      <c r="E88" s="75"/>
      <c r="F88" s="75"/>
      <c r="G88" s="75"/>
      <c r="H88" s="75"/>
      <c r="I88" s="76"/>
    </row>
    <row r="89" spans="1:9" ht="15" x14ac:dyDescent="0.25">
      <c r="B89"/>
      <c r="C89"/>
      <c r="D89"/>
      <c r="E89"/>
      <c r="F89"/>
      <c r="G89"/>
    </row>
    <row r="90" spans="1:9" ht="15" x14ac:dyDescent="0.25">
      <c r="A90" s="33" t="s">
        <v>191</v>
      </c>
      <c r="C90"/>
      <c r="D90"/>
      <c r="E90"/>
      <c r="F90"/>
      <c r="G90"/>
    </row>
    <row r="91" spans="1:9" ht="15" x14ac:dyDescent="0.25">
      <c r="A91" s="33" t="s">
        <v>39</v>
      </c>
      <c r="C91"/>
      <c r="D91"/>
      <c r="E91"/>
      <c r="F91"/>
      <c r="G91"/>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J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3"/>
  <sheetViews>
    <sheetView zoomScale="70" zoomScaleNormal="70" workbookViewId="0">
      <selection activeCell="M10" sqref="M10"/>
    </sheetView>
  </sheetViews>
  <sheetFormatPr baseColWidth="10" defaultRowHeight="15" x14ac:dyDescent="0.2"/>
  <cols>
    <col min="1" max="1" width="3.7109375" style="3" customWidth="1"/>
    <col min="2" max="2" width="4.2851562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248</v>
      </c>
      <c r="B1" s="2"/>
      <c r="I1" s="73"/>
      <c r="K1" s="72"/>
      <c r="M1" s="73" t="s">
        <v>59</v>
      </c>
    </row>
    <row r="3" spans="1:17" ht="9.75" customHeight="1" x14ac:dyDescent="0.2">
      <c r="C3" s="5"/>
      <c r="D3" s="5"/>
      <c r="E3" s="5"/>
      <c r="F3" s="5"/>
      <c r="G3" s="5"/>
      <c r="H3" s="5"/>
    </row>
    <row r="4" spans="1:17" ht="48.75" customHeight="1" x14ac:dyDescent="0.2">
      <c r="B4" s="335"/>
      <c r="C4" s="80"/>
      <c r="D4" s="325" t="s">
        <v>0</v>
      </c>
      <c r="E4" s="81" t="s">
        <v>20</v>
      </c>
      <c r="F4" s="81" t="s">
        <v>19</v>
      </c>
      <c r="G4" s="81" t="s">
        <v>3</v>
      </c>
      <c r="H4" s="82" t="s">
        <v>4</v>
      </c>
    </row>
    <row r="5" spans="1:17" ht="15.95" customHeight="1" x14ac:dyDescent="0.2">
      <c r="B5" s="83"/>
      <c r="C5" s="83" t="s">
        <v>6</v>
      </c>
      <c r="D5" s="83"/>
      <c r="E5" s="6"/>
      <c r="F5" s="6"/>
      <c r="G5" s="6"/>
      <c r="H5" s="84"/>
    </row>
    <row r="6" spans="1:17" ht="15.95" customHeight="1" x14ac:dyDescent="0.2">
      <c r="B6" s="378">
        <v>2021</v>
      </c>
      <c r="C6" s="336" t="s">
        <v>57</v>
      </c>
      <c r="D6" s="337">
        <v>0.5</v>
      </c>
      <c r="E6" s="338">
        <v>2.2999999999999998</v>
      </c>
      <c r="F6" s="338">
        <v>15.7</v>
      </c>
      <c r="G6" s="338">
        <v>75.599999999999994</v>
      </c>
      <c r="H6" s="339">
        <v>5.8999999999999995</v>
      </c>
    </row>
    <row r="7" spans="1:17" ht="15.95" customHeight="1" x14ac:dyDescent="0.2">
      <c r="B7" s="379"/>
      <c r="C7" s="85" t="s">
        <v>55</v>
      </c>
      <c r="D7" s="326">
        <v>0.4</v>
      </c>
      <c r="E7" s="5">
        <v>3.1</v>
      </c>
      <c r="F7" s="5">
        <v>16.5</v>
      </c>
      <c r="G7" s="5">
        <v>72.399999999999991</v>
      </c>
      <c r="H7" s="323">
        <v>7.6</v>
      </c>
    </row>
    <row r="8" spans="1:17" ht="15.95" customHeight="1" x14ac:dyDescent="0.2">
      <c r="B8" s="379"/>
      <c r="C8" s="85" t="s">
        <v>47</v>
      </c>
      <c r="D8" s="326">
        <v>0.5</v>
      </c>
      <c r="E8" s="5">
        <v>4.1000000000000005</v>
      </c>
      <c r="F8" s="5">
        <v>17.8</v>
      </c>
      <c r="G8" s="5">
        <v>68.600000000000009</v>
      </c>
      <c r="H8" s="323">
        <v>9.1</v>
      </c>
    </row>
    <row r="9" spans="1:17" ht="15.95" customHeight="1" x14ac:dyDescent="0.2">
      <c r="B9" s="379"/>
      <c r="C9" s="85" t="s">
        <v>44</v>
      </c>
      <c r="D9" s="326">
        <v>1.6</v>
      </c>
      <c r="E9" s="5">
        <v>6.3</v>
      </c>
      <c r="F9" s="5">
        <v>20.7</v>
      </c>
      <c r="G9" s="5">
        <v>64.2</v>
      </c>
      <c r="H9" s="323">
        <v>7.1999999999999993</v>
      </c>
    </row>
    <row r="10" spans="1:17" ht="15.95" customHeight="1" x14ac:dyDescent="0.2">
      <c r="B10" s="379"/>
      <c r="C10" s="85" t="s">
        <v>7</v>
      </c>
      <c r="D10" s="326">
        <v>3.4000000000000004</v>
      </c>
      <c r="E10" s="5">
        <v>8</v>
      </c>
      <c r="F10" s="5">
        <v>22.6</v>
      </c>
      <c r="G10" s="5">
        <v>59.4</v>
      </c>
      <c r="H10" s="323">
        <v>6.6000000000000005</v>
      </c>
      <c r="Q10" s="5"/>
    </row>
    <row r="11" spans="1:17" ht="15.95" customHeight="1" x14ac:dyDescent="0.2">
      <c r="B11" s="379"/>
      <c r="C11" s="85" t="s">
        <v>67</v>
      </c>
      <c r="D11" s="326">
        <v>2.7</v>
      </c>
      <c r="E11" s="5">
        <v>6.4</v>
      </c>
      <c r="F11" s="5">
        <v>24.2</v>
      </c>
      <c r="G11" s="5">
        <v>61.1</v>
      </c>
      <c r="H11" s="323">
        <v>5.6000000000000005</v>
      </c>
      <c r="Q11" s="5"/>
    </row>
    <row r="12" spans="1:17" ht="15.95" customHeight="1" x14ac:dyDescent="0.2">
      <c r="B12" s="379"/>
      <c r="C12" s="85" t="s">
        <v>80</v>
      </c>
      <c r="D12" s="326">
        <v>2.6</v>
      </c>
      <c r="E12" s="5">
        <v>6.1</v>
      </c>
      <c r="F12" s="5">
        <v>25.3</v>
      </c>
      <c r="G12" s="5">
        <v>61.1</v>
      </c>
      <c r="H12" s="323">
        <v>5</v>
      </c>
      <c r="Q12" s="5"/>
    </row>
    <row r="13" spans="1:17" ht="15.95" customHeight="1" x14ac:dyDescent="0.2">
      <c r="B13" s="380"/>
      <c r="C13" s="340" t="s">
        <v>77</v>
      </c>
      <c r="D13" s="341">
        <v>2.5</v>
      </c>
      <c r="E13" s="342">
        <v>6</v>
      </c>
      <c r="F13" s="342">
        <v>25.4</v>
      </c>
      <c r="G13" s="342">
        <v>61.1</v>
      </c>
      <c r="H13" s="343">
        <v>5.0999999999999996</v>
      </c>
      <c r="Q13" s="5"/>
    </row>
    <row r="14" spans="1:17" ht="15.95" customHeight="1" x14ac:dyDescent="0.2">
      <c r="B14" s="381">
        <v>2020</v>
      </c>
      <c r="C14" s="85" t="s">
        <v>72</v>
      </c>
      <c r="D14" s="326">
        <v>2.5</v>
      </c>
      <c r="E14" s="5">
        <v>5.7</v>
      </c>
      <c r="F14" s="5">
        <v>26.200000000000003</v>
      </c>
      <c r="G14" s="5">
        <v>59.9</v>
      </c>
      <c r="H14" s="323">
        <v>5.7</v>
      </c>
      <c r="Q14" s="5"/>
    </row>
    <row r="15" spans="1:17" ht="15.95" customHeight="1" x14ac:dyDescent="0.2">
      <c r="B15" s="379"/>
      <c r="C15" s="85" t="s">
        <v>65</v>
      </c>
      <c r="D15" s="326">
        <v>3.5999999999999996</v>
      </c>
      <c r="E15" s="5">
        <v>7.1</v>
      </c>
      <c r="F15" s="5">
        <v>28.1</v>
      </c>
      <c r="G15" s="5">
        <v>55.2</v>
      </c>
      <c r="H15" s="323">
        <v>6</v>
      </c>
    </row>
    <row r="16" spans="1:17" ht="15.95" customHeight="1" x14ac:dyDescent="0.2">
      <c r="B16" s="379"/>
      <c r="C16" s="85" t="s">
        <v>62</v>
      </c>
      <c r="D16" s="326">
        <v>0.70000000000000007</v>
      </c>
      <c r="E16" s="5">
        <v>5</v>
      </c>
      <c r="F16" s="5">
        <v>26.3</v>
      </c>
      <c r="G16" s="5">
        <v>60.5</v>
      </c>
      <c r="H16" s="323">
        <v>7.5</v>
      </c>
    </row>
    <row r="17" spans="2:8" ht="15.95" customHeight="1" x14ac:dyDescent="0.2">
      <c r="B17" s="379"/>
      <c r="C17" s="85" t="s">
        <v>61</v>
      </c>
      <c r="D17" s="326">
        <v>0.5</v>
      </c>
      <c r="E17" s="5">
        <v>5.4</v>
      </c>
      <c r="F17" s="5">
        <v>24.4</v>
      </c>
      <c r="G17" s="5">
        <v>62</v>
      </c>
      <c r="H17" s="323">
        <v>7.7</v>
      </c>
    </row>
    <row r="18" spans="2:8" ht="15.95" customHeight="1" x14ac:dyDescent="0.2">
      <c r="B18" s="379"/>
      <c r="C18" s="85" t="s">
        <v>57</v>
      </c>
      <c r="D18" s="326">
        <v>0.89999999999999991</v>
      </c>
      <c r="E18" s="5">
        <v>6.1</v>
      </c>
      <c r="F18" s="5">
        <v>24.7</v>
      </c>
      <c r="G18" s="5">
        <v>60.199999999999996</v>
      </c>
      <c r="H18" s="323">
        <v>8</v>
      </c>
    </row>
    <row r="19" spans="2:8" ht="15.95" customHeight="1" x14ac:dyDescent="0.2">
      <c r="B19" s="379"/>
      <c r="C19" s="85" t="s">
        <v>55</v>
      </c>
      <c r="D19" s="326">
        <v>1</v>
      </c>
      <c r="E19" s="5">
        <v>7.0000000000000009</v>
      </c>
      <c r="F19" s="5">
        <v>28.799999999999997</v>
      </c>
      <c r="G19" s="5">
        <v>53.2</v>
      </c>
      <c r="H19" s="323">
        <v>10.100000000000001</v>
      </c>
    </row>
    <row r="20" spans="2:8" ht="15.95" customHeight="1" x14ac:dyDescent="0.2">
      <c r="B20" s="379"/>
      <c r="C20" s="85" t="s">
        <v>47</v>
      </c>
      <c r="D20" s="326">
        <v>1.4000000000000001</v>
      </c>
      <c r="E20" s="5">
        <v>11.4</v>
      </c>
      <c r="F20" s="5">
        <v>38.5</v>
      </c>
      <c r="G20" s="5">
        <v>37.1</v>
      </c>
      <c r="H20" s="323">
        <v>11.600000000000001</v>
      </c>
    </row>
    <row r="21" spans="2:8" ht="15.95" customHeight="1" x14ac:dyDescent="0.2">
      <c r="B21" s="379"/>
      <c r="C21" s="85" t="s">
        <v>44</v>
      </c>
      <c r="D21" s="326">
        <v>4.8926299999999996</v>
      </c>
      <c r="E21" s="5">
        <v>21.929137300000001</v>
      </c>
      <c r="F21" s="5">
        <v>44.139846500000004</v>
      </c>
      <c r="G21" s="5">
        <v>22.015186499999999</v>
      </c>
      <c r="H21" s="323">
        <v>7.0231953999999996</v>
      </c>
    </row>
    <row r="22" spans="2:8" ht="15.95" customHeight="1" x14ac:dyDescent="0.2">
      <c r="B22" s="380"/>
      <c r="C22" s="85" t="s">
        <v>7</v>
      </c>
      <c r="D22" s="326">
        <v>12.181709700000001</v>
      </c>
      <c r="E22" s="5">
        <v>32.435783200000003</v>
      </c>
      <c r="F22" s="5">
        <v>34.964955199999999</v>
      </c>
      <c r="G22" s="5">
        <v>15.8191413</v>
      </c>
      <c r="H22" s="323">
        <v>4.5984100000000003</v>
      </c>
    </row>
    <row r="23" spans="2:8" ht="15.95" customHeight="1" x14ac:dyDescent="0.2">
      <c r="B23" s="83"/>
      <c r="C23" s="83" t="s">
        <v>49</v>
      </c>
      <c r="D23" s="327"/>
      <c r="E23" s="322"/>
      <c r="F23" s="322"/>
      <c r="G23" s="322"/>
      <c r="H23" s="324"/>
    </row>
    <row r="24" spans="2:8" ht="15.95" customHeight="1" x14ac:dyDescent="0.2">
      <c r="B24" s="378">
        <v>2021</v>
      </c>
      <c r="C24" s="336" t="s">
        <v>57</v>
      </c>
      <c r="D24" s="337">
        <v>1.0999999999999999</v>
      </c>
      <c r="E24" s="338">
        <v>4</v>
      </c>
      <c r="F24" s="338">
        <v>11.600000000000001</v>
      </c>
      <c r="G24" s="338">
        <v>77.2</v>
      </c>
      <c r="H24" s="339">
        <v>6.2</v>
      </c>
    </row>
    <row r="25" spans="2:8" ht="15.95" customHeight="1" x14ac:dyDescent="0.2">
      <c r="B25" s="379"/>
      <c r="C25" s="85" t="s">
        <v>55</v>
      </c>
      <c r="D25" s="326">
        <v>0.70000000000000007</v>
      </c>
      <c r="E25" s="5">
        <v>3.3000000000000003</v>
      </c>
      <c r="F25" s="5">
        <v>12.8</v>
      </c>
      <c r="G25" s="5">
        <v>75.900000000000006</v>
      </c>
      <c r="H25" s="323">
        <v>7.1999999999999993</v>
      </c>
    </row>
    <row r="26" spans="2:8" ht="15.95" customHeight="1" x14ac:dyDescent="0.2">
      <c r="B26" s="379"/>
      <c r="C26" s="85" t="s">
        <v>47</v>
      </c>
      <c r="D26" s="326">
        <v>0.8</v>
      </c>
      <c r="E26" s="5">
        <v>3.9</v>
      </c>
      <c r="F26" s="5">
        <v>15.4</v>
      </c>
      <c r="G26" s="5">
        <v>71</v>
      </c>
      <c r="H26" s="323">
        <v>9</v>
      </c>
    </row>
    <row r="27" spans="2:8" ht="15.95" customHeight="1" x14ac:dyDescent="0.2">
      <c r="B27" s="379"/>
      <c r="C27" s="85" t="s">
        <v>44</v>
      </c>
      <c r="D27" s="326">
        <v>4</v>
      </c>
      <c r="E27" s="5">
        <v>8.6999999999999993</v>
      </c>
      <c r="F27" s="5">
        <v>15.299999999999999</v>
      </c>
      <c r="G27" s="5">
        <v>65.2</v>
      </c>
      <c r="H27" s="323">
        <v>6.8000000000000007</v>
      </c>
    </row>
    <row r="28" spans="2:8" ht="15.95" customHeight="1" x14ac:dyDescent="0.2">
      <c r="B28" s="379"/>
      <c r="C28" s="85" t="s">
        <v>7</v>
      </c>
      <c r="D28" s="326">
        <v>8</v>
      </c>
      <c r="E28" s="5">
        <v>10.4</v>
      </c>
      <c r="F28" s="5">
        <v>17.8</v>
      </c>
      <c r="G28" s="5">
        <v>59</v>
      </c>
      <c r="H28" s="323">
        <v>4.8</v>
      </c>
    </row>
    <row r="29" spans="2:8" ht="15.95" customHeight="1" x14ac:dyDescent="0.2">
      <c r="B29" s="379"/>
      <c r="C29" s="85" t="s">
        <v>67</v>
      </c>
      <c r="D29" s="326">
        <v>7.1999999999999993</v>
      </c>
      <c r="E29" s="5">
        <v>8.6999999999999993</v>
      </c>
      <c r="F29" s="5">
        <v>15.6</v>
      </c>
      <c r="G29" s="5">
        <v>62.5</v>
      </c>
      <c r="H29" s="323">
        <v>5.8999999999999995</v>
      </c>
    </row>
    <row r="30" spans="2:8" ht="15.95" customHeight="1" x14ac:dyDescent="0.2">
      <c r="B30" s="379"/>
      <c r="C30" s="85" t="s">
        <v>80</v>
      </c>
      <c r="D30" s="326">
        <v>7.3999999999999995</v>
      </c>
      <c r="E30" s="5">
        <v>7.9</v>
      </c>
      <c r="F30" s="5">
        <v>18</v>
      </c>
      <c r="G30" s="5">
        <v>61.4</v>
      </c>
      <c r="H30" s="323">
        <v>5.2</v>
      </c>
    </row>
    <row r="31" spans="2:8" ht="15.95" customHeight="1" x14ac:dyDescent="0.2">
      <c r="B31" s="380"/>
      <c r="C31" s="340" t="s">
        <v>77</v>
      </c>
      <c r="D31" s="341">
        <v>7.3</v>
      </c>
      <c r="E31" s="342">
        <v>8.6</v>
      </c>
      <c r="F31" s="342">
        <v>19</v>
      </c>
      <c r="G31" s="342">
        <v>61</v>
      </c>
      <c r="H31" s="343">
        <v>4.1000000000000005</v>
      </c>
    </row>
    <row r="32" spans="2:8" ht="15.95" customHeight="1" x14ac:dyDescent="0.2">
      <c r="B32" s="381">
        <v>2020</v>
      </c>
      <c r="C32" s="85" t="s">
        <v>72</v>
      </c>
      <c r="D32" s="326">
        <v>7.8</v>
      </c>
      <c r="E32" s="5">
        <v>8.5</v>
      </c>
      <c r="F32" s="5">
        <v>18.600000000000001</v>
      </c>
      <c r="G32" s="5">
        <v>59.099999999999994</v>
      </c>
      <c r="H32" s="323">
        <v>6</v>
      </c>
    </row>
    <row r="33" spans="2:8" ht="15.95" customHeight="1" x14ac:dyDescent="0.2">
      <c r="B33" s="379"/>
      <c r="C33" s="85" t="s">
        <v>65</v>
      </c>
      <c r="D33" s="326">
        <v>10.8</v>
      </c>
      <c r="E33" s="5">
        <v>8.5</v>
      </c>
      <c r="F33" s="5">
        <v>21.9</v>
      </c>
      <c r="G33" s="5">
        <v>55.000000000000007</v>
      </c>
      <c r="H33" s="323">
        <v>3.6999999999999997</v>
      </c>
    </row>
    <row r="34" spans="2:8" ht="15.95" customHeight="1" x14ac:dyDescent="0.2">
      <c r="B34" s="379"/>
      <c r="C34" s="85" t="s">
        <v>62</v>
      </c>
      <c r="D34" s="326">
        <v>1.4000000000000001</v>
      </c>
      <c r="E34" s="5">
        <v>6.5</v>
      </c>
      <c r="F34" s="5">
        <v>26.1</v>
      </c>
      <c r="G34" s="5">
        <v>61.9</v>
      </c>
      <c r="H34" s="323">
        <v>4.1000000000000005</v>
      </c>
    </row>
    <row r="35" spans="2:8" ht="15.95" customHeight="1" x14ac:dyDescent="0.2">
      <c r="B35" s="379"/>
      <c r="C35" s="85" t="s">
        <v>61</v>
      </c>
      <c r="D35" s="326">
        <v>1</v>
      </c>
      <c r="E35" s="5">
        <v>6.5</v>
      </c>
      <c r="F35" s="5">
        <v>22.7</v>
      </c>
      <c r="G35" s="5">
        <v>63</v>
      </c>
      <c r="H35" s="323">
        <v>6.8000000000000007</v>
      </c>
    </row>
    <row r="36" spans="2:8" ht="15.95" customHeight="1" x14ac:dyDescent="0.2">
      <c r="B36" s="379"/>
      <c r="C36" s="85" t="s">
        <v>57</v>
      </c>
      <c r="D36" s="326">
        <v>2.5</v>
      </c>
      <c r="E36" s="5">
        <v>6.5</v>
      </c>
      <c r="F36" s="5">
        <v>19.400000000000002</v>
      </c>
      <c r="G36" s="5">
        <v>65</v>
      </c>
      <c r="H36" s="323">
        <v>6.5</v>
      </c>
    </row>
    <row r="37" spans="2:8" ht="15.95" customHeight="1" x14ac:dyDescent="0.2">
      <c r="B37" s="379"/>
      <c r="C37" s="85" t="s">
        <v>55</v>
      </c>
      <c r="D37" s="326">
        <v>2.1</v>
      </c>
      <c r="E37" s="5">
        <v>6.8000000000000007</v>
      </c>
      <c r="F37" s="5">
        <v>25</v>
      </c>
      <c r="G37" s="5">
        <v>56.999999999999993</v>
      </c>
      <c r="H37" s="323">
        <v>9</v>
      </c>
    </row>
    <row r="38" spans="2:8" x14ac:dyDescent="0.2">
      <c r="B38" s="379"/>
      <c r="C38" s="85" t="s">
        <v>47</v>
      </c>
      <c r="D38" s="326">
        <v>3</v>
      </c>
      <c r="E38" s="5">
        <v>14.299999999999999</v>
      </c>
      <c r="F38" s="5">
        <v>29.299999999999997</v>
      </c>
      <c r="G38" s="5">
        <v>42.699999999999996</v>
      </c>
      <c r="H38" s="323">
        <v>10.6</v>
      </c>
    </row>
    <row r="39" spans="2:8" x14ac:dyDescent="0.2">
      <c r="B39" s="379"/>
      <c r="C39" s="85" t="s">
        <v>44</v>
      </c>
      <c r="D39" s="326">
        <v>12.126846199999999</v>
      </c>
      <c r="E39" s="5">
        <v>25.857750800000002</v>
      </c>
      <c r="F39" s="5">
        <v>35.361407800000002</v>
      </c>
      <c r="G39" s="5">
        <v>22.311077100000002</v>
      </c>
      <c r="H39" s="323">
        <v>4.3429200000000003</v>
      </c>
    </row>
    <row r="40" spans="2:8" x14ac:dyDescent="0.2">
      <c r="B40" s="380"/>
      <c r="C40" s="85" t="s">
        <v>7</v>
      </c>
      <c r="D40" s="326">
        <v>26.070531499999998</v>
      </c>
      <c r="E40" s="5">
        <v>33.530096100000002</v>
      </c>
      <c r="F40" s="5">
        <v>24.326647600000001</v>
      </c>
      <c r="G40" s="5">
        <v>12.690235099999999</v>
      </c>
      <c r="H40" s="323">
        <v>4.5984100000000003</v>
      </c>
    </row>
    <row r="41" spans="2:8" x14ac:dyDescent="0.2">
      <c r="B41" s="83"/>
      <c r="C41" s="83" t="s">
        <v>50</v>
      </c>
      <c r="D41" s="327"/>
      <c r="E41" s="322"/>
      <c r="F41" s="322"/>
      <c r="G41" s="322"/>
      <c r="H41" s="324"/>
    </row>
    <row r="42" spans="2:8" x14ac:dyDescent="0.2">
      <c r="B42" s="378">
        <v>2021</v>
      </c>
      <c r="C42" s="336" t="s">
        <v>57</v>
      </c>
      <c r="D42" s="337">
        <v>1.0999999999999999</v>
      </c>
      <c r="E42" s="338">
        <v>3.4000000000000004</v>
      </c>
      <c r="F42" s="338">
        <v>13.100000000000001</v>
      </c>
      <c r="G42" s="338">
        <v>77</v>
      </c>
      <c r="H42" s="339">
        <v>5.4</v>
      </c>
    </row>
    <row r="43" spans="2:8" x14ac:dyDescent="0.2">
      <c r="B43" s="379"/>
      <c r="C43" s="85" t="s">
        <v>55</v>
      </c>
      <c r="D43" s="326">
        <v>0.70000000000000007</v>
      </c>
      <c r="E43" s="5">
        <v>3.1</v>
      </c>
      <c r="F43" s="5">
        <v>12.7</v>
      </c>
      <c r="G43" s="5">
        <v>76.7</v>
      </c>
      <c r="H43" s="323">
        <v>6.9</v>
      </c>
    </row>
    <row r="44" spans="2:8" x14ac:dyDescent="0.2">
      <c r="B44" s="379"/>
      <c r="C44" s="85" t="s">
        <v>47</v>
      </c>
      <c r="D44" s="326">
        <v>0.6</v>
      </c>
      <c r="E44" s="5">
        <v>3.9</v>
      </c>
      <c r="F44" s="5">
        <v>15.299999999999999</v>
      </c>
      <c r="G44" s="5">
        <v>70.399999999999991</v>
      </c>
      <c r="H44" s="323">
        <v>9.7000000000000011</v>
      </c>
    </row>
    <row r="45" spans="2:8" x14ac:dyDescent="0.2">
      <c r="B45" s="379"/>
      <c r="C45" s="85" t="s">
        <v>44</v>
      </c>
      <c r="D45" s="326">
        <v>2.7</v>
      </c>
      <c r="E45" s="5">
        <v>7.3999999999999995</v>
      </c>
      <c r="F45" s="5">
        <v>16.600000000000001</v>
      </c>
      <c r="G45" s="5">
        <v>66.900000000000006</v>
      </c>
      <c r="H45" s="323">
        <v>6.3</v>
      </c>
    </row>
    <row r="46" spans="2:8" x14ac:dyDescent="0.2">
      <c r="B46" s="379"/>
      <c r="C46" s="85" t="s">
        <v>7</v>
      </c>
      <c r="D46" s="326">
        <v>4.8</v>
      </c>
      <c r="E46" s="5">
        <v>8.9</v>
      </c>
      <c r="F46" s="5">
        <v>19.3</v>
      </c>
      <c r="G46" s="5">
        <v>61.199999999999996</v>
      </c>
      <c r="H46" s="323">
        <v>5.8999999999999995</v>
      </c>
    </row>
    <row r="47" spans="2:8" x14ac:dyDescent="0.2">
      <c r="B47" s="379"/>
      <c r="C47" s="85" t="s">
        <v>67</v>
      </c>
      <c r="D47" s="326">
        <v>4.3999999999999995</v>
      </c>
      <c r="E47" s="5">
        <v>7.6</v>
      </c>
      <c r="F47" s="5">
        <v>19.100000000000001</v>
      </c>
      <c r="G47" s="5">
        <v>63.5</v>
      </c>
      <c r="H47" s="323">
        <v>5.4</v>
      </c>
    </row>
    <row r="48" spans="2:8" x14ac:dyDescent="0.2">
      <c r="B48" s="379"/>
      <c r="C48" s="85" t="s">
        <v>80</v>
      </c>
      <c r="D48" s="326">
        <v>4.8</v>
      </c>
      <c r="E48" s="5">
        <v>6.6000000000000005</v>
      </c>
      <c r="F48" s="5">
        <v>20.8</v>
      </c>
      <c r="G48" s="5">
        <v>62.9</v>
      </c>
      <c r="H48" s="323">
        <v>4.8</v>
      </c>
    </row>
    <row r="49" spans="2:8" x14ac:dyDescent="0.2">
      <c r="B49" s="380"/>
      <c r="C49" s="340" t="s">
        <v>77</v>
      </c>
      <c r="D49" s="341">
        <v>4.7</v>
      </c>
      <c r="E49" s="342">
        <v>7.0000000000000009</v>
      </c>
      <c r="F49" s="342">
        <v>21.4</v>
      </c>
      <c r="G49" s="342">
        <v>63.5</v>
      </c>
      <c r="H49" s="343">
        <v>3.5000000000000004</v>
      </c>
    </row>
    <row r="50" spans="2:8" x14ac:dyDescent="0.2">
      <c r="B50" s="381">
        <v>2020</v>
      </c>
      <c r="C50" s="85" t="s">
        <v>72</v>
      </c>
      <c r="D50" s="326">
        <v>4.7</v>
      </c>
      <c r="E50" s="5">
        <v>7.0000000000000009</v>
      </c>
      <c r="F50" s="5">
        <v>22.8</v>
      </c>
      <c r="G50" s="5">
        <v>60.199999999999996</v>
      </c>
      <c r="H50" s="323">
        <v>5.4</v>
      </c>
    </row>
    <row r="51" spans="2:8" x14ac:dyDescent="0.2">
      <c r="B51" s="379"/>
      <c r="C51" s="85" t="s">
        <v>65</v>
      </c>
      <c r="D51" s="326">
        <v>5.8000000000000007</v>
      </c>
      <c r="E51" s="5">
        <v>8.3000000000000007</v>
      </c>
      <c r="F51" s="5">
        <v>23</v>
      </c>
      <c r="G51" s="5">
        <v>58.4</v>
      </c>
      <c r="H51" s="323">
        <v>4.3999999999999995</v>
      </c>
    </row>
    <row r="52" spans="2:8" x14ac:dyDescent="0.2">
      <c r="B52" s="379"/>
      <c r="C52" s="85" t="s">
        <v>62</v>
      </c>
      <c r="D52" s="326">
        <v>1.4000000000000001</v>
      </c>
      <c r="E52" s="5">
        <v>6</v>
      </c>
      <c r="F52" s="5">
        <v>22.8</v>
      </c>
      <c r="G52" s="5">
        <v>65.3</v>
      </c>
      <c r="H52" s="323">
        <v>4.5</v>
      </c>
    </row>
    <row r="53" spans="2:8" x14ac:dyDescent="0.2">
      <c r="B53" s="379"/>
      <c r="C53" s="85" t="s">
        <v>61</v>
      </c>
      <c r="D53" s="326">
        <v>0.70000000000000007</v>
      </c>
      <c r="E53" s="5">
        <v>6.1</v>
      </c>
      <c r="F53" s="5">
        <v>21.6</v>
      </c>
      <c r="G53" s="5">
        <v>64.600000000000009</v>
      </c>
      <c r="H53" s="323">
        <v>7.0000000000000009</v>
      </c>
    </row>
    <row r="54" spans="2:8" x14ac:dyDescent="0.2">
      <c r="B54" s="379"/>
      <c r="C54" s="85" t="s">
        <v>57</v>
      </c>
      <c r="D54" s="326">
        <v>1.7999999999999998</v>
      </c>
      <c r="E54" s="5">
        <v>7.1999999999999993</v>
      </c>
      <c r="F54" s="5">
        <v>19.7</v>
      </c>
      <c r="G54" s="5">
        <v>65.100000000000009</v>
      </c>
      <c r="H54" s="323">
        <v>6.3</v>
      </c>
    </row>
    <row r="55" spans="2:8" x14ac:dyDescent="0.2">
      <c r="B55" s="379"/>
      <c r="C55" s="85" t="s">
        <v>55</v>
      </c>
      <c r="D55" s="326">
        <v>1.3</v>
      </c>
      <c r="E55" s="5">
        <v>5.5</v>
      </c>
      <c r="F55" s="5">
        <v>26.8</v>
      </c>
      <c r="G55" s="5">
        <v>56.8</v>
      </c>
      <c r="H55" s="323">
        <v>9.5</v>
      </c>
    </row>
    <row r="56" spans="2:8" x14ac:dyDescent="0.2">
      <c r="B56" s="379"/>
      <c r="C56" s="85" t="s">
        <v>47</v>
      </c>
      <c r="D56" s="326">
        <v>2.1</v>
      </c>
      <c r="E56" s="5">
        <v>11.700000000000001</v>
      </c>
      <c r="F56" s="5">
        <v>32.9</v>
      </c>
      <c r="G56" s="5">
        <v>41.6</v>
      </c>
      <c r="H56" s="323">
        <v>11.700000000000001</v>
      </c>
    </row>
    <row r="57" spans="2:8" x14ac:dyDescent="0.2">
      <c r="B57" s="379"/>
      <c r="C57" s="85" t="s">
        <v>44</v>
      </c>
      <c r="D57" s="326">
        <v>7.5375451</v>
      </c>
      <c r="E57" s="5">
        <v>21.395440299999997</v>
      </c>
      <c r="F57" s="5">
        <v>41.063805500000001</v>
      </c>
      <c r="G57" s="5">
        <v>23.069129</v>
      </c>
      <c r="H57" s="323">
        <v>6.9340800999999992</v>
      </c>
    </row>
    <row r="58" spans="2:8" x14ac:dyDescent="0.2">
      <c r="B58" s="380"/>
      <c r="C58" s="85" t="s">
        <v>7</v>
      </c>
      <c r="D58" s="326">
        <v>18.874126</v>
      </c>
      <c r="E58" s="5">
        <v>35.326336900000001</v>
      </c>
      <c r="F58" s="5">
        <v>26.167338899999997</v>
      </c>
      <c r="G58" s="5">
        <v>13.5835223</v>
      </c>
      <c r="H58" s="323">
        <v>6.0486800000000001</v>
      </c>
    </row>
    <row r="59" spans="2:8" x14ac:dyDescent="0.2">
      <c r="B59" s="83"/>
      <c r="C59" s="83" t="s">
        <v>51</v>
      </c>
      <c r="D59" s="327"/>
      <c r="E59" s="322"/>
      <c r="F59" s="322"/>
      <c r="G59" s="322"/>
      <c r="H59" s="324"/>
    </row>
    <row r="60" spans="2:8" x14ac:dyDescent="0.2">
      <c r="B60" s="378">
        <v>2021</v>
      </c>
      <c r="C60" s="336" t="s">
        <v>57</v>
      </c>
      <c r="D60" s="337">
        <v>0.5</v>
      </c>
      <c r="E60" s="338">
        <v>2.6</v>
      </c>
      <c r="F60" s="338">
        <v>12.9</v>
      </c>
      <c r="G60" s="338">
        <v>77.3</v>
      </c>
      <c r="H60" s="339">
        <v>6.7</v>
      </c>
    </row>
    <row r="61" spans="2:8" x14ac:dyDescent="0.2">
      <c r="B61" s="379"/>
      <c r="C61" s="85" t="s">
        <v>55</v>
      </c>
      <c r="D61" s="326">
        <v>0.3</v>
      </c>
      <c r="E61" s="5">
        <v>2.4</v>
      </c>
      <c r="F61" s="5">
        <v>13.3</v>
      </c>
      <c r="G61" s="5">
        <v>75.400000000000006</v>
      </c>
      <c r="H61" s="323">
        <v>8.5</v>
      </c>
    </row>
    <row r="62" spans="2:8" x14ac:dyDescent="0.2">
      <c r="B62" s="379"/>
      <c r="C62" s="85" t="s">
        <v>47</v>
      </c>
      <c r="D62" s="326">
        <v>0.4</v>
      </c>
      <c r="E62" s="5">
        <v>3.4000000000000004</v>
      </c>
      <c r="F62" s="5">
        <v>16.100000000000001</v>
      </c>
      <c r="G62" s="5">
        <v>69.199999999999989</v>
      </c>
      <c r="H62" s="323">
        <v>10.9</v>
      </c>
    </row>
    <row r="63" spans="2:8" x14ac:dyDescent="0.2">
      <c r="B63" s="379"/>
      <c r="C63" s="85" t="s">
        <v>44</v>
      </c>
      <c r="D63" s="326">
        <v>1.2</v>
      </c>
      <c r="E63" s="5">
        <v>5.6000000000000005</v>
      </c>
      <c r="F63" s="5">
        <v>18.600000000000001</v>
      </c>
      <c r="G63" s="5">
        <v>66.8</v>
      </c>
      <c r="H63" s="323">
        <v>7.8</v>
      </c>
    </row>
    <row r="64" spans="2:8" x14ac:dyDescent="0.2">
      <c r="B64" s="379"/>
      <c r="C64" s="85" t="s">
        <v>7</v>
      </c>
      <c r="D64" s="326">
        <v>3.4000000000000004</v>
      </c>
      <c r="E64" s="5">
        <v>8</v>
      </c>
      <c r="F64" s="5">
        <v>21.099999999999998</v>
      </c>
      <c r="G64" s="5">
        <v>61.3</v>
      </c>
      <c r="H64" s="323">
        <v>6.2</v>
      </c>
    </row>
    <row r="65" spans="2:8" x14ac:dyDescent="0.2">
      <c r="B65" s="379"/>
      <c r="C65" s="85" t="s">
        <v>67</v>
      </c>
      <c r="D65" s="326">
        <v>2.2999999999999998</v>
      </c>
      <c r="E65" s="5">
        <v>6.5</v>
      </c>
      <c r="F65" s="5">
        <v>20.5</v>
      </c>
      <c r="G65" s="5">
        <v>64.400000000000006</v>
      </c>
      <c r="H65" s="323">
        <v>6.3</v>
      </c>
    </row>
    <row r="66" spans="2:8" x14ac:dyDescent="0.2">
      <c r="B66" s="379"/>
      <c r="C66" s="85" t="s">
        <v>80</v>
      </c>
      <c r="D66" s="326">
        <v>2.1</v>
      </c>
      <c r="E66" s="5">
        <v>6.1</v>
      </c>
      <c r="F66" s="5">
        <v>22.5</v>
      </c>
      <c r="G66" s="5">
        <v>63.800000000000004</v>
      </c>
      <c r="H66" s="323">
        <v>5.5</v>
      </c>
    </row>
    <row r="67" spans="2:8" x14ac:dyDescent="0.2">
      <c r="B67" s="380"/>
      <c r="C67" s="340" t="s">
        <v>77</v>
      </c>
      <c r="D67" s="341">
        <v>2.5</v>
      </c>
      <c r="E67" s="342">
        <v>5.5</v>
      </c>
      <c r="F67" s="342">
        <v>23.3</v>
      </c>
      <c r="G67" s="342">
        <v>63.7</v>
      </c>
      <c r="H67" s="343">
        <v>5.0999999999999996</v>
      </c>
    </row>
    <row r="68" spans="2:8" x14ac:dyDescent="0.2">
      <c r="B68" s="381">
        <v>2020</v>
      </c>
      <c r="C68" s="85" t="s">
        <v>72</v>
      </c>
      <c r="D68" s="326">
        <v>2.5</v>
      </c>
      <c r="E68" s="5">
        <v>6</v>
      </c>
      <c r="F68" s="5">
        <v>24.3</v>
      </c>
      <c r="G68" s="5">
        <v>61.4</v>
      </c>
      <c r="H68" s="323">
        <v>5.8000000000000007</v>
      </c>
    </row>
    <row r="69" spans="2:8" x14ac:dyDescent="0.2">
      <c r="B69" s="379"/>
      <c r="C69" s="85" t="s">
        <v>65</v>
      </c>
      <c r="D69" s="326">
        <v>3.3000000000000003</v>
      </c>
      <c r="E69" s="5">
        <v>7.8</v>
      </c>
      <c r="F69" s="5">
        <v>26</v>
      </c>
      <c r="G69" s="5">
        <v>58.199999999999996</v>
      </c>
      <c r="H69" s="323">
        <v>4.7</v>
      </c>
    </row>
    <row r="70" spans="2:8" x14ac:dyDescent="0.2">
      <c r="B70" s="379"/>
      <c r="C70" s="85" t="s">
        <v>62</v>
      </c>
      <c r="D70" s="326">
        <v>0.8</v>
      </c>
      <c r="E70" s="5">
        <v>5.5</v>
      </c>
      <c r="F70" s="5">
        <v>23.7</v>
      </c>
      <c r="G70" s="5">
        <v>63.800000000000004</v>
      </c>
      <c r="H70" s="323">
        <v>6.2</v>
      </c>
    </row>
    <row r="71" spans="2:8" x14ac:dyDescent="0.2">
      <c r="B71" s="379"/>
      <c r="C71" s="85" t="s">
        <v>61</v>
      </c>
      <c r="D71" s="326">
        <v>0.4</v>
      </c>
      <c r="E71" s="5">
        <v>5.4</v>
      </c>
      <c r="F71" s="5">
        <v>21.3</v>
      </c>
      <c r="G71" s="5">
        <v>64</v>
      </c>
      <c r="H71" s="323">
        <v>8.9</v>
      </c>
    </row>
    <row r="72" spans="2:8" x14ac:dyDescent="0.2">
      <c r="B72" s="379"/>
      <c r="C72" s="85" t="s">
        <v>57</v>
      </c>
      <c r="D72" s="326">
        <v>1</v>
      </c>
      <c r="E72" s="5">
        <v>5.8999999999999995</v>
      </c>
      <c r="F72" s="5">
        <v>21.9</v>
      </c>
      <c r="G72" s="5">
        <v>63.6</v>
      </c>
      <c r="H72" s="323">
        <v>7.6</v>
      </c>
    </row>
    <row r="73" spans="2:8" x14ac:dyDescent="0.2">
      <c r="B73" s="379"/>
      <c r="C73" s="85" t="s">
        <v>55</v>
      </c>
      <c r="D73" s="326">
        <v>0.8</v>
      </c>
      <c r="E73" s="5">
        <v>6.3</v>
      </c>
      <c r="F73" s="5">
        <v>24.099999999999998</v>
      </c>
      <c r="G73" s="5">
        <v>58.8</v>
      </c>
      <c r="H73" s="323">
        <v>10</v>
      </c>
    </row>
    <row r="74" spans="2:8" x14ac:dyDescent="0.2">
      <c r="B74" s="379"/>
      <c r="C74" s="85" t="s">
        <v>47</v>
      </c>
      <c r="D74" s="326">
        <v>1.7000000000000002</v>
      </c>
      <c r="E74" s="5">
        <v>9.9</v>
      </c>
      <c r="F74" s="5">
        <v>32.9</v>
      </c>
      <c r="G74" s="5">
        <v>44.9</v>
      </c>
      <c r="H74" s="323">
        <v>10.7</v>
      </c>
    </row>
    <row r="75" spans="2:8" x14ac:dyDescent="0.2">
      <c r="B75" s="379"/>
      <c r="C75" s="85" t="s">
        <v>44</v>
      </c>
      <c r="D75" s="326">
        <v>5.7866400000000002</v>
      </c>
      <c r="E75" s="5">
        <v>22.680880300000002</v>
      </c>
      <c r="F75" s="5">
        <v>37.046857899999999</v>
      </c>
      <c r="G75" s="5">
        <v>27.722433899999999</v>
      </c>
      <c r="H75" s="323">
        <v>6.7631880000000004</v>
      </c>
    </row>
    <row r="76" spans="2:8" x14ac:dyDescent="0.2">
      <c r="B76" s="380"/>
      <c r="C76" s="85" t="s">
        <v>7</v>
      </c>
      <c r="D76" s="326">
        <v>12.771865499999999</v>
      </c>
      <c r="E76" s="5">
        <v>32.540704699999999</v>
      </c>
      <c r="F76" s="5">
        <v>28.124868600000003</v>
      </c>
      <c r="G76" s="5">
        <v>19.207745500000001</v>
      </c>
      <c r="H76" s="323">
        <v>7.3548156000000002</v>
      </c>
    </row>
    <row r="77" spans="2:8" x14ac:dyDescent="0.2">
      <c r="B77" s="83"/>
      <c r="C77" s="83" t="s">
        <v>52</v>
      </c>
      <c r="D77" s="327"/>
      <c r="E77" s="322"/>
      <c r="F77" s="322"/>
      <c r="G77" s="322"/>
      <c r="H77" s="324"/>
    </row>
    <row r="78" spans="2:8" x14ac:dyDescent="0.2">
      <c r="B78" s="378">
        <v>2021</v>
      </c>
      <c r="C78" s="336" t="s">
        <v>57</v>
      </c>
      <c r="D78" s="344">
        <v>0.4</v>
      </c>
      <c r="E78" s="338">
        <v>1.6</v>
      </c>
      <c r="F78" s="338">
        <v>12.9</v>
      </c>
      <c r="G78" s="338">
        <v>79.100000000000009</v>
      </c>
      <c r="H78" s="339">
        <v>5.8999999999999995</v>
      </c>
    </row>
    <row r="79" spans="2:8" x14ac:dyDescent="0.2">
      <c r="B79" s="379"/>
      <c r="C79" s="85" t="s">
        <v>55</v>
      </c>
      <c r="D79" s="328">
        <v>0.3</v>
      </c>
      <c r="E79" s="5">
        <v>2.1</v>
      </c>
      <c r="F79" s="5">
        <v>13.3</v>
      </c>
      <c r="G79" s="5">
        <v>76.3</v>
      </c>
      <c r="H79" s="323">
        <v>8</v>
      </c>
    </row>
    <row r="80" spans="2:8" x14ac:dyDescent="0.2">
      <c r="B80" s="379"/>
      <c r="C80" s="85" t="s">
        <v>47</v>
      </c>
      <c r="D80" s="328">
        <v>0.8</v>
      </c>
      <c r="E80" s="5">
        <v>2.4</v>
      </c>
      <c r="F80" s="5">
        <v>15.4</v>
      </c>
      <c r="G80" s="5">
        <v>72.099999999999994</v>
      </c>
      <c r="H80" s="323">
        <v>9.3000000000000007</v>
      </c>
    </row>
    <row r="81" spans="2:8" x14ac:dyDescent="0.2">
      <c r="B81" s="379"/>
      <c r="C81" s="85" t="s">
        <v>44</v>
      </c>
      <c r="D81" s="328">
        <v>0.8</v>
      </c>
      <c r="E81" s="5">
        <v>4.1000000000000005</v>
      </c>
      <c r="F81" s="5">
        <v>17.8</v>
      </c>
      <c r="G81" s="5">
        <v>69</v>
      </c>
      <c r="H81" s="323">
        <v>8.2000000000000011</v>
      </c>
    </row>
    <row r="82" spans="2:8" x14ac:dyDescent="0.2">
      <c r="B82" s="379"/>
      <c r="C82" s="85" t="s">
        <v>7</v>
      </c>
      <c r="D82" s="328">
        <v>2.6</v>
      </c>
      <c r="E82" s="5">
        <v>6.9</v>
      </c>
      <c r="F82" s="5">
        <v>21.2</v>
      </c>
      <c r="G82" s="5">
        <v>62.6</v>
      </c>
      <c r="H82" s="323">
        <v>6.7</v>
      </c>
    </row>
    <row r="83" spans="2:8" x14ac:dyDescent="0.2">
      <c r="B83" s="379"/>
      <c r="C83" s="85" t="s">
        <v>67</v>
      </c>
      <c r="D83" s="328">
        <v>1.7000000000000002</v>
      </c>
      <c r="E83" s="5">
        <v>4.9000000000000004</v>
      </c>
      <c r="F83" s="5">
        <v>21.2</v>
      </c>
      <c r="G83" s="5">
        <v>66</v>
      </c>
      <c r="H83" s="323">
        <v>6.2</v>
      </c>
    </row>
    <row r="84" spans="2:8" x14ac:dyDescent="0.2">
      <c r="B84" s="379"/>
      <c r="C84" s="85" t="s">
        <v>80</v>
      </c>
      <c r="D84" s="328">
        <v>1.6</v>
      </c>
      <c r="E84" s="5">
        <v>4.5999999999999996</v>
      </c>
      <c r="F84" s="5">
        <v>22.1</v>
      </c>
      <c r="G84" s="5">
        <v>66.400000000000006</v>
      </c>
      <c r="H84" s="323">
        <v>5.3</v>
      </c>
    </row>
    <row r="85" spans="2:8" x14ac:dyDescent="0.2">
      <c r="B85" s="380"/>
      <c r="C85" s="340" t="s">
        <v>77</v>
      </c>
      <c r="D85" s="345">
        <v>1.7000000000000002</v>
      </c>
      <c r="E85" s="342">
        <v>4.5</v>
      </c>
      <c r="F85" s="342">
        <v>23.1</v>
      </c>
      <c r="G85" s="342">
        <v>65.7</v>
      </c>
      <c r="H85" s="343">
        <v>5</v>
      </c>
    </row>
    <row r="86" spans="2:8" x14ac:dyDescent="0.2">
      <c r="B86" s="381">
        <v>2020</v>
      </c>
      <c r="C86" s="85" t="s">
        <v>72</v>
      </c>
      <c r="D86" s="328">
        <v>1.9</v>
      </c>
      <c r="E86" s="5">
        <v>4.3999999999999995</v>
      </c>
      <c r="F86" s="5">
        <v>23.400000000000002</v>
      </c>
      <c r="G86" s="5">
        <v>64.099999999999994</v>
      </c>
      <c r="H86" s="323">
        <v>6.3</v>
      </c>
    </row>
    <row r="87" spans="2:8" x14ac:dyDescent="0.2">
      <c r="B87" s="379"/>
      <c r="C87" s="85" t="s">
        <v>65</v>
      </c>
      <c r="D87" s="328">
        <v>2.5</v>
      </c>
      <c r="E87" s="5">
        <v>6.4</v>
      </c>
      <c r="F87" s="5">
        <v>26.6</v>
      </c>
      <c r="G87" s="5">
        <v>58.5</v>
      </c>
      <c r="H87" s="323">
        <v>6</v>
      </c>
    </row>
    <row r="88" spans="2:8" x14ac:dyDescent="0.2">
      <c r="B88" s="379"/>
      <c r="C88" s="85" t="s">
        <v>62</v>
      </c>
      <c r="D88" s="328">
        <v>0.70000000000000007</v>
      </c>
      <c r="E88" s="5">
        <v>4.7</v>
      </c>
      <c r="F88" s="5">
        <v>22.6</v>
      </c>
      <c r="G88" s="5">
        <v>64.900000000000006</v>
      </c>
      <c r="H88" s="323">
        <v>7.1</v>
      </c>
    </row>
    <row r="89" spans="2:8" x14ac:dyDescent="0.2">
      <c r="B89" s="379"/>
      <c r="C89" s="85" t="s">
        <v>61</v>
      </c>
      <c r="D89" s="328">
        <v>0.4</v>
      </c>
      <c r="E89" s="5">
        <v>3.5999999999999996</v>
      </c>
      <c r="F89" s="5">
        <v>23.400000000000002</v>
      </c>
      <c r="G89" s="5">
        <v>63.5</v>
      </c>
      <c r="H89" s="323">
        <v>9.1</v>
      </c>
    </row>
    <row r="90" spans="2:8" x14ac:dyDescent="0.2">
      <c r="B90" s="379"/>
      <c r="C90" s="85" t="s">
        <v>57</v>
      </c>
      <c r="D90" s="326">
        <v>0.89999999999999991</v>
      </c>
      <c r="E90" s="5">
        <v>5.2</v>
      </c>
      <c r="F90" s="5">
        <v>21.2</v>
      </c>
      <c r="G90" s="5">
        <v>65</v>
      </c>
      <c r="H90" s="323">
        <v>7.7</v>
      </c>
    </row>
    <row r="91" spans="2:8" x14ac:dyDescent="0.2">
      <c r="B91" s="379"/>
      <c r="C91" s="85" t="s">
        <v>55</v>
      </c>
      <c r="D91" s="326">
        <v>1.3</v>
      </c>
      <c r="E91" s="5">
        <v>6</v>
      </c>
      <c r="F91" s="5">
        <v>26</v>
      </c>
      <c r="G91" s="5">
        <v>56.399999999999991</v>
      </c>
      <c r="H91" s="323">
        <v>10.299999999999999</v>
      </c>
    </row>
    <row r="92" spans="2:8" x14ac:dyDescent="0.2">
      <c r="B92" s="379"/>
      <c r="C92" s="85" t="s">
        <v>47</v>
      </c>
      <c r="D92" s="326">
        <v>1.7999999999999998</v>
      </c>
      <c r="E92" s="5">
        <v>8.3000000000000007</v>
      </c>
      <c r="F92" s="5">
        <v>36.799999999999997</v>
      </c>
      <c r="G92" s="5">
        <v>41.5</v>
      </c>
      <c r="H92" s="323">
        <v>11.600000000000001</v>
      </c>
    </row>
    <row r="93" spans="2:8" x14ac:dyDescent="0.2">
      <c r="B93" s="379"/>
      <c r="C93" s="85" t="s">
        <v>44</v>
      </c>
      <c r="D93" s="326">
        <v>3.3950500000000003</v>
      </c>
      <c r="E93" s="5">
        <v>21.3937308</v>
      </c>
      <c r="F93" s="5">
        <v>42.444401799999994</v>
      </c>
      <c r="G93" s="5">
        <v>26.086774000000002</v>
      </c>
      <c r="H93" s="323">
        <v>6.6800452999999997</v>
      </c>
    </row>
    <row r="94" spans="2:8" x14ac:dyDescent="0.2">
      <c r="B94" s="380"/>
      <c r="C94" s="85" t="s">
        <v>7</v>
      </c>
      <c r="D94" s="326">
        <v>10.202200999999999</v>
      </c>
      <c r="E94" s="5">
        <v>34.0245763</v>
      </c>
      <c r="F94" s="5">
        <v>33.234559400000002</v>
      </c>
      <c r="G94" s="5">
        <v>18.437855800000001</v>
      </c>
      <c r="H94" s="323">
        <v>4.1008100000000001</v>
      </c>
    </row>
    <row r="95" spans="2:8" x14ac:dyDescent="0.2">
      <c r="B95" s="83"/>
      <c r="C95" s="86" t="s">
        <v>53</v>
      </c>
      <c r="D95" s="327"/>
      <c r="E95" s="322"/>
      <c r="F95" s="322"/>
      <c r="G95" s="322"/>
      <c r="H95" s="324"/>
    </row>
    <row r="96" spans="2:8" x14ac:dyDescent="0.2">
      <c r="B96" s="378">
        <v>2021</v>
      </c>
      <c r="C96" s="336" t="s">
        <v>57</v>
      </c>
      <c r="D96" s="337">
        <v>0.5</v>
      </c>
      <c r="E96" s="338">
        <v>1.7000000000000002</v>
      </c>
      <c r="F96" s="338">
        <v>13.600000000000001</v>
      </c>
      <c r="G96" s="338">
        <v>78.7</v>
      </c>
      <c r="H96" s="339">
        <v>5.5</v>
      </c>
    </row>
    <row r="97" spans="2:8" x14ac:dyDescent="0.2">
      <c r="B97" s="379"/>
      <c r="C97" s="85" t="s">
        <v>55</v>
      </c>
      <c r="D97" s="326">
        <v>0.3</v>
      </c>
      <c r="E97" s="5">
        <v>2</v>
      </c>
      <c r="F97" s="5">
        <v>14.000000000000002</v>
      </c>
      <c r="G97" s="5">
        <v>77.5</v>
      </c>
      <c r="H97" s="323">
        <v>6.2</v>
      </c>
    </row>
    <row r="98" spans="2:8" x14ac:dyDescent="0.2">
      <c r="B98" s="379"/>
      <c r="C98" s="85" t="s">
        <v>47</v>
      </c>
      <c r="D98" s="326">
        <v>0.4</v>
      </c>
      <c r="E98" s="5">
        <v>2.7</v>
      </c>
      <c r="F98" s="5">
        <v>15.4</v>
      </c>
      <c r="G98" s="5">
        <v>73.7</v>
      </c>
      <c r="H98" s="323">
        <v>7.8</v>
      </c>
    </row>
    <row r="99" spans="2:8" x14ac:dyDescent="0.2">
      <c r="B99" s="379"/>
      <c r="C99" s="85" t="s">
        <v>44</v>
      </c>
      <c r="D99" s="326">
        <v>0.8</v>
      </c>
      <c r="E99" s="5">
        <v>4.8</v>
      </c>
      <c r="F99" s="5">
        <v>19.8</v>
      </c>
      <c r="G99" s="5">
        <v>67.7</v>
      </c>
      <c r="H99" s="323">
        <v>6.8000000000000007</v>
      </c>
    </row>
    <row r="100" spans="2:8" x14ac:dyDescent="0.2">
      <c r="B100" s="379"/>
      <c r="C100" s="85" t="s">
        <v>7</v>
      </c>
      <c r="D100" s="326">
        <v>2.5</v>
      </c>
      <c r="E100" s="5">
        <v>5.5</v>
      </c>
      <c r="F100" s="5">
        <v>22</v>
      </c>
      <c r="G100" s="5">
        <v>63.800000000000004</v>
      </c>
      <c r="H100" s="323">
        <v>6.2</v>
      </c>
    </row>
    <row r="101" spans="2:8" x14ac:dyDescent="0.2">
      <c r="B101" s="379"/>
      <c r="C101" s="85" t="s">
        <v>67</v>
      </c>
      <c r="D101" s="326">
        <v>1.5</v>
      </c>
      <c r="E101" s="5">
        <v>4.9000000000000004</v>
      </c>
      <c r="F101" s="5">
        <v>22.6</v>
      </c>
      <c r="G101" s="5">
        <v>65.3</v>
      </c>
      <c r="H101" s="323">
        <v>5.6000000000000005</v>
      </c>
    </row>
    <row r="102" spans="2:8" x14ac:dyDescent="0.2">
      <c r="B102" s="379"/>
      <c r="C102" s="85" t="s">
        <v>80</v>
      </c>
      <c r="D102" s="326">
        <v>1.4000000000000001</v>
      </c>
      <c r="E102" s="5">
        <v>3.9</v>
      </c>
      <c r="F102" s="5">
        <v>23.200000000000003</v>
      </c>
      <c r="G102" s="5">
        <v>66.600000000000009</v>
      </c>
      <c r="H102" s="323">
        <v>4.9000000000000004</v>
      </c>
    </row>
    <row r="103" spans="2:8" x14ac:dyDescent="0.2">
      <c r="B103" s="380"/>
      <c r="C103" s="340" t="s">
        <v>77</v>
      </c>
      <c r="D103" s="341">
        <v>1.0999999999999999</v>
      </c>
      <c r="E103" s="342">
        <v>5.0999999999999996</v>
      </c>
      <c r="F103" s="342">
        <v>22.1</v>
      </c>
      <c r="G103" s="342">
        <v>67</v>
      </c>
      <c r="H103" s="343">
        <v>4.7</v>
      </c>
    </row>
    <row r="104" spans="2:8" x14ac:dyDescent="0.2">
      <c r="B104" s="381">
        <v>2020</v>
      </c>
      <c r="C104" s="85" t="s">
        <v>72</v>
      </c>
      <c r="D104" s="326">
        <v>1</v>
      </c>
      <c r="E104" s="5">
        <v>5</v>
      </c>
      <c r="F104" s="5">
        <v>23.5</v>
      </c>
      <c r="G104" s="5">
        <v>65.100000000000009</v>
      </c>
      <c r="H104" s="323">
        <v>5.5</v>
      </c>
    </row>
    <row r="105" spans="2:8" x14ac:dyDescent="0.2">
      <c r="B105" s="379"/>
      <c r="C105" s="85" t="s">
        <v>65</v>
      </c>
      <c r="D105" s="326">
        <v>2</v>
      </c>
      <c r="E105" s="5">
        <v>5.6000000000000005</v>
      </c>
      <c r="F105" s="5">
        <v>26.200000000000003</v>
      </c>
      <c r="G105" s="5">
        <v>61.4</v>
      </c>
      <c r="H105" s="323">
        <v>4.7</v>
      </c>
    </row>
    <row r="106" spans="2:8" x14ac:dyDescent="0.2">
      <c r="B106" s="379"/>
      <c r="C106" s="85" t="s">
        <v>62</v>
      </c>
      <c r="D106" s="326">
        <v>0.89999999999999991</v>
      </c>
      <c r="E106" s="5">
        <v>4.2</v>
      </c>
      <c r="F106" s="5">
        <v>22.5</v>
      </c>
      <c r="G106" s="5">
        <v>66.5</v>
      </c>
      <c r="H106" s="323">
        <v>6</v>
      </c>
    </row>
    <row r="107" spans="2:8" x14ac:dyDescent="0.2">
      <c r="B107" s="379"/>
      <c r="C107" s="85" t="s">
        <v>61</v>
      </c>
      <c r="D107" s="326">
        <v>0.8</v>
      </c>
      <c r="E107" s="5">
        <v>4</v>
      </c>
      <c r="F107" s="5">
        <v>23.5</v>
      </c>
      <c r="G107" s="5">
        <v>62.8</v>
      </c>
      <c r="H107" s="323">
        <v>8.7999999999999989</v>
      </c>
    </row>
    <row r="108" spans="2:8" x14ac:dyDescent="0.2">
      <c r="B108" s="379"/>
      <c r="C108" s="85" t="s">
        <v>57</v>
      </c>
      <c r="D108" s="326">
        <v>0.8</v>
      </c>
      <c r="E108" s="5">
        <v>6.9</v>
      </c>
      <c r="F108" s="5">
        <v>21.4</v>
      </c>
      <c r="G108" s="5">
        <v>64.099999999999994</v>
      </c>
      <c r="H108" s="323">
        <v>6.8000000000000007</v>
      </c>
    </row>
    <row r="109" spans="2:8" x14ac:dyDescent="0.2">
      <c r="B109" s="379"/>
      <c r="C109" s="85" t="s">
        <v>55</v>
      </c>
      <c r="D109" s="326">
        <v>1</v>
      </c>
      <c r="E109" s="5">
        <v>7.1999999999999993</v>
      </c>
      <c r="F109" s="5">
        <v>24.8</v>
      </c>
      <c r="G109" s="5">
        <v>57.599999999999994</v>
      </c>
      <c r="H109" s="323">
        <v>9.3000000000000007</v>
      </c>
    </row>
    <row r="110" spans="2:8" x14ac:dyDescent="0.2">
      <c r="B110" s="379"/>
      <c r="C110" s="85" t="s">
        <v>47</v>
      </c>
      <c r="D110" s="326">
        <v>1.2</v>
      </c>
      <c r="E110" s="5">
        <v>9.9</v>
      </c>
      <c r="F110" s="5">
        <v>36.700000000000003</v>
      </c>
      <c r="G110" s="5">
        <v>42</v>
      </c>
      <c r="H110" s="323">
        <v>10.199999999999999</v>
      </c>
    </row>
    <row r="111" spans="2:8" x14ac:dyDescent="0.2">
      <c r="B111" s="379"/>
      <c r="C111" s="85" t="s">
        <v>44</v>
      </c>
      <c r="D111" s="326">
        <v>3.1524399999999999</v>
      </c>
      <c r="E111" s="5">
        <v>20.5384478</v>
      </c>
      <c r="F111" s="5">
        <v>45.938986199999995</v>
      </c>
      <c r="G111" s="5">
        <v>24.830940900000002</v>
      </c>
      <c r="H111" s="323">
        <v>5.53918</v>
      </c>
    </row>
    <row r="112" spans="2:8" x14ac:dyDescent="0.2">
      <c r="B112" s="380"/>
      <c r="C112" s="85" t="s">
        <v>7</v>
      </c>
      <c r="D112" s="326">
        <v>9.0150373000000013</v>
      </c>
      <c r="E112" s="5">
        <v>31.724050599999998</v>
      </c>
      <c r="F112" s="5">
        <v>35.530344700000001</v>
      </c>
      <c r="G112" s="5">
        <v>19.034912500000001</v>
      </c>
      <c r="H112" s="323">
        <v>4.6956499999999997</v>
      </c>
    </row>
    <row r="113" spans="2:8" x14ac:dyDescent="0.2">
      <c r="B113" s="83"/>
      <c r="C113" s="83" t="s">
        <v>54</v>
      </c>
      <c r="D113" s="327"/>
      <c r="E113" s="322"/>
      <c r="F113" s="322"/>
      <c r="G113" s="322"/>
      <c r="H113" s="324"/>
    </row>
    <row r="114" spans="2:8" x14ac:dyDescent="0.2">
      <c r="B114" s="378">
        <v>2021</v>
      </c>
      <c r="C114" s="336" t="s">
        <v>57</v>
      </c>
      <c r="D114" s="344">
        <v>0.1</v>
      </c>
      <c r="E114" s="338">
        <v>1.6</v>
      </c>
      <c r="F114" s="338">
        <v>20</v>
      </c>
      <c r="G114" s="338">
        <v>72.3</v>
      </c>
      <c r="H114" s="339">
        <v>6</v>
      </c>
    </row>
    <row r="115" spans="2:8" x14ac:dyDescent="0.2">
      <c r="B115" s="379"/>
      <c r="C115" s="85" t="s">
        <v>55</v>
      </c>
      <c r="D115" s="328">
        <v>0.1</v>
      </c>
      <c r="E115" s="5">
        <v>3.9</v>
      </c>
      <c r="F115" s="5">
        <v>21.5</v>
      </c>
      <c r="G115" s="5">
        <v>66.400000000000006</v>
      </c>
      <c r="H115" s="323">
        <v>8.1</v>
      </c>
    </row>
    <row r="116" spans="2:8" x14ac:dyDescent="0.2">
      <c r="B116" s="379"/>
      <c r="C116" s="85" t="s">
        <v>47</v>
      </c>
      <c r="D116" s="328">
        <v>0.3</v>
      </c>
      <c r="E116" s="5">
        <v>5.2</v>
      </c>
      <c r="F116" s="5">
        <v>21.3</v>
      </c>
      <c r="G116" s="5">
        <v>64.600000000000009</v>
      </c>
      <c r="H116" s="323">
        <v>8.6</v>
      </c>
    </row>
    <row r="117" spans="2:8" x14ac:dyDescent="0.2">
      <c r="B117" s="379"/>
      <c r="C117" s="85" t="s">
        <v>44</v>
      </c>
      <c r="D117" s="328">
        <v>0.89999999999999991</v>
      </c>
      <c r="E117" s="5">
        <v>6.5</v>
      </c>
      <c r="F117" s="5">
        <v>25.6</v>
      </c>
      <c r="G117" s="5">
        <v>59.8</v>
      </c>
      <c r="H117" s="323">
        <v>7.1999999999999993</v>
      </c>
    </row>
    <row r="118" spans="2:8" x14ac:dyDescent="0.2">
      <c r="B118" s="379"/>
      <c r="C118" s="85" t="s">
        <v>7</v>
      </c>
      <c r="D118" s="328">
        <v>2.1</v>
      </c>
      <c r="E118" s="5">
        <v>7.9</v>
      </c>
      <c r="F118" s="5">
        <v>26.3</v>
      </c>
      <c r="G118" s="5">
        <v>56.100000000000009</v>
      </c>
      <c r="H118" s="323">
        <v>7.6</v>
      </c>
    </row>
    <row r="119" spans="2:8" x14ac:dyDescent="0.2">
      <c r="B119" s="379"/>
      <c r="C119" s="85" t="s">
        <v>67</v>
      </c>
      <c r="D119" s="328">
        <v>1.3</v>
      </c>
      <c r="E119" s="5">
        <v>6.2</v>
      </c>
      <c r="F119" s="5">
        <v>31.2</v>
      </c>
      <c r="G119" s="5">
        <v>56.2</v>
      </c>
      <c r="H119" s="323">
        <v>5.0999999999999996</v>
      </c>
    </row>
    <row r="120" spans="2:8" x14ac:dyDescent="0.2">
      <c r="B120" s="379"/>
      <c r="C120" s="85" t="s">
        <v>80</v>
      </c>
      <c r="D120" s="328">
        <v>1</v>
      </c>
      <c r="E120" s="5">
        <v>6.3</v>
      </c>
      <c r="F120" s="5">
        <v>31.3</v>
      </c>
      <c r="G120" s="5">
        <v>56.499999999999993</v>
      </c>
      <c r="H120" s="323">
        <v>4.9000000000000004</v>
      </c>
    </row>
    <row r="121" spans="2:8" x14ac:dyDescent="0.2">
      <c r="B121" s="380"/>
      <c r="C121" s="340" t="s">
        <v>77</v>
      </c>
      <c r="D121" s="345">
        <v>0.8</v>
      </c>
      <c r="E121" s="342">
        <v>5.7</v>
      </c>
      <c r="F121" s="342">
        <v>30.9</v>
      </c>
      <c r="G121" s="342">
        <v>56.499999999999993</v>
      </c>
      <c r="H121" s="343">
        <v>6.1</v>
      </c>
    </row>
    <row r="122" spans="2:8" x14ac:dyDescent="0.2">
      <c r="B122" s="381">
        <v>2020</v>
      </c>
      <c r="C122" s="85" t="s">
        <v>72</v>
      </c>
      <c r="D122" s="328">
        <v>0.8</v>
      </c>
      <c r="E122" s="5">
        <v>5</v>
      </c>
      <c r="F122" s="5">
        <v>31.8</v>
      </c>
      <c r="G122" s="5">
        <v>56.899999999999991</v>
      </c>
      <c r="H122" s="323">
        <v>5.5</v>
      </c>
    </row>
    <row r="123" spans="2:8" x14ac:dyDescent="0.2">
      <c r="B123" s="379"/>
      <c r="C123" s="85" t="s">
        <v>65</v>
      </c>
      <c r="D123" s="328">
        <v>1.5</v>
      </c>
      <c r="E123" s="5">
        <v>6.7</v>
      </c>
      <c r="F123" s="5">
        <v>33.1</v>
      </c>
      <c r="G123" s="5">
        <v>50.7</v>
      </c>
      <c r="H123" s="323">
        <v>8</v>
      </c>
    </row>
    <row r="124" spans="2:8" x14ac:dyDescent="0.2">
      <c r="B124" s="379"/>
      <c r="C124" s="85" t="s">
        <v>62</v>
      </c>
      <c r="D124" s="328">
        <v>0.2</v>
      </c>
      <c r="E124" s="5">
        <v>4.5</v>
      </c>
      <c r="F124" s="5">
        <v>30.4</v>
      </c>
      <c r="G124" s="5">
        <v>54.6</v>
      </c>
      <c r="H124" s="323">
        <v>10.299999999999999</v>
      </c>
    </row>
    <row r="125" spans="2:8" x14ac:dyDescent="0.2">
      <c r="B125" s="379"/>
      <c r="C125" s="85" t="s">
        <v>61</v>
      </c>
      <c r="D125" s="328">
        <v>0.4</v>
      </c>
      <c r="E125" s="5">
        <v>5.8999999999999995</v>
      </c>
      <c r="F125" s="5">
        <v>27.200000000000003</v>
      </c>
      <c r="G125" s="5">
        <v>59.5</v>
      </c>
      <c r="H125" s="323">
        <v>7.1</v>
      </c>
    </row>
    <row r="126" spans="2:8" x14ac:dyDescent="0.2">
      <c r="B126" s="379"/>
      <c r="C126" s="85" t="s">
        <v>57</v>
      </c>
      <c r="D126" s="326">
        <v>0.2</v>
      </c>
      <c r="E126" s="5">
        <v>5.8000000000000007</v>
      </c>
      <c r="F126" s="5">
        <v>30.8</v>
      </c>
      <c r="G126" s="5">
        <v>53.5</v>
      </c>
      <c r="H126" s="323">
        <v>9.6</v>
      </c>
    </row>
    <row r="127" spans="2:8" x14ac:dyDescent="0.2">
      <c r="B127" s="379"/>
      <c r="C127" s="85" t="s">
        <v>55</v>
      </c>
      <c r="D127" s="326">
        <v>0.6</v>
      </c>
      <c r="E127" s="5">
        <v>8</v>
      </c>
      <c r="F127" s="5">
        <v>33.5</v>
      </c>
      <c r="G127" s="5">
        <v>47.199999999999996</v>
      </c>
      <c r="H127" s="323">
        <v>10.7</v>
      </c>
    </row>
    <row r="128" spans="2:8" x14ac:dyDescent="0.2">
      <c r="B128" s="379"/>
      <c r="C128" s="85" t="s">
        <v>47</v>
      </c>
      <c r="D128" s="326">
        <v>0.5</v>
      </c>
      <c r="E128" s="5">
        <v>12.3</v>
      </c>
      <c r="F128" s="5">
        <v>45.7</v>
      </c>
      <c r="G128" s="5">
        <v>29.099999999999998</v>
      </c>
      <c r="H128" s="323">
        <v>12.4</v>
      </c>
    </row>
    <row r="129" spans="1:8" x14ac:dyDescent="0.2">
      <c r="B129" s="379"/>
      <c r="C129" s="85" t="s">
        <v>44</v>
      </c>
      <c r="D129" s="326">
        <v>2.5640000000000001</v>
      </c>
      <c r="E129" s="5">
        <v>21.384194700000002</v>
      </c>
      <c r="F129" s="5">
        <v>49.685921200000003</v>
      </c>
      <c r="G129" s="5">
        <v>18.021213199999998</v>
      </c>
      <c r="H129" s="323">
        <v>8.3446695999999996</v>
      </c>
    </row>
    <row r="130" spans="1:8" x14ac:dyDescent="0.2">
      <c r="B130" s="380"/>
      <c r="C130" s="85" t="s">
        <v>7</v>
      </c>
      <c r="D130" s="326">
        <v>7.0993692999999993</v>
      </c>
      <c r="E130" s="5">
        <v>30.643206699999997</v>
      </c>
      <c r="F130" s="5">
        <v>43.391939899999997</v>
      </c>
      <c r="G130" s="5">
        <v>15.044465200000001</v>
      </c>
      <c r="H130" s="323">
        <v>3.8210199999999999</v>
      </c>
    </row>
    <row r="131" spans="1:8" x14ac:dyDescent="0.2">
      <c r="C131" s="330"/>
      <c r="D131" s="330"/>
      <c r="E131" s="330"/>
      <c r="F131" s="330"/>
      <c r="G131" s="330"/>
      <c r="H131" s="330"/>
    </row>
    <row r="132" spans="1:8" x14ac:dyDescent="0.2">
      <c r="A132" s="329" t="s">
        <v>81</v>
      </c>
    </row>
    <row r="133" spans="1:8" x14ac:dyDescent="0.2">
      <c r="A133" s="329" t="s">
        <v>39</v>
      </c>
    </row>
  </sheetData>
  <mergeCells count="14">
    <mergeCell ref="B50:B58"/>
    <mergeCell ref="B6:B13"/>
    <mergeCell ref="B14:B22"/>
    <mergeCell ref="B24:B31"/>
    <mergeCell ref="B32:B40"/>
    <mergeCell ref="B42:B49"/>
    <mergeCell ref="B114:B121"/>
    <mergeCell ref="B122:B130"/>
    <mergeCell ref="B60:B67"/>
    <mergeCell ref="B68:B76"/>
    <mergeCell ref="B78:B85"/>
    <mergeCell ref="B86:B94"/>
    <mergeCell ref="B96:B103"/>
    <mergeCell ref="B104:B112"/>
  </mergeCells>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D69"/>
  <sheetViews>
    <sheetView zoomScale="70" zoomScaleNormal="70" workbookViewId="0">
      <selection activeCell="D7" sqref="D7"/>
    </sheetView>
  </sheetViews>
  <sheetFormatPr baseColWidth="10" defaultRowHeight="14.25" x14ac:dyDescent="0.2"/>
  <cols>
    <col min="1" max="1" width="5.7109375" style="9" customWidth="1"/>
    <col min="2" max="2" width="1" style="9" customWidth="1"/>
    <col min="3" max="3" width="36.7109375" style="9" customWidth="1"/>
    <col min="4" max="10" width="10.7109375" style="66" customWidth="1"/>
    <col min="11" max="11" width="10.7109375" style="9" customWidth="1"/>
    <col min="12" max="13" width="10.7109375" style="66" customWidth="1"/>
    <col min="14" max="20" width="10.7109375" style="9" customWidth="1"/>
    <col min="21" max="21" width="9.28515625" style="9" customWidth="1"/>
    <col min="22" max="16384" width="11.42578125" style="9"/>
  </cols>
  <sheetData>
    <row r="1" spans="1:30" ht="15.75" x14ac:dyDescent="0.25">
      <c r="A1" s="157" t="s">
        <v>73</v>
      </c>
      <c r="B1" s="158"/>
      <c r="C1" s="159"/>
      <c r="D1" s="159"/>
      <c r="E1" s="159"/>
      <c r="F1" s="159"/>
      <c r="G1" s="159"/>
      <c r="H1" s="73"/>
      <c r="I1" s="73"/>
      <c r="J1" s="73"/>
      <c r="K1" s="158"/>
      <c r="L1" s="158"/>
      <c r="M1" s="158"/>
      <c r="N1" s="158"/>
      <c r="O1" s="158"/>
      <c r="P1" s="158"/>
      <c r="Q1" s="158"/>
      <c r="R1" s="158"/>
      <c r="S1" s="158"/>
      <c r="T1" s="158"/>
      <c r="U1" s="159" t="s">
        <v>59</v>
      </c>
      <c r="W1" s="158"/>
      <c r="X1" s="158"/>
      <c r="Y1" s="158"/>
      <c r="Z1" s="158"/>
      <c r="AA1" s="158"/>
      <c r="AB1" s="158"/>
      <c r="AC1" s="158"/>
      <c r="AD1" s="158"/>
    </row>
    <row r="2" spans="1:30" ht="15.75" x14ac:dyDescent="0.25">
      <c r="A2" s="157"/>
      <c r="B2" s="158"/>
      <c r="C2" s="158"/>
      <c r="D2" s="158"/>
      <c r="E2" s="158"/>
      <c r="F2" s="158"/>
      <c r="G2" s="158"/>
      <c r="H2" s="158"/>
      <c r="I2" s="158"/>
      <c r="J2" s="158"/>
      <c r="K2" s="158"/>
      <c r="L2" s="158"/>
      <c r="M2" s="158"/>
      <c r="N2" s="158"/>
      <c r="O2" s="158"/>
      <c r="P2" s="158"/>
      <c r="Q2" s="158"/>
      <c r="R2" s="158"/>
      <c r="S2" s="158"/>
      <c r="T2" s="158"/>
      <c r="U2" s="158"/>
      <c r="W2" s="158"/>
      <c r="X2" s="158"/>
      <c r="Y2" s="158"/>
      <c r="Z2" s="158"/>
      <c r="AA2" s="158"/>
      <c r="AB2" s="158"/>
      <c r="AC2" s="158"/>
      <c r="AD2" s="158"/>
    </row>
    <row r="3" spans="1:30" ht="15" x14ac:dyDescent="0.2">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row>
    <row r="4" spans="1:30" s="66" customFormat="1" ht="20.100000000000001" customHeight="1" x14ac:dyDescent="0.2">
      <c r="A4" s="158"/>
      <c r="B4" s="158"/>
      <c r="C4" s="385"/>
      <c r="D4" s="382">
        <v>2021</v>
      </c>
      <c r="E4" s="383"/>
      <c r="F4" s="383"/>
      <c r="G4" s="383"/>
      <c r="H4" s="383"/>
      <c r="I4" s="383"/>
      <c r="J4" s="383"/>
      <c r="K4" s="384"/>
      <c r="L4" s="382">
        <v>2020</v>
      </c>
      <c r="M4" s="383"/>
      <c r="N4" s="383"/>
      <c r="O4" s="383"/>
      <c r="P4" s="383"/>
      <c r="Q4" s="383"/>
      <c r="R4" s="383"/>
      <c r="S4" s="383"/>
      <c r="T4" s="383"/>
      <c r="U4" s="384"/>
      <c r="V4" s="158"/>
      <c r="W4" s="158"/>
      <c r="X4" s="158"/>
      <c r="Y4" s="158"/>
      <c r="Z4" s="158"/>
      <c r="AA4" s="158"/>
      <c r="AB4" s="158"/>
      <c r="AC4" s="158"/>
      <c r="AD4" s="158"/>
    </row>
    <row r="5" spans="1:30" ht="20.100000000000001" customHeight="1" x14ac:dyDescent="0.2">
      <c r="A5" s="158"/>
      <c r="B5" s="158"/>
      <c r="C5" s="386"/>
      <c r="D5" s="160" t="s">
        <v>58</v>
      </c>
      <c r="E5" s="161" t="s">
        <v>56</v>
      </c>
      <c r="F5" s="161" t="s">
        <v>48</v>
      </c>
      <c r="G5" s="161" t="s">
        <v>45</v>
      </c>
      <c r="H5" s="161" t="s">
        <v>22</v>
      </c>
      <c r="I5" s="161" t="s">
        <v>21</v>
      </c>
      <c r="J5" s="161" t="s">
        <v>82</v>
      </c>
      <c r="K5" s="162" t="s">
        <v>78</v>
      </c>
      <c r="L5" s="163" t="s">
        <v>76</v>
      </c>
      <c r="M5" s="163" t="s">
        <v>66</v>
      </c>
      <c r="N5" s="163" t="s">
        <v>63</v>
      </c>
      <c r="O5" s="163" t="s">
        <v>64</v>
      </c>
      <c r="P5" s="163" t="s">
        <v>58</v>
      </c>
      <c r="Q5" s="163" t="s">
        <v>56</v>
      </c>
      <c r="R5" s="163" t="s">
        <v>48</v>
      </c>
      <c r="S5" s="164" t="s">
        <v>45</v>
      </c>
      <c r="T5" s="164" t="s">
        <v>22</v>
      </c>
      <c r="U5" s="165" t="s">
        <v>21</v>
      </c>
      <c r="V5" s="158"/>
      <c r="W5" s="158"/>
      <c r="X5" s="158"/>
      <c r="Y5" s="158"/>
      <c r="Z5" s="158"/>
      <c r="AA5" s="158"/>
      <c r="AB5" s="158"/>
      <c r="AC5" s="158"/>
      <c r="AD5" s="158"/>
    </row>
    <row r="6" spans="1:30" ht="18" customHeight="1" x14ac:dyDescent="0.2">
      <c r="A6" s="158"/>
      <c r="B6" s="158"/>
      <c r="C6" s="166" t="s">
        <v>6</v>
      </c>
      <c r="D6" s="167"/>
      <c r="E6" s="168"/>
      <c r="F6" s="168"/>
      <c r="G6" s="168"/>
      <c r="H6" s="168"/>
      <c r="I6" s="168"/>
      <c r="J6" s="168"/>
      <c r="K6" s="169"/>
      <c r="L6" s="170"/>
      <c r="M6" s="170"/>
      <c r="N6" s="170"/>
      <c r="O6" s="170"/>
      <c r="P6" s="170"/>
      <c r="Q6" s="170"/>
      <c r="R6" s="170"/>
      <c r="S6" s="170"/>
      <c r="T6" s="170"/>
      <c r="U6" s="171"/>
      <c r="V6" s="158"/>
      <c r="W6" s="158"/>
      <c r="X6" s="158"/>
      <c r="Y6" s="158"/>
      <c r="Z6" s="158"/>
      <c r="AA6" s="158"/>
      <c r="AB6" s="158"/>
      <c r="AC6" s="158"/>
      <c r="AD6" s="158"/>
    </row>
    <row r="7" spans="1:30" ht="18" customHeight="1" x14ac:dyDescent="0.2">
      <c r="A7" s="158"/>
      <c r="B7" s="158"/>
      <c r="C7" s="172" t="s">
        <v>23</v>
      </c>
      <c r="D7" s="188">
        <v>19.2</v>
      </c>
      <c r="E7" s="175">
        <v>17.7</v>
      </c>
      <c r="F7" s="175">
        <v>16.7</v>
      </c>
      <c r="G7" s="175">
        <v>14.799999999999999</v>
      </c>
      <c r="H7" s="175">
        <v>15.7</v>
      </c>
      <c r="I7" s="175">
        <v>15.6</v>
      </c>
      <c r="J7" s="173">
        <v>15.299999999999999</v>
      </c>
      <c r="K7" s="174">
        <v>15.9</v>
      </c>
      <c r="L7" s="175">
        <v>15.7</v>
      </c>
      <c r="M7" s="175">
        <v>15.2</v>
      </c>
      <c r="N7" s="175">
        <v>15.1</v>
      </c>
      <c r="O7" s="175">
        <v>16.5</v>
      </c>
      <c r="P7" s="175">
        <v>13.200000000000001</v>
      </c>
      <c r="Q7" s="175">
        <v>13.200000000000001</v>
      </c>
      <c r="R7" s="175">
        <v>13.5</v>
      </c>
      <c r="S7" s="175">
        <v>14.2</v>
      </c>
      <c r="T7" s="175">
        <v>13.1</v>
      </c>
      <c r="U7" s="176">
        <v>11.1</v>
      </c>
      <c r="V7" s="158"/>
      <c r="W7" s="158"/>
      <c r="X7" s="158"/>
      <c r="Y7" s="158"/>
      <c r="Z7" s="158"/>
      <c r="AA7" s="158"/>
      <c r="AB7" s="158"/>
      <c r="AC7" s="158"/>
      <c r="AD7" s="158"/>
    </row>
    <row r="8" spans="1:30" ht="18" customHeight="1" x14ac:dyDescent="0.2">
      <c r="A8" s="158"/>
      <c r="B8" s="158"/>
      <c r="C8" s="172" t="s">
        <v>24</v>
      </c>
      <c r="D8" s="188">
        <v>74.3</v>
      </c>
      <c r="E8" s="175">
        <v>75</v>
      </c>
      <c r="F8" s="175">
        <v>76</v>
      </c>
      <c r="G8" s="175">
        <v>78</v>
      </c>
      <c r="H8" s="175">
        <v>78</v>
      </c>
      <c r="I8" s="175">
        <v>78.7</v>
      </c>
      <c r="J8" s="173">
        <v>79.3</v>
      </c>
      <c r="K8" s="174">
        <v>79</v>
      </c>
      <c r="L8" s="175">
        <v>79.400000000000006</v>
      </c>
      <c r="M8" s="175">
        <v>80</v>
      </c>
      <c r="N8" s="175">
        <v>79.600000000000009</v>
      </c>
      <c r="O8" s="175">
        <v>76.2</v>
      </c>
      <c r="P8" s="175">
        <v>81.699999999999989</v>
      </c>
      <c r="Q8" s="175">
        <v>81.100000000000009</v>
      </c>
      <c r="R8" s="175">
        <v>78.900000000000006</v>
      </c>
      <c r="S8" s="175">
        <v>81.5</v>
      </c>
      <c r="T8" s="175">
        <v>82.5</v>
      </c>
      <c r="U8" s="176">
        <v>85.5</v>
      </c>
      <c r="V8" s="158"/>
      <c r="W8" s="158"/>
      <c r="X8" s="158"/>
      <c r="Y8" s="158"/>
      <c r="Z8" s="158"/>
      <c r="AA8" s="158"/>
      <c r="AB8" s="158"/>
      <c r="AC8" s="158"/>
      <c r="AD8" s="158"/>
    </row>
    <row r="9" spans="1:30" ht="18" customHeight="1" x14ac:dyDescent="0.2">
      <c r="A9" s="158"/>
      <c r="B9" s="158"/>
      <c r="C9" s="172" t="s">
        <v>25</v>
      </c>
      <c r="D9" s="188">
        <v>6.5</v>
      </c>
      <c r="E9" s="175">
        <v>7.3</v>
      </c>
      <c r="F9" s="175">
        <v>7.3</v>
      </c>
      <c r="G9" s="175">
        <v>7.1999999999999993</v>
      </c>
      <c r="H9" s="175">
        <v>6.3</v>
      </c>
      <c r="I9" s="175">
        <v>5.7</v>
      </c>
      <c r="J9" s="173">
        <v>5.4</v>
      </c>
      <c r="K9" s="174">
        <v>5.0999999999999996</v>
      </c>
      <c r="L9" s="175">
        <v>4.9000000000000004</v>
      </c>
      <c r="M9" s="175">
        <v>4.8</v>
      </c>
      <c r="N9" s="175">
        <v>5.4</v>
      </c>
      <c r="O9" s="175">
        <v>7.3</v>
      </c>
      <c r="P9" s="175">
        <v>5</v>
      </c>
      <c r="Q9" s="175">
        <v>5.8000000000000007</v>
      </c>
      <c r="R9" s="175">
        <v>7.7</v>
      </c>
      <c r="S9" s="175">
        <v>4.3</v>
      </c>
      <c r="T9" s="175">
        <v>4.4000000000000004</v>
      </c>
      <c r="U9" s="176">
        <v>3.4</v>
      </c>
      <c r="V9" s="158"/>
      <c r="W9" s="158"/>
      <c r="X9" s="158"/>
      <c r="Y9" s="158"/>
      <c r="Z9" s="158"/>
      <c r="AA9" s="158"/>
      <c r="AB9" s="158"/>
      <c r="AC9" s="158"/>
      <c r="AD9" s="158"/>
    </row>
    <row r="10" spans="1:30" ht="18" customHeight="1" x14ac:dyDescent="0.2">
      <c r="A10" s="158"/>
      <c r="B10" s="158"/>
      <c r="C10" s="177" t="s">
        <v>49</v>
      </c>
      <c r="D10" s="189"/>
      <c r="E10" s="179"/>
      <c r="F10" s="179"/>
      <c r="G10" s="179"/>
      <c r="H10" s="179"/>
      <c r="I10" s="179"/>
      <c r="J10" s="170"/>
      <c r="K10" s="178"/>
      <c r="L10" s="179"/>
      <c r="M10" s="179"/>
      <c r="N10" s="179"/>
      <c r="O10" s="179"/>
      <c r="P10" s="179"/>
      <c r="Q10" s="179"/>
      <c r="R10" s="179"/>
      <c r="S10" s="179"/>
      <c r="T10" s="179"/>
      <c r="U10" s="180"/>
      <c r="V10" s="158"/>
      <c r="W10" s="158"/>
      <c r="X10" s="158"/>
      <c r="Y10" s="158"/>
      <c r="Z10" s="158"/>
      <c r="AA10" s="158"/>
      <c r="AB10" s="158"/>
      <c r="AC10" s="158"/>
      <c r="AD10" s="158"/>
    </row>
    <row r="11" spans="1:30" ht="18" customHeight="1" x14ac:dyDescent="0.2">
      <c r="A11" s="158"/>
      <c r="B11" s="158"/>
      <c r="C11" s="172" t="s">
        <v>23</v>
      </c>
      <c r="D11" s="188">
        <v>15</v>
      </c>
      <c r="E11" s="175">
        <v>13.700000000000001</v>
      </c>
      <c r="F11" s="175">
        <v>13</v>
      </c>
      <c r="G11" s="175">
        <v>12</v>
      </c>
      <c r="H11" s="175">
        <v>13.200000000000001</v>
      </c>
      <c r="I11" s="175">
        <v>12</v>
      </c>
      <c r="J11" s="173">
        <v>11.899999999999999</v>
      </c>
      <c r="K11" s="174">
        <v>11.3</v>
      </c>
      <c r="L11" s="175">
        <v>11.600000000000001</v>
      </c>
      <c r="M11" s="175">
        <v>12.3</v>
      </c>
      <c r="N11" s="175">
        <v>12</v>
      </c>
      <c r="O11" s="175">
        <v>14.299999999999999</v>
      </c>
      <c r="P11" s="175">
        <v>12</v>
      </c>
      <c r="Q11" s="175">
        <v>11.899999999999999</v>
      </c>
      <c r="R11" s="175">
        <v>10.6</v>
      </c>
      <c r="S11" s="175">
        <v>11.8</v>
      </c>
      <c r="T11" s="175">
        <v>8.8000000000000007</v>
      </c>
      <c r="U11" s="176">
        <v>10.5</v>
      </c>
      <c r="V11" s="158"/>
      <c r="W11" s="158"/>
      <c r="X11" s="158"/>
      <c r="Y11" s="158"/>
      <c r="Z11" s="158"/>
      <c r="AA11" s="158"/>
      <c r="AB11" s="158"/>
      <c r="AC11" s="158"/>
      <c r="AD11" s="158"/>
    </row>
    <row r="12" spans="1:30" ht="18" customHeight="1" x14ac:dyDescent="0.2">
      <c r="A12" s="158"/>
      <c r="B12" s="158"/>
      <c r="C12" s="172" t="s">
        <v>24</v>
      </c>
      <c r="D12" s="188">
        <v>79.900000000000006</v>
      </c>
      <c r="E12" s="175">
        <v>80.900000000000006</v>
      </c>
      <c r="F12" s="175">
        <v>82.899999999999991</v>
      </c>
      <c r="G12" s="175">
        <v>82.899999999999991</v>
      </c>
      <c r="H12" s="175">
        <v>82.699999999999989</v>
      </c>
      <c r="I12" s="175">
        <v>84</v>
      </c>
      <c r="J12" s="173">
        <v>84</v>
      </c>
      <c r="K12" s="174">
        <v>85.3</v>
      </c>
      <c r="L12" s="175">
        <v>85.7</v>
      </c>
      <c r="M12" s="175">
        <v>84.8</v>
      </c>
      <c r="N12" s="175">
        <v>84.2</v>
      </c>
      <c r="O12" s="175">
        <v>78.8</v>
      </c>
      <c r="P12" s="175">
        <v>83.5</v>
      </c>
      <c r="Q12" s="175">
        <v>82.899999999999991</v>
      </c>
      <c r="R12" s="175">
        <v>85.6</v>
      </c>
      <c r="S12" s="175">
        <v>85.6</v>
      </c>
      <c r="T12" s="175">
        <v>88.7</v>
      </c>
      <c r="U12" s="176">
        <v>88.1</v>
      </c>
      <c r="V12" s="158"/>
      <c r="W12" s="158"/>
      <c r="X12" s="158"/>
      <c r="Y12" s="158"/>
      <c r="Z12" s="158"/>
      <c r="AA12" s="158"/>
      <c r="AB12" s="158"/>
      <c r="AC12" s="158"/>
      <c r="AD12" s="158"/>
    </row>
    <row r="13" spans="1:30" ht="18" customHeight="1" x14ac:dyDescent="0.2">
      <c r="A13" s="158"/>
      <c r="B13" s="158"/>
      <c r="C13" s="172" t="s">
        <v>25</v>
      </c>
      <c r="D13" s="188">
        <v>5.0999999999999996</v>
      </c>
      <c r="E13" s="175">
        <v>5.3</v>
      </c>
      <c r="F13" s="175">
        <v>4.1000000000000005</v>
      </c>
      <c r="G13" s="175">
        <v>5</v>
      </c>
      <c r="H13" s="175">
        <v>4.1000000000000005</v>
      </c>
      <c r="I13" s="175">
        <v>4</v>
      </c>
      <c r="J13" s="173">
        <v>4.1000000000000005</v>
      </c>
      <c r="K13" s="174">
        <v>3.3000000000000003</v>
      </c>
      <c r="L13" s="175">
        <v>2.7</v>
      </c>
      <c r="M13" s="175">
        <v>2.9000000000000004</v>
      </c>
      <c r="N13" s="175">
        <v>3.8</v>
      </c>
      <c r="O13" s="175">
        <v>6.9</v>
      </c>
      <c r="P13" s="175">
        <v>4.3999999999999995</v>
      </c>
      <c r="Q13" s="175">
        <v>5.2</v>
      </c>
      <c r="R13" s="175">
        <v>3.9</v>
      </c>
      <c r="S13" s="175">
        <v>2.7</v>
      </c>
      <c r="T13" s="175">
        <v>2.5</v>
      </c>
      <c r="U13" s="176">
        <v>1.4</v>
      </c>
      <c r="V13" s="158"/>
      <c r="W13" s="158"/>
      <c r="X13" s="158"/>
      <c r="Y13" s="158"/>
      <c r="Z13" s="158"/>
      <c r="AA13" s="158"/>
      <c r="AB13" s="158"/>
      <c r="AC13" s="158"/>
      <c r="AD13" s="158"/>
    </row>
    <row r="14" spans="1:30" ht="18" customHeight="1" x14ac:dyDescent="0.2">
      <c r="A14" s="158"/>
      <c r="B14" s="158"/>
      <c r="C14" s="177" t="s">
        <v>50</v>
      </c>
      <c r="D14" s="189"/>
      <c r="E14" s="179"/>
      <c r="F14" s="179"/>
      <c r="G14" s="179"/>
      <c r="H14" s="179"/>
      <c r="I14" s="179"/>
      <c r="J14" s="170"/>
      <c r="K14" s="178"/>
      <c r="L14" s="179"/>
      <c r="M14" s="179"/>
      <c r="N14" s="179"/>
      <c r="O14" s="179"/>
      <c r="P14" s="179"/>
      <c r="Q14" s="179"/>
      <c r="R14" s="179"/>
      <c r="S14" s="179"/>
      <c r="T14" s="179"/>
      <c r="U14" s="180"/>
      <c r="V14" s="158"/>
      <c r="W14" s="158"/>
      <c r="X14" s="158"/>
      <c r="Y14" s="158"/>
      <c r="Z14" s="158"/>
      <c r="AA14" s="158"/>
      <c r="AB14" s="158"/>
      <c r="AC14" s="158"/>
      <c r="AD14" s="158"/>
    </row>
    <row r="15" spans="1:30" ht="18" customHeight="1" x14ac:dyDescent="0.2">
      <c r="A15" s="158"/>
      <c r="B15" s="158"/>
      <c r="C15" s="172" t="s">
        <v>23</v>
      </c>
      <c r="D15" s="188">
        <v>16.7</v>
      </c>
      <c r="E15" s="175">
        <v>15.299999999999999</v>
      </c>
      <c r="F15" s="175">
        <v>15</v>
      </c>
      <c r="G15" s="175">
        <v>13.5</v>
      </c>
      <c r="H15" s="175">
        <v>13.8</v>
      </c>
      <c r="I15" s="175">
        <v>12.6</v>
      </c>
      <c r="J15" s="173">
        <v>13.3</v>
      </c>
      <c r="K15" s="174">
        <v>14.399999999999999</v>
      </c>
      <c r="L15" s="175">
        <v>14.499999999999998</v>
      </c>
      <c r="M15" s="175">
        <v>11.600000000000001</v>
      </c>
      <c r="N15" s="175">
        <v>12.6</v>
      </c>
      <c r="O15" s="175">
        <v>14.6</v>
      </c>
      <c r="P15" s="175">
        <v>13.700000000000001</v>
      </c>
      <c r="Q15" s="175">
        <v>12.9</v>
      </c>
      <c r="R15" s="175">
        <v>13.3</v>
      </c>
      <c r="S15" s="175">
        <v>11.1</v>
      </c>
      <c r="T15" s="175">
        <v>11.2</v>
      </c>
      <c r="U15" s="176">
        <v>10.8</v>
      </c>
      <c r="V15" s="158"/>
      <c r="W15" s="158"/>
      <c r="X15" s="158"/>
      <c r="Y15" s="158"/>
      <c r="Z15" s="158"/>
      <c r="AA15" s="158"/>
      <c r="AB15" s="158"/>
      <c r="AC15" s="158"/>
      <c r="AD15" s="158"/>
    </row>
    <row r="16" spans="1:30" ht="18" customHeight="1" x14ac:dyDescent="0.2">
      <c r="A16" s="158"/>
      <c r="B16" s="158"/>
      <c r="C16" s="172" t="s">
        <v>24</v>
      </c>
      <c r="D16" s="188">
        <v>77.3</v>
      </c>
      <c r="E16" s="175">
        <v>78.8</v>
      </c>
      <c r="F16" s="175">
        <v>78.3</v>
      </c>
      <c r="G16" s="175">
        <v>79.400000000000006</v>
      </c>
      <c r="H16" s="175">
        <v>80.300000000000011</v>
      </c>
      <c r="I16" s="175">
        <v>82.699999999999989</v>
      </c>
      <c r="J16" s="173">
        <v>82.3</v>
      </c>
      <c r="K16" s="174">
        <v>81.399999999999991</v>
      </c>
      <c r="L16" s="175">
        <v>81.899999999999991</v>
      </c>
      <c r="M16" s="175">
        <v>84.3</v>
      </c>
      <c r="N16" s="175">
        <v>83.399999999999991</v>
      </c>
      <c r="O16" s="175">
        <v>76.8</v>
      </c>
      <c r="P16" s="175">
        <v>81.8</v>
      </c>
      <c r="Q16" s="175">
        <v>81.3</v>
      </c>
      <c r="R16" s="175">
        <v>80.800000000000011</v>
      </c>
      <c r="S16" s="175">
        <v>84</v>
      </c>
      <c r="T16" s="175">
        <v>84.5</v>
      </c>
      <c r="U16" s="176">
        <v>87.1</v>
      </c>
      <c r="V16" s="158"/>
      <c r="W16" s="158"/>
      <c r="X16" s="158"/>
      <c r="Y16" s="158"/>
      <c r="Z16" s="158"/>
      <c r="AA16" s="158"/>
      <c r="AB16" s="158"/>
      <c r="AC16" s="158"/>
      <c r="AD16" s="158"/>
    </row>
    <row r="17" spans="1:30" ht="18" customHeight="1" x14ac:dyDescent="0.2">
      <c r="A17" s="158"/>
      <c r="B17" s="158"/>
      <c r="C17" s="172" t="s">
        <v>25</v>
      </c>
      <c r="D17" s="188">
        <v>6</v>
      </c>
      <c r="E17" s="175">
        <v>5.8999999999999995</v>
      </c>
      <c r="F17" s="175">
        <v>6.7</v>
      </c>
      <c r="G17" s="175">
        <v>7.1</v>
      </c>
      <c r="H17" s="175">
        <v>5.8999999999999995</v>
      </c>
      <c r="I17" s="175">
        <v>4.7</v>
      </c>
      <c r="J17" s="173">
        <v>4.3999999999999995</v>
      </c>
      <c r="K17" s="174">
        <v>4.2</v>
      </c>
      <c r="L17" s="175">
        <v>3.5999999999999996</v>
      </c>
      <c r="M17" s="175">
        <v>4</v>
      </c>
      <c r="N17" s="175">
        <v>4.1000000000000005</v>
      </c>
      <c r="O17" s="175">
        <v>8.6</v>
      </c>
      <c r="P17" s="175">
        <v>4.5</v>
      </c>
      <c r="Q17" s="175">
        <v>5.8000000000000007</v>
      </c>
      <c r="R17" s="175">
        <v>5.8000000000000007</v>
      </c>
      <c r="S17" s="175">
        <v>4.9000000000000004</v>
      </c>
      <c r="T17" s="175">
        <v>4.3</v>
      </c>
      <c r="U17" s="176">
        <v>2.1</v>
      </c>
      <c r="V17" s="158"/>
      <c r="W17" s="158"/>
      <c r="X17" s="158"/>
      <c r="Y17" s="158"/>
      <c r="Z17" s="158"/>
      <c r="AA17" s="158"/>
      <c r="AB17" s="158"/>
      <c r="AC17" s="158"/>
      <c r="AD17" s="158"/>
    </row>
    <row r="18" spans="1:30" ht="18" customHeight="1" x14ac:dyDescent="0.2">
      <c r="A18" s="158"/>
      <c r="B18" s="158"/>
      <c r="C18" s="177" t="s">
        <v>51</v>
      </c>
      <c r="D18" s="189"/>
      <c r="E18" s="179"/>
      <c r="F18" s="179"/>
      <c r="G18" s="179"/>
      <c r="H18" s="179"/>
      <c r="I18" s="179"/>
      <c r="J18" s="170"/>
      <c r="K18" s="178"/>
      <c r="L18" s="179"/>
      <c r="M18" s="179"/>
      <c r="N18" s="179"/>
      <c r="O18" s="179"/>
      <c r="P18" s="179"/>
      <c r="Q18" s="179"/>
      <c r="R18" s="179"/>
      <c r="S18" s="179"/>
      <c r="T18" s="179"/>
      <c r="U18" s="180"/>
      <c r="V18" s="158"/>
      <c r="W18" s="158"/>
      <c r="X18" s="158"/>
      <c r="Y18" s="158"/>
      <c r="Z18" s="158"/>
      <c r="AA18" s="158"/>
      <c r="AB18" s="158"/>
      <c r="AC18" s="158"/>
      <c r="AD18" s="158"/>
    </row>
    <row r="19" spans="1:30" ht="18" customHeight="1" x14ac:dyDescent="0.2">
      <c r="A19" s="158"/>
      <c r="B19" s="158"/>
      <c r="C19" s="172" t="s">
        <v>23</v>
      </c>
      <c r="D19" s="188">
        <v>18.5</v>
      </c>
      <c r="E19" s="175">
        <v>17.299999999999997</v>
      </c>
      <c r="F19" s="175">
        <v>16.5</v>
      </c>
      <c r="G19" s="175">
        <v>14.7</v>
      </c>
      <c r="H19" s="175">
        <v>15.5</v>
      </c>
      <c r="I19" s="175">
        <v>15.299999999999999</v>
      </c>
      <c r="J19" s="173">
        <v>15.4</v>
      </c>
      <c r="K19" s="174">
        <v>15.6</v>
      </c>
      <c r="L19" s="175">
        <v>16.400000000000002</v>
      </c>
      <c r="M19" s="175">
        <v>14.399999999999999</v>
      </c>
      <c r="N19" s="175">
        <v>13.700000000000001</v>
      </c>
      <c r="O19" s="175">
        <v>14.299999999999999</v>
      </c>
      <c r="P19" s="175">
        <v>14.899999999999999</v>
      </c>
      <c r="Q19" s="175">
        <v>13.3</v>
      </c>
      <c r="R19" s="175">
        <v>13.5</v>
      </c>
      <c r="S19" s="175">
        <v>13.4</v>
      </c>
      <c r="T19" s="175">
        <v>11.2</v>
      </c>
      <c r="U19" s="176">
        <v>10.1</v>
      </c>
      <c r="V19" s="158"/>
      <c r="W19" s="158"/>
      <c r="X19" s="158"/>
      <c r="Y19" s="158"/>
      <c r="Z19" s="158"/>
      <c r="AA19" s="158"/>
      <c r="AB19" s="158"/>
      <c r="AC19" s="158"/>
      <c r="AD19" s="158"/>
    </row>
    <row r="20" spans="1:30" ht="18" customHeight="1" x14ac:dyDescent="0.2">
      <c r="A20" s="158"/>
      <c r="B20" s="158"/>
      <c r="C20" s="172" t="s">
        <v>24</v>
      </c>
      <c r="D20" s="188">
        <v>74.2</v>
      </c>
      <c r="E20" s="175">
        <v>74.400000000000006</v>
      </c>
      <c r="F20" s="175">
        <v>75.5</v>
      </c>
      <c r="G20" s="175">
        <v>77.3</v>
      </c>
      <c r="H20" s="175">
        <v>77.7</v>
      </c>
      <c r="I20" s="175">
        <v>77.400000000000006</v>
      </c>
      <c r="J20" s="173">
        <v>77.900000000000006</v>
      </c>
      <c r="K20" s="174">
        <v>78.5</v>
      </c>
      <c r="L20" s="175">
        <v>77.7</v>
      </c>
      <c r="M20" s="175">
        <v>79.3</v>
      </c>
      <c r="N20" s="175">
        <v>79.900000000000006</v>
      </c>
      <c r="O20" s="175">
        <v>76.8</v>
      </c>
      <c r="P20" s="175">
        <v>78.8</v>
      </c>
      <c r="Q20" s="175">
        <v>78.7</v>
      </c>
      <c r="R20" s="175">
        <v>79.400000000000006</v>
      </c>
      <c r="S20" s="175">
        <v>79.8</v>
      </c>
      <c r="T20" s="175">
        <v>81.8</v>
      </c>
      <c r="U20" s="176">
        <v>84.6</v>
      </c>
      <c r="V20" s="158"/>
      <c r="W20" s="158"/>
      <c r="X20" s="158"/>
      <c r="Y20" s="158"/>
      <c r="Z20" s="158"/>
      <c r="AA20" s="158"/>
      <c r="AB20" s="158"/>
      <c r="AC20" s="158"/>
      <c r="AD20" s="158"/>
    </row>
    <row r="21" spans="1:30" ht="18" customHeight="1" x14ac:dyDescent="0.2">
      <c r="A21" s="158"/>
      <c r="B21" s="158"/>
      <c r="C21" s="172" t="s">
        <v>25</v>
      </c>
      <c r="D21" s="188">
        <v>7.3999999999999995</v>
      </c>
      <c r="E21" s="175">
        <v>8.3000000000000007</v>
      </c>
      <c r="F21" s="175">
        <v>8</v>
      </c>
      <c r="G21" s="175">
        <v>8</v>
      </c>
      <c r="H21" s="175">
        <v>6.8000000000000007</v>
      </c>
      <c r="I21" s="175">
        <v>7.3999999999999995</v>
      </c>
      <c r="J21" s="173">
        <v>6.7</v>
      </c>
      <c r="K21" s="174">
        <v>5.8999999999999995</v>
      </c>
      <c r="L21" s="175">
        <v>5.8999999999999995</v>
      </c>
      <c r="M21" s="175">
        <v>6.3</v>
      </c>
      <c r="N21" s="175">
        <v>6.4</v>
      </c>
      <c r="O21" s="175">
        <v>8.9</v>
      </c>
      <c r="P21" s="175">
        <v>6.3</v>
      </c>
      <c r="Q21" s="175">
        <v>8</v>
      </c>
      <c r="R21" s="175">
        <v>7.1</v>
      </c>
      <c r="S21" s="175">
        <v>6.8</v>
      </c>
      <c r="T21" s="175">
        <v>7</v>
      </c>
      <c r="U21" s="176">
        <v>5.2</v>
      </c>
      <c r="V21" s="158"/>
      <c r="W21" s="158"/>
      <c r="X21" s="158"/>
      <c r="Y21" s="158"/>
      <c r="Z21" s="158"/>
      <c r="AA21" s="158"/>
      <c r="AB21" s="158"/>
      <c r="AC21" s="158"/>
      <c r="AD21" s="158"/>
    </row>
    <row r="22" spans="1:30" ht="18" customHeight="1" x14ac:dyDescent="0.2">
      <c r="A22" s="158"/>
      <c r="B22" s="158"/>
      <c r="C22" s="177" t="s">
        <v>52</v>
      </c>
      <c r="D22" s="189"/>
      <c r="E22" s="179"/>
      <c r="F22" s="179"/>
      <c r="G22" s="179"/>
      <c r="H22" s="179"/>
      <c r="I22" s="179"/>
      <c r="J22" s="170"/>
      <c r="K22" s="178"/>
      <c r="L22" s="179"/>
      <c r="M22" s="179"/>
      <c r="N22" s="179"/>
      <c r="O22" s="179"/>
      <c r="P22" s="179"/>
      <c r="Q22" s="179"/>
      <c r="R22" s="179"/>
      <c r="S22" s="179"/>
      <c r="T22" s="179"/>
      <c r="U22" s="180"/>
      <c r="V22" s="158"/>
      <c r="W22" s="158"/>
      <c r="X22" s="158"/>
      <c r="Y22" s="158"/>
      <c r="Z22" s="158"/>
      <c r="AA22" s="158"/>
      <c r="AB22" s="158"/>
      <c r="AC22" s="158"/>
      <c r="AD22" s="158"/>
    </row>
    <row r="23" spans="1:30" ht="18" customHeight="1" x14ac:dyDescent="0.2">
      <c r="A23" s="158"/>
      <c r="B23" s="158"/>
      <c r="C23" s="172" t="s">
        <v>23</v>
      </c>
      <c r="D23" s="188">
        <v>17.100000000000001</v>
      </c>
      <c r="E23" s="175">
        <v>16.3</v>
      </c>
      <c r="F23" s="175">
        <v>15.299999999999999</v>
      </c>
      <c r="G23" s="175">
        <v>13.600000000000001</v>
      </c>
      <c r="H23" s="175">
        <v>14.399999999999999</v>
      </c>
      <c r="I23" s="175">
        <v>14.399999999999999</v>
      </c>
      <c r="J23" s="173">
        <v>14.2</v>
      </c>
      <c r="K23" s="174">
        <v>15.299999999999999</v>
      </c>
      <c r="L23" s="175">
        <v>15.7</v>
      </c>
      <c r="M23" s="175">
        <v>15.4</v>
      </c>
      <c r="N23" s="175">
        <v>14.499999999999998</v>
      </c>
      <c r="O23" s="175">
        <v>15.2</v>
      </c>
      <c r="P23" s="175">
        <v>13.700000000000001</v>
      </c>
      <c r="Q23" s="175">
        <v>14.299999999999999</v>
      </c>
      <c r="R23" s="175">
        <v>13.600000000000001</v>
      </c>
      <c r="S23" s="175">
        <v>14.6</v>
      </c>
      <c r="T23" s="175">
        <v>12.8</v>
      </c>
      <c r="U23" s="176">
        <v>11.7</v>
      </c>
      <c r="V23" s="158"/>
      <c r="W23" s="158"/>
      <c r="X23" s="158"/>
      <c r="Y23" s="158"/>
      <c r="Z23" s="158"/>
      <c r="AA23" s="158"/>
      <c r="AB23" s="158"/>
      <c r="AC23" s="158"/>
      <c r="AD23" s="158"/>
    </row>
    <row r="24" spans="1:30" ht="18" customHeight="1" x14ac:dyDescent="0.2">
      <c r="A24" s="158"/>
      <c r="B24" s="158"/>
      <c r="C24" s="172" t="s">
        <v>24</v>
      </c>
      <c r="D24" s="188">
        <v>75.3</v>
      </c>
      <c r="E24" s="175">
        <v>74.3</v>
      </c>
      <c r="F24" s="175">
        <v>74.400000000000006</v>
      </c>
      <c r="G24" s="175">
        <v>76.599999999999994</v>
      </c>
      <c r="H24" s="175">
        <v>77</v>
      </c>
      <c r="I24" s="175">
        <v>77</v>
      </c>
      <c r="J24" s="173">
        <v>76.5</v>
      </c>
      <c r="K24" s="174">
        <v>77.3</v>
      </c>
      <c r="L24" s="175">
        <v>78.2</v>
      </c>
      <c r="M24" s="175">
        <v>78.3</v>
      </c>
      <c r="N24" s="175">
        <v>77.8</v>
      </c>
      <c r="O24" s="175">
        <v>76.5</v>
      </c>
      <c r="P24" s="175">
        <v>80.300000000000011</v>
      </c>
      <c r="Q24" s="175">
        <v>79.100000000000009</v>
      </c>
      <c r="R24" s="175">
        <v>78.600000000000009</v>
      </c>
      <c r="S24" s="175">
        <v>80.3</v>
      </c>
      <c r="T24" s="175">
        <v>82</v>
      </c>
      <c r="U24" s="176">
        <v>83.8</v>
      </c>
      <c r="V24" s="158"/>
      <c r="W24" s="158"/>
      <c r="X24" s="158"/>
      <c r="Y24" s="158"/>
      <c r="Z24" s="158"/>
      <c r="AA24" s="158"/>
      <c r="AB24" s="158"/>
      <c r="AC24" s="158"/>
      <c r="AD24" s="158"/>
    </row>
    <row r="25" spans="1:30" ht="18" customHeight="1" x14ac:dyDescent="0.2">
      <c r="A25" s="158"/>
      <c r="B25" s="158"/>
      <c r="C25" s="172" t="s">
        <v>25</v>
      </c>
      <c r="D25" s="188">
        <v>7.7</v>
      </c>
      <c r="E25" s="175">
        <v>9.4</v>
      </c>
      <c r="F25" s="175">
        <v>10.299999999999999</v>
      </c>
      <c r="G25" s="175">
        <v>9.9</v>
      </c>
      <c r="H25" s="175">
        <v>8.6</v>
      </c>
      <c r="I25" s="175">
        <v>8.6999999999999993</v>
      </c>
      <c r="J25" s="173">
        <v>9.1999999999999993</v>
      </c>
      <c r="K25" s="174">
        <v>7.5</v>
      </c>
      <c r="L25" s="175">
        <v>6.1</v>
      </c>
      <c r="M25" s="175">
        <v>6.3</v>
      </c>
      <c r="N25" s="175">
        <v>7.7</v>
      </c>
      <c r="O25" s="175">
        <v>8.3000000000000007</v>
      </c>
      <c r="P25" s="175">
        <v>6</v>
      </c>
      <c r="Q25" s="175">
        <v>6.7</v>
      </c>
      <c r="R25" s="175">
        <v>7.7</v>
      </c>
      <c r="S25" s="175">
        <v>5.0999999999999996</v>
      </c>
      <c r="T25" s="175">
        <v>5.2</v>
      </c>
      <c r="U25" s="176">
        <v>4.5</v>
      </c>
      <c r="V25" s="158"/>
      <c r="W25" s="158"/>
      <c r="X25" s="158"/>
      <c r="Y25" s="158"/>
      <c r="Z25" s="158"/>
      <c r="AA25" s="158"/>
      <c r="AB25" s="158"/>
      <c r="AC25" s="158"/>
      <c r="AD25" s="158"/>
    </row>
    <row r="26" spans="1:30" ht="18" customHeight="1" x14ac:dyDescent="0.2">
      <c r="A26" s="158"/>
      <c r="B26" s="158"/>
      <c r="C26" s="177" t="s">
        <v>53</v>
      </c>
      <c r="D26" s="189"/>
      <c r="E26" s="179"/>
      <c r="F26" s="179"/>
      <c r="G26" s="179"/>
      <c r="H26" s="179"/>
      <c r="I26" s="179"/>
      <c r="J26" s="170"/>
      <c r="K26" s="178"/>
      <c r="L26" s="179"/>
      <c r="M26" s="179"/>
      <c r="N26" s="179"/>
      <c r="O26" s="179"/>
      <c r="P26" s="179"/>
      <c r="Q26" s="179"/>
      <c r="R26" s="179"/>
      <c r="S26" s="179"/>
      <c r="T26" s="179"/>
      <c r="U26" s="180"/>
      <c r="V26" s="158"/>
      <c r="W26" s="158"/>
      <c r="X26" s="158"/>
      <c r="Y26" s="158"/>
      <c r="Z26" s="158"/>
      <c r="AA26" s="158"/>
      <c r="AB26" s="158"/>
      <c r="AC26" s="158"/>
      <c r="AD26" s="158"/>
    </row>
    <row r="27" spans="1:30" ht="18" customHeight="1" x14ac:dyDescent="0.2">
      <c r="A27" s="158"/>
      <c r="B27" s="158"/>
      <c r="C27" s="172" t="s">
        <v>23</v>
      </c>
      <c r="D27" s="188">
        <v>18.3</v>
      </c>
      <c r="E27" s="175">
        <v>17.599999999999998</v>
      </c>
      <c r="F27" s="175">
        <v>16.100000000000001</v>
      </c>
      <c r="G27" s="175">
        <v>14.899999999999999</v>
      </c>
      <c r="H27" s="175">
        <v>15</v>
      </c>
      <c r="I27" s="175">
        <v>14.2</v>
      </c>
      <c r="J27" s="173">
        <v>14.299999999999999</v>
      </c>
      <c r="K27" s="174">
        <v>13.700000000000001</v>
      </c>
      <c r="L27" s="175">
        <v>15</v>
      </c>
      <c r="M27" s="175">
        <v>15</v>
      </c>
      <c r="N27" s="175">
        <v>14.399999999999999</v>
      </c>
      <c r="O27" s="175">
        <v>15.299999999999999</v>
      </c>
      <c r="P27" s="175">
        <v>15.5</v>
      </c>
      <c r="Q27" s="175">
        <v>13.700000000000001</v>
      </c>
      <c r="R27" s="175">
        <v>14.099999999999998</v>
      </c>
      <c r="S27" s="175">
        <v>16.899999999999999</v>
      </c>
      <c r="T27" s="175">
        <v>15.5</v>
      </c>
      <c r="U27" s="176">
        <v>13.9</v>
      </c>
      <c r="V27" s="158"/>
      <c r="W27" s="158"/>
      <c r="X27" s="158"/>
      <c r="Y27" s="158"/>
      <c r="Z27" s="158"/>
      <c r="AA27" s="158"/>
      <c r="AB27" s="158"/>
      <c r="AC27" s="158"/>
      <c r="AD27" s="158"/>
    </row>
    <row r="28" spans="1:30" ht="18" customHeight="1" x14ac:dyDescent="0.2">
      <c r="A28" s="158"/>
      <c r="B28" s="158"/>
      <c r="C28" s="172" t="s">
        <v>24</v>
      </c>
      <c r="D28" s="188">
        <v>73.900000000000006</v>
      </c>
      <c r="E28" s="175">
        <v>73.5</v>
      </c>
      <c r="F28" s="175">
        <v>74.3</v>
      </c>
      <c r="G28" s="175">
        <v>77</v>
      </c>
      <c r="H28" s="175">
        <v>76.599999999999994</v>
      </c>
      <c r="I28" s="175">
        <v>79.5</v>
      </c>
      <c r="J28" s="173">
        <v>78.8</v>
      </c>
      <c r="K28" s="174">
        <v>79.2</v>
      </c>
      <c r="L28" s="175">
        <v>79.3</v>
      </c>
      <c r="M28" s="175">
        <v>79.100000000000009</v>
      </c>
      <c r="N28" s="175">
        <v>79.100000000000009</v>
      </c>
      <c r="O28" s="175">
        <v>77.5</v>
      </c>
      <c r="P28" s="175">
        <v>78</v>
      </c>
      <c r="Q28" s="175">
        <v>79.5</v>
      </c>
      <c r="R28" s="175">
        <v>78.5</v>
      </c>
      <c r="S28" s="175">
        <v>78.8</v>
      </c>
      <c r="T28" s="175">
        <v>79.5</v>
      </c>
      <c r="U28" s="176">
        <v>83.3</v>
      </c>
      <c r="V28" s="158"/>
      <c r="W28" s="158"/>
      <c r="X28" s="158"/>
      <c r="Y28" s="158"/>
      <c r="Z28" s="158"/>
      <c r="AA28" s="158"/>
      <c r="AB28" s="158"/>
      <c r="AC28" s="158"/>
      <c r="AD28" s="158"/>
    </row>
    <row r="29" spans="1:30" ht="18" customHeight="1" x14ac:dyDescent="0.2">
      <c r="A29" s="158"/>
      <c r="B29" s="158"/>
      <c r="C29" s="172" t="s">
        <v>25</v>
      </c>
      <c r="D29" s="188">
        <v>7.7</v>
      </c>
      <c r="E29" s="175">
        <v>8.9</v>
      </c>
      <c r="F29" s="175">
        <v>9.6</v>
      </c>
      <c r="G29" s="175">
        <v>8.1</v>
      </c>
      <c r="H29" s="175">
        <v>8.3000000000000007</v>
      </c>
      <c r="I29" s="175">
        <v>6.3</v>
      </c>
      <c r="J29" s="173">
        <v>6.9</v>
      </c>
      <c r="K29" s="174">
        <v>7.1999999999999993</v>
      </c>
      <c r="L29" s="175">
        <v>5.7</v>
      </c>
      <c r="M29" s="175">
        <v>5.8999999999999995</v>
      </c>
      <c r="N29" s="175">
        <v>6.4</v>
      </c>
      <c r="O29" s="175">
        <v>7.1</v>
      </c>
      <c r="P29" s="175">
        <v>6.5</v>
      </c>
      <c r="Q29" s="175">
        <v>6.8000000000000007</v>
      </c>
      <c r="R29" s="175">
        <v>7.5</v>
      </c>
      <c r="S29" s="175">
        <v>4.3</v>
      </c>
      <c r="T29" s="175">
        <v>5</v>
      </c>
      <c r="U29" s="176">
        <v>2.9</v>
      </c>
      <c r="V29" s="158"/>
      <c r="W29" s="158"/>
      <c r="X29" s="158"/>
      <c r="Y29" s="158"/>
      <c r="Z29" s="158"/>
      <c r="AA29" s="158"/>
      <c r="AB29" s="158"/>
      <c r="AC29" s="158"/>
      <c r="AD29" s="158"/>
    </row>
    <row r="30" spans="1:30" ht="18" customHeight="1" x14ac:dyDescent="0.2">
      <c r="A30" s="158"/>
      <c r="B30" s="158"/>
      <c r="C30" s="177" t="s">
        <v>54</v>
      </c>
      <c r="D30" s="189"/>
      <c r="E30" s="179"/>
      <c r="F30" s="179"/>
      <c r="G30" s="179"/>
      <c r="H30" s="179"/>
      <c r="I30" s="179"/>
      <c r="J30" s="170"/>
      <c r="K30" s="178"/>
      <c r="L30" s="179"/>
      <c r="M30" s="179"/>
      <c r="N30" s="179"/>
      <c r="O30" s="179"/>
      <c r="P30" s="179"/>
      <c r="Q30" s="179"/>
      <c r="R30" s="179"/>
      <c r="S30" s="179"/>
      <c r="T30" s="179"/>
      <c r="U30" s="180"/>
      <c r="V30" s="158"/>
      <c r="W30" s="158"/>
      <c r="X30" s="158"/>
      <c r="Y30" s="158"/>
      <c r="Z30" s="158"/>
      <c r="AA30" s="158"/>
      <c r="AB30" s="158"/>
      <c r="AC30" s="158"/>
      <c r="AD30" s="158"/>
    </row>
    <row r="31" spans="1:30" ht="18" customHeight="1" x14ac:dyDescent="0.2">
      <c r="A31" s="158"/>
      <c r="B31" s="158"/>
      <c r="C31" s="172" t="s">
        <v>23</v>
      </c>
      <c r="D31" s="188">
        <v>22.6</v>
      </c>
      <c r="E31" s="175">
        <v>20.3</v>
      </c>
      <c r="F31" s="175">
        <v>19</v>
      </c>
      <c r="G31" s="175">
        <v>16.600000000000001</v>
      </c>
      <c r="H31" s="175">
        <v>17.8</v>
      </c>
      <c r="I31" s="175">
        <v>18.600000000000001</v>
      </c>
      <c r="J31" s="173">
        <v>17.599999999999998</v>
      </c>
      <c r="K31" s="174">
        <v>18.600000000000001</v>
      </c>
      <c r="L31" s="175">
        <v>17.399999999999999</v>
      </c>
      <c r="M31" s="175">
        <v>17.7</v>
      </c>
      <c r="N31" s="175">
        <v>17.5</v>
      </c>
      <c r="O31" s="175">
        <v>18.8</v>
      </c>
      <c r="P31" s="175">
        <v>12.3</v>
      </c>
      <c r="Q31" s="175">
        <v>13.200000000000001</v>
      </c>
      <c r="R31" s="175">
        <v>14.099999999999998</v>
      </c>
      <c r="S31" s="175">
        <v>15.5</v>
      </c>
      <c r="T31" s="175">
        <v>14.9</v>
      </c>
      <c r="U31" s="176">
        <v>10.8</v>
      </c>
      <c r="V31" s="158"/>
      <c r="W31" s="158"/>
      <c r="X31" s="158"/>
      <c r="Y31" s="158"/>
      <c r="Z31" s="158"/>
      <c r="AA31" s="158"/>
      <c r="AB31" s="158"/>
      <c r="AC31" s="158"/>
      <c r="AD31" s="158"/>
    </row>
    <row r="32" spans="1:30" ht="18" customHeight="1" x14ac:dyDescent="0.2">
      <c r="A32" s="158"/>
      <c r="B32" s="158"/>
      <c r="C32" s="172" t="s">
        <v>24</v>
      </c>
      <c r="D32" s="188">
        <v>71.2</v>
      </c>
      <c r="E32" s="175">
        <v>72.5</v>
      </c>
      <c r="F32" s="175">
        <v>74.3</v>
      </c>
      <c r="G32" s="175">
        <v>76.900000000000006</v>
      </c>
      <c r="H32" s="175">
        <v>76.599999999999994</v>
      </c>
      <c r="I32" s="175">
        <v>76.3</v>
      </c>
      <c r="J32" s="173">
        <v>78.400000000000006</v>
      </c>
      <c r="K32" s="174">
        <v>76.900000000000006</v>
      </c>
      <c r="L32" s="175">
        <v>77.600000000000009</v>
      </c>
      <c r="M32" s="175">
        <v>77.900000000000006</v>
      </c>
      <c r="N32" s="175">
        <v>77.400000000000006</v>
      </c>
      <c r="O32" s="175">
        <v>74.900000000000006</v>
      </c>
      <c r="P32" s="175">
        <v>83.3</v>
      </c>
      <c r="Q32" s="175">
        <v>82.1</v>
      </c>
      <c r="R32" s="175">
        <v>76.2</v>
      </c>
      <c r="S32" s="175">
        <v>81</v>
      </c>
      <c r="T32" s="175">
        <v>81.099999999999994</v>
      </c>
      <c r="U32" s="176">
        <v>85.4</v>
      </c>
      <c r="V32" s="158"/>
      <c r="W32" s="158"/>
      <c r="X32" s="158"/>
      <c r="Y32" s="158"/>
      <c r="Z32" s="158"/>
      <c r="AA32" s="158"/>
      <c r="AB32" s="158"/>
      <c r="AC32" s="158"/>
      <c r="AD32" s="158"/>
    </row>
    <row r="33" spans="1:30" ht="18" customHeight="1" x14ac:dyDescent="0.2">
      <c r="A33" s="158"/>
      <c r="B33" s="158"/>
      <c r="C33" s="181" t="s">
        <v>25</v>
      </c>
      <c r="D33" s="182">
        <v>6.2</v>
      </c>
      <c r="E33" s="183">
        <v>7.1</v>
      </c>
      <c r="F33" s="183">
        <v>6.7</v>
      </c>
      <c r="G33" s="183">
        <v>6.5</v>
      </c>
      <c r="H33" s="183">
        <v>5.6000000000000005</v>
      </c>
      <c r="I33" s="183">
        <v>5.0999999999999996</v>
      </c>
      <c r="J33" s="183">
        <v>4.1000000000000005</v>
      </c>
      <c r="K33" s="184">
        <v>4.5</v>
      </c>
      <c r="L33" s="185">
        <v>5</v>
      </c>
      <c r="M33" s="185">
        <v>4.3999999999999995</v>
      </c>
      <c r="N33" s="185">
        <v>5</v>
      </c>
      <c r="O33" s="185">
        <v>6.2</v>
      </c>
      <c r="P33" s="185">
        <v>4.3999999999999995</v>
      </c>
      <c r="Q33" s="185">
        <v>4.7</v>
      </c>
      <c r="R33" s="185">
        <v>9.7000000000000011</v>
      </c>
      <c r="S33" s="185">
        <v>3.5</v>
      </c>
      <c r="T33" s="185">
        <v>4</v>
      </c>
      <c r="U33" s="186">
        <v>3.7</v>
      </c>
      <c r="V33" s="158"/>
      <c r="W33" s="158"/>
      <c r="X33" s="158"/>
      <c r="Y33" s="158"/>
      <c r="Z33" s="158"/>
      <c r="AA33" s="158"/>
      <c r="AB33" s="158"/>
      <c r="AC33" s="158"/>
      <c r="AD33" s="158"/>
    </row>
    <row r="34" spans="1:30" ht="5.25" customHeight="1" x14ac:dyDescent="0.2">
      <c r="A34" s="158"/>
      <c r="B34" s="158"/>
      <c r="C34" s="3"/>
      <c r="D34" s="3"/>
      <c r="E34" s="3"/>
      <c r="F34" s="3"/>
      <c r="G34" s="3"/>
      <c r="H34" s="3"/>
      <c r="I34" s="3"/>
      <c r="J34" s="3"/>
      <c r="K34" s="3"/>
      <c r="L34" s="3"/>
      <c r="M34" s="3"/>
      <c r="N34" s="3"/>
      <c r="O34" s="3"/>
      <c r="P34" s="3"/>
      <c r="Q34" s="3"/>
      <c r="R34" s="3"/>
      <c r="S34" s="3"/>
      <c r="T34" s="3"/>
      <c r="U34" s="3"/>
      <c r="V34" s="158"/>
      <c r="W34" s="158"/>
      <c r="X34" s="158"/>
      <c r="Y34" s="158"/>
      <c r="Z34" s="158"/>
      <c r="AA34" s="158"/>
      <c r="AB34" s="158"/>
      <c r="AC34" s="158"/>
      <c r="AD34" s="158"/>
    </row>
    <row r="35" spans="1:30" ht="15.95" customHeight="1" x14ac:dyDescent="0.2">
      <c r="A35" s="158"/>
      <c r="B35" s="158"/>
      <c r="C35" s="187" t="s">
        <v>81</v>
      </c>
      <c r="D35" s="187"/>
      <c r="E35" s="187"/>
      <c r="F35" s="187"/>
      <c r="G35" s="187"/>
      <c r="H35" s="187"/>
      <c r="I35" s="187"/>
      <c r="J35" s="187"/>
      <c r="K35" s="158"/>
      <c r="L35" s="158"/>
      <c r="M35" s="158"/>
      <c r="N35" s="158"/>
      <c r="O35" s="158"/>
      <c r="P35" s="158"/>
      <c r="Q35" s="158"/>
      <c r="R35" s="158"/>
      <c r="S35" s="158"/>
      <c r="T35" s="158"/>
      <c r="U35" s="158"/>
      <c r="V35" s="158"/>
      <c r="W35" s="158"/>
      <c r="X35" s="158"/>
      <c r="Y35" s="158"/>
      <c r="Z35" s="158"/>
      <c r="AA35" s="158"/>
      <c r="AB35" s="158"/>
      <c r="AC35" s="158"/>
      <c r="AD35" s="158"/>
    </row>
    <row r="36" spans="1:30" ht="15.95" customHeight="1" x14ac:dyDescent="0.2">
      <c r="A36" s="158"/>
      <c r="B36" s="158"/>
      <c r="C36" s="187" t="s">
        <v>39</v>
      </c>
      <c r="D36" s="187"/>
      <c r="E36" s="187"/>
      <c r="F36" s="187"/>
      <c r="G36" s="187"/>
      <c r="H36" s="187"/>
      <c r="I36" s="187"/>
      <c r="J36" s="187"/>
      <c r="K36" s="158"/>
      <c r="L36" s="158"/>
      <c r="M36" s="158"/>
      <c r="N36" s="158"/>
      <c r="O36" s="158"/>
      <c r="P36" s="158"/>
      <c r="Q36" s="158"/>
      <c r="R36" s="158"/>
      <c r="S36" s="158"/>
      <c r="T36" s="158"/>
      <c r="U36" s="158"/>
      <c r="V36" s="158"/>
      <c r="W36" s="158"/>
      <c r="X36" s="158"/>
      <c r="Y36" s="158"/>
      <c r="Z36" s="158"/>
      <c r="AA36" s="158"/>
      <c r="AB36" s="158"/>
      <c r="AC36" s="158"/>
      <c r="AD36" s="158"/>
    </row>
    <row r="37" spans="1:30" ht="15.95" customHeight="1" x14ac:dyDescent="0.2">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ht="15.95" customHeight="1" x14ac:dyDescent="0.2">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ht="15.95" customHeigh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1:30" ht="15.95" customHeigh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1:30" ht="15.95" customHeigh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1:30" ht="15.95" customHeight="1" x14ac:dyDescent="0.2"/>
    <row r="43" spans="1:30" ht="15.95" customHeight="1" x14ac:dyDescent="0.2"/>
    <row r="44" spans="1:30" ht="15.95" customHeight="1" x14ac:dyDescent="0.2"/>
    <row r="45" spans="1:30" ht="15.95" customHeight="1" x14ac:dyDescent="0.2"/>
    <row r="46" spans="1:30" ht="15.95" customHeight="1" x14ac:dyDescent="0.2"/>
    <row r="47" spans="1:30" ht="15.95" customHeight="1" x14ac:dyDescent="0.2"/>
    <row r="48" spans="1:30"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L4:U4"/>
    <mergeCell ref="D4:K4"/>
    <mergeCell ref="C4:C5"/>
  </mergeCells>
  <hyperlinks>
    <hyperlink ref="U1" location="'Lisez-moi'!A1" display="Retour au sommaire"/>
    <hyperlink ref="C1" location="'Lisez-moi'!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K29" sqref="K29"/>
    </sheetView>
  </sheetViews>
  <sheetFormatPr baseColWidth="10" defaultRowHeight="12" x14ac:dyDescent="0.25"/>
  <cols>
    <col min="1" max="1" width="30.7109375" style="245" customWidth="1"/>
    <col min="2" max="2" width="21.7109375" style="245" customWidth="1"/>
    <col min="3" max="3" width="8.5703125" style="249" customWidth="1"/>
    <col min="4" max="19" width="8.5703125" style="245" customWidth="1"/>
    <col min="20" max="16384" width="11.42578125" style="245"/>
  </cols>
  <sheetData>
    <row r="1" spans="1:19" s="130" customFormat="1" ht="12.75" x14ac:dyDescent="0.2">
      <c r="A1" s="346" t="s">
        <v>189</v>
      </c>
      <c r="B1" s="239"/>
      <c r="C1" s="129"/>
      <c r="D1" s="129"/>
      <c r="E1" s="129"/>
      <c r="F1" s="129"/>
      <c r="G1" s="129"/>
      <c r="Q1" s="347" t="s">
        <v>59</v>
      </c>
    </row>
    <row r="3" spans="1:19" x14ac:dyDescent="0.25">
      <c r="A3" s="132"/>
      <c r="B3" s="190"/>
      <c r="C3" s="191" t="s">
        <v>106</v>
      </c>
      <c r="D3" s="192" t="s">
        <v>174</v>
      </c>
      <c r="E3" s="192" t="s">
        <v>179</v>
      </c>
      <c r="F3" s="192" t="s">
        <v>183</v>
      </c>
      <c r="G3" s="192" t="s">
        <v>213</v>
      </c>
      <c r="H3" s="192" t="s">
        <v>240</v>
      </c>
      <c r="I3" s="192">
        <v>44075</v>
      </c>
      <c r="J3" s="192">
        <v>44105</v>
      </c>
      <c r="K3" s="192">
        <v>44136</v>
      </c>
      <c r="L3" s="192">
        <v>44166</v>
      </c>
      <c r="M3" s="192">
        <v>44197</v>
      </c>
      <c r="N3" s="192">
        <v>44228</v>
      </c>
      <c r="O3" s="192">
        <v>44256</v>
      </c>
      <c r="P3" s="192">
        <v>44287</v>
      </c>
      <c r="Q3" s="192">
        <v>44317</v>
      </c>
      <c r="R3" s="192">
        <v>44348</v>
      </c>
      <c r="S3" s="320">
        <v>44378</v>
      </c>
    </row>
    <row r="4" spans="1:19" ht="17.45" customHeight="1" x14ac:dyDescent="0.25">
      <c r="A4" s="387" t="s">
        <v>107</v>
      </c>
      <c r="B4" s="193" t="s">
        <v>249</v>
      </c>
      <c r="C4" s="194">
        <v>6.7039279999999994</v>
      </c>
      <c r="D4" s="195">
        <v>8.3821729999999999</v>
      </c>
      <c r="E4" s="195">
        <v>6.883902</v>
      </c>
      <c r="F4" s="195">
        <v>3.1049490000000004</v>
      </c>
      <c r="G4" s="195">
        <v>1.78735</v>
      </c>
      <c r="H4" s="195">
        <v>1.115093708168893</v>
      </c>
      <c r="I4" s="195">
        <v>1.165523188201133</v>
      </c>
      <c r="J4" s="195">
        <v>1.65577548170403</v>
      </c>
      <c r="K4" s="195">
        <v>2.955150661833672</v>
      </c>
      <c r="L4" s="195">
        <v>2.1939303250512943</v>
      </c>
      <c r="M4" s="195">
        <v>2.1812215036842439</v>
      </c>
      <c r="N4" s="195">
        <v>2.2603069011881058</v>
      </c>
      <c r="O4" s="195">
        <v>2.4382620084687678</v>
      </c>
      <c r="P4" s="195">
        <v>2.9636637833926214</v>
      </c>
      <c r="Q4" s="321">
        <v>2.2780642925226124</v>
      </c>
      <c r="R4" s="321">
        <v>1.3761120799624298</v>
      </c>
      <c r="S4" s="196">
        <v>0.60647827095976181</v>
      </c>
    </row>
    <row r="5" spans="1:19" x14ac:dyDescent="0.25">
      <c r="A5" s="388"/>
      <c r="B5" s="197" t="s">
        <v>113</v>
      </c>
      <c r="C5" s="198">
        <v>6.7035450000000001</v>
      </c>
      <c r="D5" s="199">
        <v>8.3817200000000014</v>
      </c>
      <c r="E5" s="199">
        <v>6.8838400000000011</v>
      </c>
      <c r="F5" s="199">
        <v>3.1054950000000003</v>
      </c>
      <c r="G5" s="199">
        <v>1.7873400000000002</v>
      </c>
      <c r="H5" s="199">
        <v>1.0622850000000001</v>
      </c>
      <c r="I5" s="199">
        <v>1.1651854300789231</v>
      </c>
      <c r="J5" s="199">
        <v>1.6594262118839571</v>
      </c>
      <c r="K5" s="199">
        <v>2.9551364515641416</v>
      </c>
      <c r="L5" s="199">
        <v>2.1926666260196641</v>
      </c>
      <c r="M5" s="199">
        <v>2.0213000895458206</v>
      </c>
      <c r="N5" s="199">
        <v>2.2655975380640787</v>
      </c>
      <c r="O5" s="199">
        <v>2.4321699759825455</v>
      </c>
      <c r="P5" s="199">
        <v>2.9557351396524267</v>
      </c>
      <c r="Q5" s="199">
        <v>2.2255448262428366</v>
      </c>
      <c r="R5" s="199">
        <v>1.2942660713507801</v>
      </c>
      <c r="S5" s="200">
        <v>0.60065324894186833</v>
      </c>
    </row>
    <row r="6" spans="1:19" ht="17.45" customHeight="1" x14ac:dyDescent="0.25">
      <c r="A6" s="389" t="s">
        <v>108</v>
      </c>
      <c r="B6" s="193" t="s">
        <v>249</v>
      </c>
      <c r="C6" s="201">
        <v>2.2415085461428568</v>
      </c>
      <c r="D6" s="202">
        <v>4.640287717942857</v>
      </c>
      <c r="E6" s="202">
        <v>3.0336848432857146</v>
      </c>
      <c r="F6" s="202">
        <v>1.355193516071429</v>
      </c>
      <c r="G6" s="202">
        <v>0.616475</v>
      </c>
      <c r="H6" s="202">
        <v>0.43790030816349379</v>
      </c>
      <c r="I6" s="202">
        <v>0.39597294501981778</v>
      </c>
      <c r="J6" s="202">
        <v>0.5377583843909024</v>
      </c>
      <c r="K6" s="202">
        <v>1.592626711153146</v>
      </c>
      <c r="L6" s="202">
        <v>0.96734159510778972</v>
      </c>
      <c r="M6" s="202">
        <v>1.1083968834904743</v>
      </c>
      <c r="N6" s="202">
        <v>1.1593276835409629</v>
      </c>
      <c r="O6" s="202">
        <v>1.0863868097964104</v>
      </c>
      <c r="P6" s="202">
        <v>1.4927063990469138</v>
      </c>
      <c r="Q6" s="202">
        <v>0.94711702947010112</v>
      </c>
      <c r="R6" s="202">
        <v>0.44334444222304725</v>
      </c>
      <c r="S6" s="203">
        <v>0.2375495486559894</v>
      </c>
    </row>
    <row r="7" spans="1:19" x14ac:dyDescent="0.25">
      <c r="A7" s="388"/>
      <c r="B7" s="197" t="s">
        <v>113</v>
      </c>
      <c r="C7" s="198">
        <v>2.2412650000000003</v>
      </c>
      <c r="D7" s="199">
        <v>4.6398799999999989</v>
      </c>
      <c r="E7" s="199">
        <v>3.0334399999999997</v>
      </c>
      <c r="F7" s="199">
        <v>1.3552299999999997</v>
      </c>
      <c r="G7" s="199">
        <v>0.61645000000000005</v>
      </c>
      <c r="H7" s="199">
        <v>0.41701499999999997</v>
      </c>
      <c r="I7" s="199">
        <v>0.39586233614782584</v>
      </c>
      <c r="J7" s="199">
        <v>0.53852889588526798</v>
      </c>
      <c r="K7" s="199">
        <v>1.5925340624554858</v>
      </c>
      <c r="L7" s="199">
        <v>0.96674861304338555</v>
      </c>
      <c r="M7" s="199">
        <v>1.0392355972414322</v>
      </c>
      <c r="N7" s="199">
        <v>1.1605484648125952</v>
      </c>
      <c r="O7" s="199">
        <v>1.0818332376304378</v>
      </c>
      <c r="P7" s="199">
        <v>1.4810317750887787</v>
      </c>
      <c r="Q7" s="199">
        <v>0.92018976633081939</v>
      </c>
      <c r="R7" s="199">
        <v>0.41216919792163714</v>
      </c>
      <c r="S7" s="200">
        <v>0.21459310608435445</v>
      </c>
    </row>
    <row r="8" spans="1:19" ht="15" customHeight="1" x14ac:dyDescent="0.25">
      <c r="A8" s="390" t="s">
        <v>114</v>
      </c>
      <c r="B8" s="193" t="s">
        <v>249</v>
      </c>
      <c r="C8" s="204">
        <v>313.79417999999998</v>
      </c>
      <c r="D8" s="205">
        <v>812.01973999999996</v>
      </c>
      <c r="E8" s="205">
        <v>424.70337499999999</v>
      </c>
      <c r="F8" s="205">
        <v>189.74074999999999</v>
      </c>
      <c r="G8" s="205">
        <v>107.88316999999999</v>
      </c>
      <c r="H8" s="205">
        <v>61.306043142889138</v>
      </c>
      <c r="I8" s="205">
        <v>69.295265378468116</v>
      </c>
      <c r="J8" s="205">
        <v>75.286173814726325</v>
      </c>
      <c r="K8" s="205">
        <v>222.96773956144045</v>
      </c>
      <c r="L8" s="205">
        <v>169.2847791438632</v>
      </c>
      <c r="M8" s="205">
        <v>155.17556368866639</v>
      </c>
      <c r="N8" s="205">
        <v>162.30587569573487</v>
      </c>
      <c r="O8" s="205">
        <v>190.11769171437189</v>
      </c>
      <c r="P8" s="205">
        <v>208.97889586656794</v>
      </c>
      <c r="Q8" s="205">
        <v>132.59638412581421</v>
      </c>
      <c r="R8" s="205">
        <v>77.585277389033308</v>
      </c>
      <c r="S8" s="206">
        <v>33.256936811838514</v>
      </c>
    </row>
    <row r="9" spans="1:19" x14ac:dyDescent="0.25">
      <c r="A9" s="388"/>
      <c r="B9" s="197" t="s">
        <v>113</v>
      </c>
      <c r="C9" s="207">
        <v>313.77880000000005</v>
      </c>
      <c r="D9" s="208">
        <v>811.97798499999988</v>
      </c>
      <c r="E9" s="208">
        <v>424.68317999999994</v>
      </c>
      <c r="F9" s="208">
        <v>189.73169000000001</v>
      </c>
      <c r="G9" s="208">
        <v>107.87774499999999</v>
      </c>
      <c r="H9" s="208">
        <v>58.383054999999992</v>
      </c>
      <c r="I9" s="208">
        <v>69.275908825869507</v>
      </c>
      <c r="J9" s="208">
        <v>75.394045423937513</v>
      </c>
      <c r="K9" s="208">
        <v>222.95476874376803</v>
      </c>
      <c r="L9" s="208">
        <v>169.1810072825925</v>
      </c>
      <c r="M9" s="208">
        <v>145.49298361380053</v>
      </c>
      <c r="N9" s="208">
        <v>162.47678507376341</v>
      </c>
      <c r="O9" s="208">
        <v>189.32081658532655</v>
      </c>
      <c r="P9" s="208">
        <v>207.34444851242895</v>
      </c>
      <c r="Q9" s="208">
        <v>128.82656728631471</v>
      </c>
      <c r="R9" s="208">
        <v>72.129609636286503</v>
      </c>
      <c r="S9" s="209">
        <v>30.043034851809622</v>
      </c>
    </row>
    <row r="10" spans="1:19" ht="15" customHeight="1" x14ac:dyDescent="0.25">
      <c r="A10" s="390" t="s">
        <v>188</v>
      </c>
      <c r="B10" s="193" t="s">
        <v>249</v>
      </c>
      <c r="C10" s="194">
        <v>3.1845311500000002</v>
      </c>
      <c r="D10" s="195">
        <v>8.5205037650000008</v>
      </c>
      <c r="E10" s="195">
        <v>4.5924316699999999</v>
      </c>
      <c r="F10" s="195">
        <v>2.0341174450000001</v>
      </c>
      <c r="G10" s="195">
        <v>1.18665233</v>
      </c>
      <c r="H10" s="195">
        <v>0.68425940525679629</v>
      </c>
      <c r="I10" s="195">
        <v>0.78712785639312022</v>
      </c>
      <c r="J10" s="195">
        <v>0.81792023469905517</v>
      </c>
      <c r="K10" s="195">
        <v>2.2098312463822141</v>
      </c>
      <c r="L10" s="195">
        <v>1.7122739460984289</v>
      </c>
      <c r="M10" s="195">
        <v>1.585204943999672</v>
      </c>
      <c r="N10" s="195">
        <v>1.6437165466862222</v>
      </c>
      <c r="O10" s="195">
        <v>1.9262791094828784</v>
      </c>
      <c r="P10" s="195">
        <v>2.0940026949251371</v>
      </c>
      <c r="Q10" s="195">
        <v>1.3690339906485909</v>
      </c>
      <c r="R10" s="195">
        <v>0.83823286306881106</v>
      </c>
      <c r="S10" s="196">
        <v>0.3323287227550713</v>
      </c>
    </row>
    <row r="11" spans="1:19" x14ac:dyDescent="0.25">
      <c r="A11" s="391"/>
      <c r="B11" s="210" t="s">
        <v>113</v>
      </c>
      <c r="C11" s="211">
        <v>3.1842539799999998</v>
      </c>
      <c r="D11" s="212">
        <v>8.5198682449999996</v>
      </c>
      <c r="E11" s="212">
        <v>4.5920824150000001</v>
      </c>
      <c r="F11" s="212">
        <v>2.033921925</v>
      </c>
      <c r="G11" s="212">
        <v>1.186524905</v>
      </c>
      <c r="H11" s="212">
        <v>0.65158894499999997</v>
      </c>
      <c r="I11" s="212">
        <v>0.78691872382020467</v>
      </c>
      <c r="J11" s="212">
        <v>0.81937758002331218</v>
      </c>
      <c r="K11" s="212">
        <v>2.2095287941490045</v>
      </c>
      <c r="L11" s="212">
        <v>1.7112063681558727</v>
      </c>
      <c r="M11" s="212">
        <v>1.4840923619874915</v>
      </c>
      <c r="N11" s="212">
        <v>1.6443467663743798</v>
      </c>
      <c r="O11" s="212">
        <v>1.9142611681936357</v>
      </c>
      <c r="P11" s="212">
        <v>2.0651427377697074</v>
      </c>
      <c r="Q11" s="212">
        <v>1.3127912702439479</v>
      </c>
      <c r="R11" s="212">
        <v>0.76132695849784848</v>
      </c>
      <c r="S11" s="213">
        <v>0.30322348713913178</v>
      </c>
    </row>
    <row r="12" spans="1:19" x14ac:dyDescent="0.25">
      <c r="A12" s="246"/>
      <c r="B12" s="247"/>
      <c r="C12" s="195"/>
      <c r="D12" s="195"/>
      <c r="E12" s="195"/>
      <c r="F12" s="195"/>
      <c r="G12" s="195"/>
      <c r="H12" s="195"/>
      <c r="I12" s="195"/>
      <c r="J12" s="195"/>
      <c r="K12" s="195"/>
      <c r="L12" s="195"/>
      <c r="M12" s="195"/>
      <c r="N12" s="195"/>
      <c r="O12" s="195"/>
      <c r="P12" s="195"/>
      <c r="Q12" s="195"/>
      <c r="R12" s="195"/>
      <c r="S12" s="195"/>
    </row>
    <row r="13" spans="1:19" s="248" customFormat="1" x14ac:dyDescent="0.2">
      <c r="A13" s="392" t="s">
        <v>178</v>
      </c>
      <c r="B13" s="392"/>
      <c r="C13" s="392"/>
      <c r="D13" s="392"/>
      <c r="E13" s="392"/>
      <c r="F13" s="392"/>
      <c r="G13" s="392"/>
      <c r="H13" s="392"/>
      <c r="I13" s="392"/>
      <c r="J13" s="392"/>
      <c r="K13" s="392"/>
      <c r="L13" s="392"/>
      <c r="M13" s="392"/>
      <c r="N13" s="245"/>
      <c r="O13" s="245"/>
      <c r="P13" s="245"/>
      <c r="Q13" s="245"/>
      <c r="R13" s="245"/>
      <c r="S13" s="245"/>
    </row>
    <row r="14" spans="1:19" s="248" customFormat="1" x14ac:dyDescent="0.2">
      <c r="A14" s="392" t="s">
        <v>111</v>
      </c>
      <c r="B14" s="392"/>
      <c r="C14" s="392"/>
      <c r="D14" s="392"/>
      <c r="E14" s="392"/>
      <c r="F14" s="392"/>
      <c r="G14" s="392"/>
      <c r="H14" s="392"/>
      <c r="I14" s="392"/>
      <c r="J14" s="392"/>
      <c r="K14" s="392"/>
      <c r="L14" s="392"/>
      <c r="M14" s="392"/>
      <c r="N14" s="245"/>
      <c r="O14" s="245"/>
      <c r="P14" s="245"/>
      <c r="Q14" s="245"/>
      <c r="R14" s="245"/>
      <c r="S14" s="245"/>
    </row>
    <row r="15" spans="1:19" s="248" customFormat="1" ht="12" customHeight="1" x14ac:dyDescent="0.2">
      <c r="A15" s="393" t="s">
        <v>112</v>
      </c>
      <c r="B15" s="393"/>
      <c r="C15" s="393"/>
      <c r="D15" s="393"/>
      <c r="E15" s="393"/>
      <c r="F15" s="393"/>
      <c r="G15" s="393"/>
      <c r="H15" s="393"/>
      <c r="I15" s="393"/>
      <c r="J15" s="393"/>
      <c r="K15" s="393"/>
      <c r="L15" s="393"/>
      <c r="M15" s="393"/>
      <c r="N15" s="393"/>
      <c r="O15" s="393"/>
      <c r="P15" s="393"/>
      <c r="Q15" s="393"/>
      <c r="R15" s="393"/>
      <c r="S15" s="393"/>
    </row>
    <row r="19" spans="4:11" x14ac:dyDescent="0.25">
      <c r="D19" s="249"/>
      <c r="E19" s="249"/>
      <c r="F19" s="249"/>
      <c r="G19" s="249"/>
      <c r="H19" s="249"/>
      <c r="I19" s="249"/>
      <c r="J19" s="249"/>
      <c r="K19" s="249"/>
    </row>
  </sheetData>
  <mergeCells count="7">
    <mergeCell ref="A14:M14"/>
    <mergeCell ref="A15:S15"/>
    <mergeCell ref="A4:A5"/>
    <mergeCell ref="A6:A7"/>
    <mergeCell ref="A8:A9"/>
    <mergeCell ref="A10:A11"/>
    <mergeCell ref="A13:M13"/>
  </mergeCells>
  <hyperlinks>
    <hyperlink ref="Q1" location="'Lisez-moi'!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M15" sqref="M15"/>
    </sheetView>
  </sheetViews>
  <sheetFormatPr baseColWidth="10" defaultRowHeight="12" x14ac:dyDescent="0.2"/>
  <cols>
    <col min="1" max="1" width="30.140625" style="248" customWidth="1"/>
    <col min="2" max="18" width="8.5703125" style="248" customWidth="1"/>
    <col min="19" max="16384" width="11.42578125" style="248"/>
  </cols>
  <sheetData>
    <row r="1" spans="1:18" s="130" customFormat="1" ht="12.75" x14ac:dyDescent="0.2">
      <c r="A1" s="346" t="s">
        <v>219</v>
      </c>
      <c r="B1" s="129"/>
      <c r="C1" s="129"/>
      <c r="D1" s="129"/>
      <c r="E1" s="129"/>
      <c r="F1" s="129"/>
      <c r="G1" s="129"/>
      <c r="R1" s="347" t="s">
        <v>59</v>
      </c>
    </row>
    <row r="2" spans="1:18" s="130" customFormat="1" ht="15" x14ac:dyDescent="0.25">
      <c r="A2" s="250"/>
      <c r="B2" s="129"/>
      <c r="C2" s="129"/>
      <c r="D2" s="129"/>
      <c r="E2" s="129"/>
      <c r="F2" s="129"/>
      <c r="G2" s="129"/>
      <c r="R2" s="240"/>
    </row>
    <row r="3" spans="1:18" x14ac:dyDescent="0.2">
      <c r="A3" s="251"/>
      <c r="B3" s="191" t="s">
        <v>106</v>
      </c>
      <c r="C3" s="192" t="s">
        <v>174</v>
      </c>
      <c r="D3" s="192" t="s">
        <v>179</v>
      </c>
      <c r="E3" s="192" t="s">
        <v>183</v>
      </c>
      <c r="F3" s="192" t="s">
        <v>213</v>
      </c>
      <c r="G3" s="192">
        <v>44044</v>
      </c>
      <c r="H3" s="192">
        <v>44075</v>
      </c>
      <c r="I3" s="192">
        <v>44105</v>
      </c>
      <c r="J3" s="192">
        <v>44136</v>
      </c>
      <c r="K3" s="192">
        <v>44166</v>
      </c>
      <c r="L3" s="192">
        <v>44197</v>
      </c>
      <c r="M3" s="192">
        <v>44228</v>
      </c>
      <c r="N3" s="192">
        <v>44256</v>
      </c>
      <c r="O3" s="192">
        <v>44287</v>
      </c>
      <c r="P3" s="192">
        <v>44317</v>
      </c>
      <c r="Q3" s="192">
        <v>44348</v>
      </c>
      <c r="R3" s="192">
        <v>44378</v>
      </c>
    </row>
    <row r="4" spans="1:18" s="256" customFormat="1" ht="24" customHeight="1" x14ac:dyDescent="0.2">
      <c r="A4" s="252" t="s">
        <v>107</v>
      </c>
      <c r="B4" s="253">
        <v>6.7039279999999994</v>
      </c>
      <c r="C4" s="254">
        <v>8.3821729999999999</v>
      </c>
      <c r="D4" s="254">
        <v>6.883902</v>
      </c>
      <c r="E4" s="254">
        <v>3.1049490000000004</v>
      </c>
      <c r="F4" s="254">
        <v>1.78735</v>
      </c>
      <c r="G4" s="254">
        <v>1.115093708168893</v>
      </c>
      <c r="H4" s="254">
        <v>1.165523188201133</v>
      </c>
      <c r="I4" s="254">
        <v>1.65577548170403</v>
      </c>
      <c r="J4" s="254">
        <v>2.955150661833672</v>
      </c>
      <c r="K4" s="254">
        <v>2.1939303250512943</v>
      </c>
      <c r="L4" s="254">
        <v>2.1812215036842439</v>
      </c>
      <c r="M4" s="254">
        <v>2.2603069011881058</v>
      </c>
      <c r="N4" s="255">
        <v>2.4382620084687678</v>
      </c>
      <c r="O4" s="255">
        <v>2.9636637833926214</v>
      </c>
      <c r="P4" s="255">
        <v>2.2780642925226124</v>
      </c>
      <c r="Q4" s="255">
        <v>1.3761120799624298</v>
      </c>
      <c r="R4" s="255">
        <v>0.60647827095976181</v>
      </c>
    </row>
    <row r="5" spans="1:18" s="256" customFormat="1" ht="24" customHeight="1" x14ac:dyDescent="0.2">
      <c r="A5" s="252" t="s">
        <v>108</v>
      </c>
      <c r="B5" s="253">
        <v>2.2415085461428568</v>
      </c>
      <c r="C5" s="254">
        <v>4.640287717942857</v>
      </c>
      <c r="D5" s="254">
        <v>3.0336848432857146</v>
      </c>
      <c r="E5" s="254">
        <v>1.355193516071429</v>
      </c>
      <c r="F5" s="254">
        <v>0.616475</v>
      </c>
      <c r="G5" s="254">
        <v>0.43790030816349379</v>
      </c>
      <c r="H5" s="254">
        <v>0.39597294501981778</v>
      </c>
      <c r="I5" s="254">
        <v>0.5377583843909024</v>
      </c>
      <c r="J5" s="254">
        <v>1.592626711153146</v>
      </c>
      <c r="K5" s="254">
        <v>0.96734159510778972</v>
      </c>
      <c r="L5" s="254">
        <v>1.1083968834904743</v>
      </c>
      <c r="M5" s="254">
        <v>1.1593276835409629</v>
      </c>
      <c r="N5" s="254">
        <v>1.0863868097964104</v>
      </c>
      <c r="O5" s="254">
        <v>1.4927063990469138</v>
      </c>
      <c r="P5" s="254">
        <v>0.94711702947010112</v>
      </c>
      <c r="Q5" s="254">
        <v>0.44334444222304725</v>
      </c>
      <c r="R5" s="254">
        <v>0.2375495486559894</v>
      </c>
    </row>
    <row r="6" spans="1:18" s="256" customFormat="1" x14ac:dyDescent="0.2">
      <c r="A6" s="252" t="s">
        <v>109</v>
      </c>
      <c r="B6" s="257">
        <v>313.79417999999998</v>
      </c>
      <c r="C6" s="258">
        <v>812.01973999999996</v>
      </c>
      <c r="D6" s="258">
        <v>424.70337499999999</v>
      </c>
      <c r="E6" s="258">
        <v>189.74074999999999</v>
      </c>
      <c r="F6" s="258">
        <v>107.88316999999999</v>
      </c>
      <c r="G6" s="258">
        <v>61.306043142889138</v>
      </c>
      <c r="H6" s="258">
        <v>69.295265378468116</v>
      </c>
      <c r="I6" s="258">
        <v>75.286173814726325</v>
      </c>
      <c r="J6" s="258">
        <v>222.96773956144045</v>
      </c>
      <c r="K6" s="258">
        <v>169.2847791438632</v>
      </c>
      <c r="L6" s="258">
        <v>155.17556368866639</v>
      </c>
      <c r="M6" s="258">
        <v>162.30587569573487</v>
      </c>
      <c r="N6" s="258">
        <v>190.11769171437189</v>
      </c>
      <c r="O6" s="258">
        <v>208.97889586656794</v>
      </c>
      <c r="P6" s="258">
        <v>132.59638412581421</v>
      </c>
      <c r="Q6" s="258">
        <v>77.585277389033308</v>
      </c>
      <c r="R6" s="258">
        <v>33.256936811838514</v>
      </c>
    </row>
    <row r="7" spans="1:18" s="256" customFormat="1" ht="24" customHeight="1" x14ac:dyDescent="0.2">
      <c r="A7" s="252" t="s">
        <v>110</v>
      </c>
      <c r="B7" s="257">
        <v>4</v>
      </c>
      <c r="C7" s="258">
        <v>5</v>
      </c>
      <c r="D7" s="258">
        <v>4</v>
      </c>
      <c r="E7" s="258">
        <v>4</v>
      </c>
      <c r="F7" s="258">
        <v>5</v>
      </c>
      <c r="G7" s="258">
        <v>4</v>
      </c>
      <c r="H7" s="258">
        <v>5</v>
      </c>
      <c r="I7" s="258">
        <v>4</v>
      </c>
      <c r="J7" s="258">
        <v>4</v>
      </c>
      <c r="K7" s="258">
        <v>5</v>
      </c>
      <c r="L7" s="258">
        <v>4</v>
      </c>
      <c r="M7" s="258">
        <v>4</v>
      </c>
      <c r="N7" s="258">
        <v>5</v>
      </c>
      <c r="O7" s="258">
        <v>4</v>
      </c>
      <c r="P7" s="258">
        <v>4</v>
      </c>
      <c r="Q7" s="258">
        <v>5</v>
      </c>
      <c r="R7" s="258">
        <v>4</v>
      </c>
    </row>
    <row r="8" spans="1:18" x14ac:dyDescent="0.2">
      <c r="A8" s="259" t="s">
        <v>218</v>
      </c>
      <c r="B8" s="260">
        <v>3.1845311500000002</v>
      </c>
      <c r="C8" s="261">
        <v>8.5205037650000008</v>
      </c>
      <c r="D8" s="261">
        <v>4.5924316699999999</v>
      </c>
      <c r="E8" s="261">
        <v>2.0341174450000001</v>
      </c>
      <c r="F8" s="261">
        <v>1.18665233</v>
      </c>
      <c r="G8" s="261">
        <v>0.68425940525679629</v>
      </c>
      <c r="H8" s="261">
        <v>0.78712785639312022</v>
      </c>
      <c r="I8" s="261">
        <v>0.81792023469905517</v>
      </c>
      <c r="J8" s="261">
        <v>2.2098312463822141</v>
      </c>
      <c r="K8" s="261">
        <v>1.7122739460984289</v>
      </c>
      <c r="L8" s="261">
        <v>1.585204943999672</v>
      </c>
      <c r="M8" s="261">
        <v>1.6437165466862222</v>
      </c>
      <c r="N8" s="261">
        <v>1.9262791094828784</v>
      </c>
      <c r="O8" s="261">
        <v>2.0940026949251371</v>
      </c>
      <c r="P8" s="261">
        <v>1.3690339906485909</v>
      </c>
      <c r="Q8" s="261">
        <v>0.83823286306881106</v>
      </c>
      <c r="R8" s="261">
        <v>0.3323287227550713</v>
      </c>
    </row>
    <row r="9" spans="1:18" x14ac:dyDescent="0.2">
      <c r="A9" s="262"/>
      <c r="B9" s="262"/>
      <c r="C9" s="262"/>
      <c r="D9" s="262"/>
      <c r="E9" s="262"/>
      <c r="F9" s="262"/>
      <c r="G9" s="262"/>
      <c r="H9" s="262"/>
      <c r="I9" s="262"/>
      <c r="J9" s="262"/>
      <c r="K9" s="262"/>
      <c r="L9" s="262"/>
      <c r="M9" s="262"/>
      <c r="N9" s="262"/>
      <c r="O9" s="262"/>
      <c r="P9" s="262"/>
    </row>
    <row r="10" spans="1:18" x14ac:dyDescent="0.2">
      <c r="A10" s="392" t="s">
        <v>178</v>
      </c>
      <c r="B10" s="392"/>
      <c r="C10" s="392"/>
      <c r="D10" s="392"/>
      <c r="E10" s="392"/>
      <c r="F10" s="392"/>
      <c r="G10" s="392"/>
      <c r="H10" s="392"/>
      <c r="I10" s="392"/>
      <c r="J10" s="392"/>
      <c r="K10" s="392"/>
      <c r="L10" s="392"/>
      <c r="M10" s="392"/>
      <c r="N10" s="263"/>
      <c r="O10" s="263"/>
      <c r="P10" s="263"/>
    </row>
    <row r="11" spans="1:18" x14ac:dyDescent="0.2">
      <c r="A11" s="392" t="s">
        <v>111</v>
      </c>
      <c r="B11" s="392"/>
      <c r="C11" s="392"/>
      <c r="D11" s="392"/>
      <c r="E11" s="392"/>
      <c r="F11" s="392"/>
      <c r="G11" s="392"/>
      <c r="H11" s="392"/>
      <c r="I11" s="392"/>
      <c r="J11" s="392"/>
      <c r="K11" s="392"/>
      <c r="L11" s="392"/>
      <c r="M11" s="392"/>
      <c r="N11" s="263"/>
      <c r="O11" s="263"/>
      <c r="P11" s="263"/>
    </row>
    <row r="12" spans="1:18" ht="12" customHeight="1" x14ac:dyDescent="0.2">
      <c r="A12" s="393" t="s">
        <v>112</v>
      </c>
      <c r="B12" s="393"/>
      <c r="C12" s="393"/>
      <c r="D12" s="393"/>
      <c r="E12" s="393"/>
      <c r="F12" s="393"/>
      <c r="G12" s="393"/>
      <c r="H12" s="393"/>
      <c r="I12" s="393"/>
      <c r="J12" s="393"/>
      <c r="K12" s="393"/>
      <c r="L12" s="393"/>
      <c r="M12" s="393"/>
      <c r="N12" s="393"/>
      <c r="O12" s="393"/>
      <c r="P12" s="393"/>
      <c r="Q12" s="393"/>
      <c r="R12" s="393"/>
    </row>
  </sheetData>
  <mergeCells count="3">
    <mergeCell ref="A10:M10"/>
    <mergeCell ref="A11:M11"/>
    <mergeCell ref="A12:R12"/>
  </mergeCells>
  <hyperlinks>
    <hyperlink ref="R1" location="'Lisez-moi'!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85" zoomScaleNormal="85" workbookViewId="0">
      <selection activeCell="N19" sqref="N19"/>
    </sheetView>
  </sheetViews>
  <sheetFormatPr baseColWidth="10" defaultRowHeight="15" x14ac:dyDescent="0.25"/>
  <cols>
    <col min="1" max="1" width="45.28515625" customWidth="1"/>
    <col min="11" max="11" width="11.42578125" style="65"/>
    <col min="13" max="18" width="11.42578125" style="65"/>
  </cols>
  <sheetData>
    <row r="1" spans="1:20" x14ac:dyDescent="0.25">
      <c r="A1" s="7" t="s">
        <v>70</v>
      </c>
      <c r="B1" s="8"/>
      <c r="C1" s="8"/>
      <c r="D1" s="8"/>
      <c r="E1" s="8"/>
      <c r="F1" s="8"/>
      <c r="G1" s="8"/>
      <c r="H1" s="8"/>
      <c r="I1" s="8"/>
      <c r="J1" s="8"/>
      <c r="K1" s="8"/>
      <c r="L1" s="8"/>
      <c r="M1" s="8"/>
      <c r="N1" s="237" t="s">
        <v>59</v>
      </c>
      <c r="O1" s="8"/>
      <c r="P1" s="8"/>
      <c r="Q1" s="8"/>
      <c r="R1" s="8"/>
    </row>
    <row r="2" spans="1:20" x14ac:dyDescent="0.25">
      <c r="A2" s="8"/>
      <c r="B2" s="8"/>
      <c r="C2" s="8"/>
      <c r="D2" s="8"/>
      <c r="E2" s="8"/>
      <c r="F2" s="8"/>
      <c r="G2" s="8"/>
      <c r="H2" s="8"/>
      <c r="I2" s="8"/>
      <c r="J2" s="8"/>
      <c r="K2" s="8"/>
      <c r="L2" s="8"/>
      <c r="M2" s="8"/>
      <c r="N2" s="8"/>
      <c r="O2" s="8"/>
      <c r="P2" s="8"/>
      <c r="Q2" s="8"/>
      <c r="R2" s="8"/>
    </row>
    <row r="3" spans="1:20" s="65" customFormat="1" x14ac:dyDescent="0.25">
      <c r="A3" s="8"/>
      <c r="B3" s="361">
        <v>2020</v>
      </c>
      <c r="C3" s="362"/>
      <c r="D3" s="362"/>
      <c r="E3" s="362"/>
      <c r="F3" s="362"/>
      <c r="G3" s="362"/>
      <c r="H3" s="362"/>
      <c r="I3" s="362"/>
      <c r="J3" s="362"/>
      <c r="K3" s="363"/>
      <c r="L3" s="364">
        <v>2021</v>
      </c>
      <c r="M3" s="365"/>
      <c r="N3" s="365"/>
      <c r="O3" s="365"/>
      <c r="P3" s="365"/>
      <c r="Q3" s="365"/>
      <c r="R3" s="365"/>
      <c r="S3" s="366"/>
      <c r="T3" s="8"/>
    </row>
    <row r="4" spans="1:20" s="65" customFormat="1" x14ac:dyDescent="0.25">
      <c r="A4" s="8"/>
      <c r="B4" s="77" t="s">
        <v>67</v>
      </c>
      <c r="C4" s="78" t="s">
        <v>7</v>
      </c>
      <c r="D4" s="78" t="s">
        <v>44</v>
      </c>
      <c r="E4" s="78" t="s">
        <v>47</v>
      </c>
      <c r="F4" s="78" t="s">
        <v>55</v>
      </c>
      <c r="G4" s="78" t="s">
        <v>57</v>
      </c>
      <c r="H4" s="78" t="s">
        <v>61</v>
      </c>
      <c r="I4" s="78" t="s">
        <v>62</v>
      </c>
      <c r="J4" s="78" t="s">
        <v>65</v>
      </c>
      <c r="K4" s="78" t="s">
        <v>72</v>
      </c>
      <c r="L4" s="77" t="s">
        <v>77</v>
      </c>
      <c r="M4" s="78" t="s">
        <v>80</v>
      </c>
      <c r="N4" s="78" t="s">
        <v>67</v>
      </c>
      <c r="O4" s="78" t="s">
        <v>7</v>
      </c>
      <c r="P4" s="78" t="s">
        <v>44</v>
      </c>
      <c r="Q4" s="78" t="s">
        <v>47</v>
      </c>
      <c r="R4" s="78" t="s">
        <v>55</v>
      </c>
      <c r="S4" s="79" t="s">
        <v>57</v>
      </c>
    </row>
    <row r="5" spans="1:20" x14ac:dyDescent="0.25">
      <c r="A5" s="67" t="s">
        <v>0</v>
      </c>
      <c r="B5" s="69">
        <v>19</v>
      </c>
      <c r="C5" s="70">
        <v>12.181709700000001</v>
      </c>
      <c r="D5" s="70">
        <v>4.8926299999999996</v>
      </c>
      <c r="E5" s="70">
        <v>1.4000000000000001</v>
      </c>
      <c r="F5" s="70">
        <v>1</v>
      </c>
      <c r="G5" s="70">
        <v>0.89999999999999991</v>
      </c>
      <c r="H5" s="70">
        <v>0.5</v>
      </c>
      <c r="I5" s="70">
        <v>0.70000000000000007</v>
      </c>
      <c r="J5" s="70">
        <v>3.5999999999999996</v>
      </c>
      <c r="K5" s="68">
        <v>2.5</v>
      </c>
      <c r="L5" s="69">
        <v>2.5</v>
      </c>
      <c r="M5" s="70">
        <v>2.6</v>
      </c>
      <c r="N5" s="70">
        <v>2.7</v>
      </c>
      <c r="O5" s="70">
        <v>3.4000000000000004</v>
      </c>
      <c r="P5" s="70">
        <v>1.6</v>
      </c>
      <c r="Q5" s="70">
        <v>0.5</v>
      </c>
      <c r="R5" s="70">
        <v>0.4</v>
      </c>
      <c r="S5" s="68">
        <v>0.5</v>
      </c>
    </row>
    <row r="6" spans="1:20" x14ac:dyDescent="0.25">
      <c r="A6" s="62" t="s">
        <v>68</v>
      </c>
      <c r="B6" s="10">
        <v>30</v>
      </c>
      <c r="C6" s="11">
        <v>32.435783200000003</v>
      </c>
      <c r="D6" s="11">
        <v>21.929137300000001</v>
      </c>
      <c r="E6" s="11">
        <v>11.4</v>
      </c>
      <c r="F6" s="11">
        <v>7.0000000000000009</v>
      </c>
      <c r="G6" s="11">
        <v>6.1</v>
      </c>
      <c r="H6" s="11">
        <v>5.4</v>
      </c>
      <c r="I6" s="11">
        <v>5</v>
      </c>
      <c r="J6" s="11">
        <v>7.1</v>
      </c>
      <c r="K6" s="12">
        <v>5.7</v>
      </c>
      <c r="L6" s="10">
        <v>6</v>
      </c>
      <c r="M6" s="11">
        <v>6.1</v>
      </c>
      <c r="N6" s="11">
        <v>6.4</v>
      </c>
      <c r="O6" s="11">
        <v>8</v>
      </c>
      <c r="P6" s="11">
        <v>6.3</v>
      </c>
      <c r="Q6" s="11">
        <v>4.1000000000000005</v>
      </c>
      <c r="R6" s="11">
        <v>3.1</v>
      </c>
      <c r="S6" s="12">
        <v>2.2999999999999998</v>
      </c>
    </row>
    <row r="7" spans="1:20" x14ac:dyDescent="0.25">
      <c r="A7" s="62" t="s">
        <v>69</v>
      </c>
      <c r="B7" s="10">
        <v>31.9</v>
      </c>
      <c r="C7" s="11">
        <v>34.964955199999999</v>
      </c>
      <c r="D7" s="11">
        <v>44.139846500000004</v>
      </c>
      <c r="E7" s="11">
        <v>38.5</v>
      </c>
      <c r="F7" s="11">
        <v>28.799999999999997</v>
      </c>
      <c r="G7" s="11">
        <v>24.7</v>
      </c>
      <c r="H7" s="11">
        <v>24.4</v>
      </c>
      <c r="I7" s="11">
        <v>26.3</v>
      </c>
      <c r="J7" s="11">
        <v>27.900000000000002</v>
      </c>
      <c r="K7" s="12">
        <v>26.200000000000003</v>
      </c>
      <c r="L7" s="10">
        <v>25.4</v>
      </c>
      <c r="M7" s="11">
        <v>25.3</v>
      </c>
      <c r="N7" s="11">
        <v>24.2</v>
      </c>
      <c r="O7" s="11">
        <v>22.6</v>
      </c>
      <c r="P7" s="11">
        <v>20.7</v>
      </c>
      <c r="Q7" s="11">
        <v>17.8</v>
      </c>
      <c r="R7" s="11">
        <v>16.5</v>
      </c>
      <c r="S7" s="12">
        <v>15.7</v>
      </c>
    </row>
    <row r="8" spans="1:20" x14ac:dyDescent="0.25">
      <c r="A8" s="62" t="s">
        <v>3</v>
      </c>
      <c r="B8" s="10">
        <v>14.9</v>
      </c>
      <c r="C8" s="11">
        <v>15.8191413</v>
      </c>
      <c r="D8" s="11">
        <v>22.015186499999999</v>
      </c>
      <c r="E8" s="11">
        <v>37.1</v>
      </c>
      <c r="F8" s="11">
        <v>53.2</v>
      </c>
      <c r="G8" s="11">
        <v>60.199999999999996</v>
      </c>
      <c r="H8" s="11">
        <v>62</v>
      </c>
      <c r="I8" s="11">
        <v>60.5</v>
      </c>
      <c r="J8" s="11">
        <v>55.300000000000004</v>
      </c>
      <c r="K8" s="12">
        <v>59.9</v>
      </c>
      <c r="L8" s="10">
        <v>61.1</v>
      </c>
      <c r="M8" s="11">
        <v>61.1</v>
      </c>
      <c r="N8" s="11">
        <v>61.1</v>
      </c>
      <c r="O8" s="11">
        <v>59.4</v>
      </c>
      <c r="P8" s="11">
        <v>64.2</v>
      </c>
      <c r="Q8" s="11">
        <v>68.600000000000009</v>
      </c>
      <c r="R8" s="11">
        <v>72.399999999999991</v>
      </c>
      <c r="S8" s="12">
        <v>75.599999999999994</v>
      </c>
    </row>
    <row r="9" spans="1:20" x14ac:dyDescent="0.25">
      <c r="A9" s="34" t="s">
        <v>4</v>
      </c>
      <c r="B9" s="40">
        <v>4.2</v>
      </c>
      <c r="C9" s="41">
        <v>4.5984100000000003</v>
      </c>
      <c r="D9" s="41">
        <v>7.0231953999999996</v>
      </c>
      <c r="E9" s="41">
        <v>11.600000000000001</v>
      </c>
      <c r="F9" s="41">
        <v>10.100000000000001</v>
      </c>
      <c r="G9" s="41">
        <v>8</v>
      </c>
      <c r="H9" s="41">
        <v>7.7</v>
      </c>
      <c r="I9" s="41">
        <v>7.5</v>
      </c>
      <c r="J9" s="41">
        <v>6.1</v>
      </c>
      <c r="K9" s="42">
        <v>5.7</v>
      </c>
      <c r="L9" s="40">
        <v>5.0999999999999996</v>
      </c>
      <c r="M9" s="41">
        <v>5</v>
      </c>
      <c r="N9" s="41">
        <v>5.6000000000000005</v>
      </c>
      <c r="O9" s="41">
        <v>6.6000000000000005</v>
      </c>
      <c r="P9" s="41">
        <v>7.1999999999999993</v>
      </c>
      <c r="Q9" s="41">
        <v>9.1</v>
      </c>
      <c r="R9" s="41">
        <v>7.6</v>
      </c>
      <c r="S9" s="42">
        <v>5.8999999999999995</v>
      </c>
    </row>
    <row r="10" spans="1:20" x14ac:dyDescent="0.25">
      <c r="A10" s="93" t="s">
        <v>81</v>
      </c>
      <c r="B10" s="8"/>
    </row>
    <row r="11" spans="1:20" x14ac:dyDescent="0.25">
      <c r="A11" s="93" t="s">
        <v>39</v>
      </c>
    </row>
    <row r="12" spans="1:20" x14ac:dyDescent="0.25">
      <c r="M12" s="127"/>
      <c r="N12" s="127"/>
      <c r="O12" s="127"/>
      <c r="P12" s="127"/>
      <c r="Q12" s="127"/>
      <c r="R12" s="127"/>
      <c r="S12" s="127"/>
    </row>
    <row r="13" spans="1:20" x14ac:dyDescent="0.25">
      <c r="N13" s="127"/>
      <c r="O13" s="127"/>
      <c r="P13" s="127"/>
      <c r="Q13" s="127"/>
      <c r="R13" s="127"/>
      <c r="S13" s="127"/>
    </row>
    <row r="17" spans="12:26" x14ac:dyDescent="0.25">
      <c r="S17" s="65"/>
      <c r="T17" s="65"/>
      <c r="U17" s="65"/>
      <c r="V17" s="65"/>
      <c r="W17" s="65"/>
      <c r="X17" s="65"/>
      <c r="Y17" s="65"/>
      <c r="Z17" s="65"/>
    </row>
    <row r="18" spans="12:26" x14ac:dyDescent="0.25">
      <c r="L18" s="65"/>
      <c r="S18" s="65"/>
      <c r="T18" s="65"/>
      <c r="U18" s="65"/>
      <c r="V18" s="65"/>
      <c r="W18" s="65"/>
      <c r="X18" s="65"/>
      <c r="Y18" s="65"/>
      <c r="Z18" s="65"/>
    </row>
    <row r="19" spans="12:26" x14ac:dyDescent="0.25">
      <c r="L19" s="65"/>
      <c r="S19" s="65"/>
      <c r="T19" s="65"/>
      <c r="U19" s="65"/>
      <c r="V19" s="65"/>
      <c r="W19" s="65"/>
      <c r="X19" s="65"/>
      <c r="Y19" s="65"/>
      <c r="Z19" s="65"/>
    </row>
    <row r="20" spans="12:26" x14ac:dyDescent="0.25">
      <c r="L20" s="65"/>
      <c r="S20" s="65"/>
      <c r="T20" s="65"/>
      <c r="U20" s="65"/>
      <c r="V20" s="65"/>
      <c r="W20" s="65"/>
      <c r="X20" s="65"/>
      <c r="Y20" s="65"/>
      <c r="Z20" s="65"/>
    </row>
    <row r="21" spans="12:26" x14ac:dyDescent="0.25">
      <c r="L21" s="65"/>
      <c r="S21" s="65"/>
      <c r="T21" s="65"/>
      <c r="U21" s="65"/>
      <c r="V21" s="65"/>
      <c r="W21" s="65"/>
      <c r="X21" s="65"/>
      <c r="Y21" s="65"/>
      <c r="Z21" s="65"/>
    </row>
  </sheetData>
  <mergeCells count="2">
    <mergeCell ref="B3:K3"/>
    <mergeCell ref="L3:S3"/>
  </mergeCells>
  <hyperlinks>
    <hyperlink ref="N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7"/>
  <sheetViews>
    <sheetView zoomScale="85" zoomScaleNormal="85" workbookViewId="0">
      <selection activeCell="E19" sqref="E19"/>
    </sheetView>
  </sheetViews>
  <sheetFormatPr baseColWidth="10" defaultColWidth="9.140625" defaultRowHeight="11.25" x14ac:dyDescent="0.25"/>
  <cols>
    <col min="1" max="1" width="23.140625" style="130" customWidth="1"/>
    <col min="2" max="2" width="11" style="130" customWidth="1"/>
    <col min="3" max="6" width="9.140625" style="130"/>
    <col min="7" max="7" width="10.42578125" style="130" bestFit="1" customWidth="1"/>
    <col min="8" max="10" width="10.42578125" style="130" customWidth="1"/>
    <col min="11" max="11" width="9.85546875" style="130" bestFit="1" customWidth="1"/>
    <col min="12" max="16" width="9.42578125" style="130" bestFit="1" customWidth="1"/>
    <col min="17" max="16384" width="9.140625" style="130"/>
  </cols>
  <sheetData>
    <row r="1" spans="1:20" ht="15" x14ac:dyDescent="0.2">
      <c r="A1" s="128" t="s">
        <v>251</v>
      </c>
      <c r="B1" s="133"/>
      <c r="C1" s="133"/>
      <c r="D1" s="133"/>
      <c r="E1" s="133"/>
      <c r="F1" s="133"/>
      <c r="G1" s="133"/>
      <c r="H1" s="133"/>
      <c r="I1" s="133"/>
      <c r="J1" s="133"/>
      <c r="K1" s="133"/>
      <c r="L1" s="133"/>
      <c r="M1" s="133"/>
      <c r="N1" s="133"/>
      <c r="O1" s="133"/>
      <c r="P1" s="133"/>
      <c r="Q1" s="131" t="s">
        <v>59</v>
      </c>
    </row>
    <row r="2" spans="1:20" ht="14.25" x14ac:dyDescent="0.2">
      <c r="A2" s="232" t="s">
        <v>115</v>
      </c>
      <c r="B2" s="133"/>
      <c r="C2" s="133"/>
      <c r="D2" s="133"/>
      <c r="E2" s="133"/>
      <c r="F2" s="133"/>
      <c r="G2" s="133"/>
      <c r="H2" s="133"/>
      <c r="I2" s="133"/>
      <c r="J2" s="133"/>
      <c r="K2" s="133"/>
      <c r="L2" s="133"/>
      <c r="M2" s="133"/>
      <c r="N2" s="133"/>
      <c r="O2" s="133"/>
      <c r="P2" s="133"/>
      <c r="Q2" s="66"/>
    </row>
    <row r="3" spans="1:20" ht="12.75" x14ac:dyDescent="0.25">
      <c r="A3" s="133"/>
      <c r="B3" s="394" t="s">
        <v>116</v>
      </c>
      <c r="C3" s="394"/>
      <c r="D3" s="394"/>
      <c r="E3" s="394"/>
      <c r="F3" s="394"/>
      <c r="G3" s="138"/>
      <c r="H3" s="138"/>
      <c r="I3" s="138"/>
      <c r="J3" s="138"/>
      <c r="K3" s="133"/>
      <c r="L3" s="133"/>
      <c r="M3" s="133"/>
      <c r="N3" s="133"/>
      <c r="O3" s="133"/>
      <c r="P3" s="133"/>
    </row>
    <row r="4" spans="1:20" ht="13.5" thickBot="1" x14ac:dyDescent="0.3">
      <c r="A4" s="218" t="s">
        <v>153</v>
      </c>
      <c r="B4" s="219" t="s">
        <v>106</v>
      </c>
      <c r="C4" s="219" t="s">
        <v>174</v>
      </c>
      <c r="D4" s="219" t="s">
        <v>179</v>
      </c>
      <c r="E4" s="219" t="s">
        <v>183</v>
      </c>
      <c r="F4" s="219" t="s">
        <v>213</v>
      </c>
      <c r="G4" s="219" t="s">
        <v>240</v>
      </c>
      <c r="H4" s="219">
        <v>44075</v>
      </c>
      <c r="I4" s="219">
        <v>44105</v>
      </c>
      <c r="J4" s="219">
        <v>44136</v>
      </c>
      <c r="K4" s="219">
        <v>44166</v>
      </c>
      <c r="L4" s="219">
        <v>44197</v>
      </c>
      <c r="M4" s="219">
        <v>44228</v>
      </c>
      <c r="N4" s="219">
        <v>44256</v>
      </c>
      <c r="O4" s="219">
        <v>44287</v>
      </c>
      <c r="P4" s="219">
        <v>44317</v>
      </c>
      <c r="Q4" s="219">
        <v>44348</v>
      </c>
      <c r="R4" s="219">
        <v>44378</v>
      </c>
      <c r="S4" s="219">
        <v>44409</v>
      </c>
    </row>
    <row r="5" spans="1:20" ht="12.75" x14ac:dyDescent="0.25">
      <c r="A5" s="229" t="s">
        <v>159</v>
      </c>
      <c r="B5" s="221">
        <v>2597.0450000000001</v>
      </c>
      <c r="C5" s="221">
        <v>3068.835</v>
      </c>
      <c r="D5" s="221">
        <v>2457.79</v>
      </c>
      <c r="E5" s="221">
        <v>938.91499999999996</v>
      </c>
      <c r="F5" s="222">
        <v>534.29</v>
      </c>
      <c r="G5" s="221">
        <v>332.57499999999999</v>
      </c>
      <c r="H5" s="221">
        <v>353.83652979430008</v>
      </c>
      <c r="I5" s="221">
        <v>711.13147250433678</v>
      </c>
      <c r="J5" s="221">
        <v>1265.8631134004027</v>
      </c>
      <c r="K5" s="221">
        <v>915.97051875651221</v>
      </c>
      <c r="L5" s="223">
        <v>860.65443835924202</v>
      </c>
      <c r="M5" s="223">
        <v>910.41197890228716</v>
      </c>
      <c r="N5" s="223">
        <v>959.13557457888965</v>
      </c>
      <c r="O5" s="223">
        <v>1147.1870382194941</v>
      </c>
      <c r="P5" s="223">
        <v>924.77597289173241</v>
      </c>
      <c r="Q5" s="223">
        <v>529.04897545846188</v>
      </c>
      <c r="R5" s="223">
        <v>177.98724108113643</v>
      </c>
      <c r="S5" s="223">
        <v>153.23176118170406</v>
      </c>
      <c r="T5" s="139"/>
    </row>
    <row r="6" spans="1:20" ht="12.75" x14ac:dyDescent="0.25">
      <c r="A6" s="230" t="s">
        <v>158</v>
      </c>
      <c r="B6" s="224">
        <v>1047.94</v>
      </c>
      <c r="C6" s="224">
        <v>1293.67</v>
      </c>
      <c r="D6" s="224">
        <v>1020.655</v>
      </c>
      <c r="E6" s="224">
        <v>455.48</v>
      </c>
      <c r="F6" s="225">
        <v>254.38499999999999</v>
      </c>
      <c r="G6" s="224">
        <v>149.69</v>
      </c>
      <c r="H6" s="224">
        <v>162.69281643510806</v>
      </c>
      <c r="I6" s="224">
        <v>226.68124331809491</v>
      </c>
      <c r="J6" s="224">
        <v>412.25820649644362</v>
      </c>
      <c r="K6" s="224">
        <v>327.19202906815332</v>
      </c>
      <c r="L6" s="226">
        <v>309.29375774077323</v>
      </c>
      <c r="M6" s="226">
        <v>315.49900492274173</v>
      </c>
      <c r="N6" s="226">
        <v>324.6570474905717</v>
      </c>
      <c r="O6" s="226">
        <v>396.59572742025773</v>
      </c>
      <c r="P6" s="226">
        <v>295.78720201783483</v>
      </c>
      <c r="Q6" s="264">
        <v>158.88759872674439</v>
      </c>
      <c r="R6" s="312">
        <v>72.068957589993232</v>
      </c>
      <c r="S6" s="332">
        <v>59.965971996851387</v>
      </c>
      <c r="T6" s="139"/>
    </row>
    <row r="7" spans="1:20" ht="12.75" x14ac:dyDescent="0.25">
      <c r="A7" s="230" t="s">
        <v>157</v>
      </c>
      <c r="B7" s="224">
        <v>1237.3900000000001</v>
      </c>
      <c r="C7" s="224">
        <v>1572.325</v>
      </c>
      <c r="D7" s="224">
        <v>1286.6300000000001</v>
      </c>
      <c r="E7" s="224">
        <v>618.55499999999995</v>
      </c>
      <c r="F7" s="225">
        <v>343.005</v>
      </c>
      <c r="G7" s="224">
        <v>196.54499999999999</v>
      </c>
      <c r="H7" s="224">
        <v>219.85594796991151</v>
      </c>
      <c r="I7" s="224">
        <v>247.97745609160211</v>
      </c>
      <c r="J7" s="224">
        <v>452.04934407386224</v>
      </c>
      <c r="K7" s="224">
        <v>365.15578859811421</v>
      </c>
      <c r="L7" s="226">
        <v>331.42156715781152</v>
      </c>
      <c r="M7" s="226">
        <v>364.77291085733702</v>
      </c>
      <c r="N7" s="226">
        <v>381.33110623992854</v>
      </c>
      <c r="O7" s="226">
        <v>476.69039298162755</v>
      </c>
      <c r="P7" s="226">
        <v>318.15340937770117</v>
      </c>
      <c r="Q7" s="264">
        <v>188.3633523908492</v>
      </c>
      <c r="R7" s="312">
        <v>95.905618109630353</v>
      </c>
      <c r="S7" s="332">
        <v>74.462626023371911</v>
      </c>
      <c r="T7" s="139"/>
    </row>
    <row r="8" spans="1:20" ht="12.75" x14ac:dyDescent="0.25">
      <c r="A8" s="230" t="s">
        <v>156</v>
      </c>
      <c r="B8" s="224">
        <v>380.98500000000001</v>
      </c>
      <c r="C8" s="224">
        <v>524.51</v>
      </c>
      <c r="D8" s="224">
        <v>441.495</v>
      </c>
      <c r="E8" s="224">
        <v>227.14500000000001</v>
      </c>
      <c r="F8" s="225">
        <v>127.11</v>
      </c>
      <c r="G8" s="224">
        <v>70.534999999999997</v>
      </c>
      <c r="H8" s="224">
        <v>82.521615244702843</v>
      </c>
      <c r="I8" s="224">
        <v>93.30992203612162</v>
      </c>
      <c r="J8" s="224">
        <v>139.57164109633945</v>
      </c>
      <c r="K8" s="224">
        <v>110.9577350926171</v>
      </c>
      <c r="L8" s="226">
        <v>102.5352164270534</v>
      </c>
      <c r="M8" s="226">
        <v>123.9210580882838</v>
      </c>
      <c r="N8" s="226">
        <v>132.99978205822069</v>
      </c>
      <c r="O8" s="226">
        <v>164.30161281541294</v>
      </c>
      <c r="P8" s="226">
        <v>118.34904604665282</v>
      </c>
      <c r="Q8" s="264">
        <v>73.066273025201497</v>
      </c>
      <c r="R8" s="312">
        <v>41.436534013084888</v>
      </c>
      <c r="S8" s="332">
        <v>25.356062129119035</v>
      </c>
      <c r="T8" s="139"/>
    </row>
    <row r="9" spans="1:20" ht="12.75" x14ac:dyDescent="0.25">
      <c r="A9" s="230" t="s">
        <v>155</v>
      </c>
      <c r="B9" s="224">
        <v>320.625</v>
      </c>
      <c r="C9" s="224">
        <v>444.875</v>
      </c>
      <c r="D9" s="224">
        <v>377.83499999999998</v>
      </c>
      <c r="E9" s="224">
        <v>197.30500000000001</v>
      </c>
      <c r="F9" s="225">
        <v>114.905</v>
      </c>
      <c r="G9" s="224">
        <v>65.569999999999993</v>
      </c>
      <c r="H9" s="224">
        <v>73.72630906029498</v>
      </c>
      <c r="I9" s="224">
        <v>77.552894008367772</v>
      </c>
      <c r="J9" s="224">
        <v>118.22883672295465</v>
      </c>
      <c r="K9" s="224">
        <v>87.98811142578009</v>
      </c>
      <c r="L9" s="226">
        <v>89.14953920237393</v>
      </c>
      <c r="M9" s="226">
        <v>108.42354982591945</v>
      </c>
      <c r="N9" s="226">
        <v>118.81622709535806</v>
      </c>
      <c r="O9" s="226">
        <v>147.80001176017458</v>
      </c>
      <c r="P9" s="226">
        <v>106.25340866017125</v>
      </c>
      <c r="Q9" s="264">
        <v>55.203100879743495</v>
      </c>
      <c r="R9" s="312">
        <v>29.202722952018938</v>
      </c>
      <c r="S9" s="332">
        <v>26.06408146928041</v>
      </c>
      <c r="T9" s="139"/>
    </row>
    <row r="10" spans="1:20" ht="12.75" x14ac:dyDescent="0.25">
      <c r="A10" s="231" t="s">
        <v>154</v>
      </c>
      <c r="B10" s="228">
        <v>1119.56</v>
      </c>
      <c r="C10" s="228">
        <v>1477.5050000000001</v>
      </c>
      <c r="D10" s="228">
        <v>1299.4349999999999</v>
      </c>
      <c r="E10" s="228">
        <v>668.08500000000004</v>
      </c>
      <c r="F10" s="228">
        <v>413.65499999999997</v>
      </c>
      <c r="G10" s="228">
        <v>247.37</v>
      </c>
      <c r="H10" s="228">
        <v>272.55221157460574</v>
      </c>
      <c r="I10" s="228">
        <v>302.7732239254338</v>
      </c>
      <c r="J10" s="228">
        <v>567.16530977413925</v>
      </c>
      <c r="K10" s="228">
        <v>385.40244307848684</v>
      </c>
      <c r="L10" s="228">
        <v>328.24557065856681</v>
      </c>
      <c r="M10" s="228">
        <v>442.56903546750971</v>
      </c>
      <c r="N10" s="228">
        <v>515.23023851957669</v>
      </c>
      <c r="O10" s="228">
        <v>623.16035645545958</v>
      </c>
      <c r="P10" s="228">
        <v>462.2257872487445</v>
      </c>
      <c r="Q10" s="228">
        <v>289.69677086977936</v>
      </c>
      <c r="R10" s="228">
        <v>184.05217519600461</v>
      </c>
      <c r="S10" s="228">
        <v>143.38442178036902</v>
      </c>
      <c r="T10" s="139"/>
    </row>
    <row r="11" spans="1:20" x14ac:dyDescent="0.25">
      <c r="A11" s="133"/>
      <c r="B11" s="139"/>
      <c r="C11" s="139"/>
      <c r="D11" s="139"/>
      <c r="E11" s="139"/>
      <c r="F11" s="139"/>
      <c r="G11" s="139"/>
      <c r="H11" s="139"/>
      <c r="I11" s="139"/>
      <c r="J11" s="139"/>
      <c r="K11" s="139"/>
      <c r="L11" s="139"/>
      <c r="M11" s="139"/>
      <c r="N11" s="139"/>
      <c r="O11" s="139"/>
      <c r="P11" s="139"/>
    </row>
    <row r="12" spans="1:20" ht="24.95" customHeight="1" x14ac:dyDescent="0.25">
      <c r="A12" s="395" t="s">
        <v>250</v>
      </c>
      <c r="B12" s="395"/>
      <c r="C12" s="395"/>
      <c r="D12" s="395"/>
      <c r="E12" s="395"/>
      <c r="F12" s="395"/>
      <c r="G12" s="133"/>
      <c r="H12" s="133"/>
      <c r="I12" s="133"/>
      <c r="J12" s="133"/>
      <c r="K12" s="133"/>
      <c r="L12" s="133"/>
      <c r="M12" s="133"/>
      <c r="N12" s="133"/>
      <c r="O12" s="135"/>
      <c r="P12" s="135"/>
    </row>
    <row r="13" spans="1:20" ht="24.95" customHeight="1" x14ac:dyDescent="0.25">
      <c r="A13" s="395" t="s">
        <v>178</v>
      </c>
      <c r="B13" s="395"/>
      <c r="C13" s="395"/>
      <c r="D13" s="395"/>
      <c r="E13" s="395"/>
      <c r="F13" s="395"/>
      <c r="G13" s="139"/>
      <c r="H13" s="139"/>
      <c r="I13" s="139"/>
      <c r="J13" s="139"/>
      <c r="K13" s="133"/>
      <c r="L13" s="133"/>
      <c r="M13" s="133"/>
      <c r="N13" s="133"/>
      <c r="O13" s="133"/>
      <c r="P13" s="133"/>
    </row>
    <row r="14" spans="1:20" ht="12.75" x14ac:dyDescent="0.25">
      <c r="A14" s="215" t="s">
        <v>151</v>
      </c>
      <c r="B14" s="216"/>
      <c r="C14" s="217"/>
      <c r="D14" s="217"/>
      <c r="E14" s="217"/>
      <c r="F14" s="217"/>
      <c r="G14" s="139"/>
      <c r="H14" s="139"/>
      <c r="I14" s="139"/>
      <c r="J14" s="139"/>
      <c r="K14" s="133"/>
      <c r="L14" s="133"/>
      <c r="M14" s="133"/>
      <c r="N14" s="133"/>
      <c r="O14" s="139"/>
      <c r="P14" s="139"/>
    </row>
    <row r="15" spans="1:20" ht="12.75" x14ac:dyDescent="0.25">
      <c r="A15" s="230" t="s">
        <v>152</v>
      </c>
      <c r="B15" s="216"/>
      <c r="C15" s="217"/>
      <c r="D15" s="217"/>
      <c r="E15" s="217"/>
      <c r="F15" s="217"/>
      <c r="G15" s="139"/>
      <c r="H15" s="139"/>
      <c r="I15" s="139"/>
      <c r="J15" s="139"/>
      <c r="K15" s="140"/>
      <c r="L15" s="141"/>
      <c r="M15" s="141"/>
      <c r="N15" s="141"/>
      <c r="O15" s="136"/>
      <c r="P15" s="136"/>
    </row>
    <row r="16" spans="1:20" x14ac:dyDescent="0.25">
      <c r="C16" s="137"/>
      <c r="D16" s="137"/>
      <c r="E16" s="137"/>
      <c r="F16" s="137"/>
      <c r="G16" s="137"/>
      <c r="H16" s="137"/>
      <c r="I16" s="137"/>
      <c r="J16" s="137"/>
    </row>
    <row r="17" spans="3:10" x14ac:dyDescent="0.25">
      <c r="C17" s="137"/>
      <c r="D17" s="137"/>
      <c r="E17" s="137"/>
      <c r="F17" s="137"/>
      <c r="G17" s="137"/>
      <c r="H17" s="137"/>
      <c r="I17" s="137"/>
      <c r="J17" s="137"/>
    </row>
  </sheetData>
  <mergeCells count="3">
    <mergeCell ref="B3:F3"/>
    <mergeCell ref="A12:F12"/>
    <mergeCell ref="A13:F13"/>
  </mergeCells>
  <hyperlinks>
    <hyperlink ref="Q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29"/>
  <sheetViews>
    <sheetView zoomScale="85" zoomScaleNormal="85" workbookViewId="0">
      <selection activeCell="R1" sqref="R1"/>
    </sheetView>
  </sheetViews>
  <sheetFormatPr baseColWidth="10" defaultColWidth="9.140625" defaultRowHeight="11.25" x14ac:dyDescent="0.25"/>
  <cols>
    <col min="1" max="1" width="5.7109375" style="130" customWidth="1"/>
    <col min="2" max="2" width="34.42578125" style="130" customWidth="1"/>
    <col min="3" max="3" width="8.28515625" style="130" customWidth="1"/>
    <col min="4" max="4" width="7.42578125" style="130" bestFit="1" customWidth="1"/>
    <col min="5" max="5" width="7" style="130" bestFit="1" customWidth="1"/>
    <col min="6" max="6" width="7.7109375" style="130" bestFit="1" customWidth="1"/>
    <col min="7" max="7" width="7.5703125" style="130" bestFit="1" customWidth="1"/>
    <col min="8" max="8" width="8.42578125" style="130" bestFit="1" customWidth="1"/>
    <col min="9" max="9" width="9" style="130" bestFit="1" customWidth="1"/>
    <col min="10" max="10" width="7.7109375" style="130" bestFit="1" customWidth="1"/>
    <col min="11" max="11" width="8.42578125" style="130" bestFit="1" customWidth="1"/>
    <col min="12" max="12" width="8.28515625" style="130" bestFit="1" customWidth="1"/>
    <col min="13" max="13" width="8.85546875" style="130" bestFit="1" customWidth="1"/>
    <col min="14" max="14" width="8.7109375" style="130" bestFit="1" customWidth="1"/>
    <col min="15" max="15" width="9.28515625" style="130" bestFit="1" customWidth="1"/>
    <col min="16" max="16" width="7.85546875" style="130" bestFit="1" customWidth="1"/>
    <col min="17" max="17" width="7.7109375" style="130" bestFit="1" customWidth="1"/>
    <col min="18" max="20" width="7.7109375" style="130" customWidth="1"/>
    <col min="21" max="16384" width="9.140625" style="130"/>
  </cols>
  <sheetData>
    <row r="1" spans="1:20" ht="15" x14ac:dyDescent="0.2">
      <c r="A1" s="128" t="s">
        <v>252</v>
      </c>
      <c r="B1" s="133"/>
      <c r="C1" s="133"/>
      <c r="D1" s="133"/>
      <c r="E1" s="133"/>
      <c r="F1" s="133"/>
      <c r="G1" s="133"/>
      <c r="H1" s="133"/>
      <c r="I1" s="133"/>
      <c r="J1" s="133"/>
      <c r="K1" s="133"/>
      <c r="L1" s="133"/>
      <c r="M1" s="133"/>
      <c r="N1" s="133"/>
      <c r="O1" s="133"/>
      <c r="P1" s="133"/>
      <c r="Q1" s="133"/>
      <c r="R1" s="131" t="s">
        <v>59</v>
      </c>
      <c r="S1" s="131"/>
      <c r="T1" s="131"/>
    </row>
    <row r="2" spans="1:20" ht="14.25" x14ac:dyDescent="0.2">
      <c r="A2" s="232" t="s">
        <v>160</v>
      </c>
      <c r="B2" s="216"/>
      <c r="C2" s="216"/>
      <c r="D2" s="216"/>
      <c r="E2" s="216"/>
      <c r="F2" s="216"/>
      <c r="G2" s="216"/>
      <c r="H2" s="216"/>
      <c r="I2" s="216"/>
      <c r="J2" s="216"/>
      <c r="K2" s="216"/>
      <c r="L2" s="216"/>
      <c r="M2" s="216"/>
      <c r="N2" s="216"/>
      <c r="O2" s="216"/>
      <c r="P2" s="216"/>
      <c r="Q2" s="216"/>
      <c r="R2" s="66"/>
      <c r="S2" s="66"/>
      <c r="T2" s="66"/>
    </row>
    <row r="3" spans="1:20" ht="12.75" x14ac:dyDescent="0.25">
      <c r="A3" s="216"/>
      <c r="B3" s="216"/>
      <c r="C3" s="394" t="s">
        <v>161</v>
      </c>
      <c r="D3" s="394"/>
      <c r="E3" s="394"/>
      <c r="F3" s="394"/>
      <c r="G3" s="394"/>
      <c r="H3" s="216"/>
      <c r="I3" s="216"/>
      <c r="J3" s="216"/>
      <c r="K3" s="216"/>
      <c r="L3" s="216"/>
      <c r="M3" s="216"/>
      <c r="N3" s="216"/>
      <c r="O3" s="216"/>
      <c r="P3" s="216"/>
      <c r="Q3" s="216"/>
      <c r="R3" s="216"/>
      <c r="S3" s="216"/>
      <c r="T3" s="216"/>
    </row>
    <row r="4" spans="1:20" s="134" customFormat="1" ht="26.25" thickBot="1" x14ac:dyDescent="0.3">
      <c r="A4" s="233" t="s">
        <v>117</v>
      </c>
      <c r="B4" s="233" t="s">
        <v>118</v>
      </c>
      <c r="C4" s="219" t="s">
        <v>106</v>
      </c>
      <c r="D4" s="219" t="s">
        <v>174</v>
      </c>
      <c r="E4" s="219" t="s">
        <v>179</v>
      </c>
      <c r="F4" s="219" t="s">
        <v>183</v>
      </c>
      <c r="G4" s="219" t="s">
        <v>213</v>
      </c>
      <c r="H4" s="219" t="s">
        <v>240</v>
      </c>
      <c r="I4" s="219">
        <v>44075</v>
      </c>
      <c r="J4" s="219">
        <v>44105</v>
      </c>
      <c r="K4" s="219">
        <v>44136</v>
      </c>
      <c r="L4" s="219">
        <v>44166</v>
      </c>
      <c r="M4" s="219">
        <v>44197</v>
      </c>
      <c r="N4" s="219">
        <v>44228</v>
      </c>
      <c r="O4" s="219">
        <v>44256</v>
      </c>
      <c r="P4" s="219">
        <v>44287</v>
      </c>
      <c r="Q4" s="219">
        <v>44317</v>
      </c>
      <c r="R4" s="219">
        <v>44348</v>
      </c>
      <c r="S4" s="219">
        <v>44378</v>
      </c>
      <c r="T4" s="219">
        <v>44409</v>
      </c>
    </row>
    <row r="5" spans="1:20" ht="12.75" x14ac:dyDescent="0.25">
      <c r="A5" s="216" t="s">
        <v>123</v>
      </c>
      <c r="B5" s="230" t="s">
        <v>124</v>
      </c>
      <c r="C5" s="264">
        <v>1.2278150000000001</v>
      </c>
      <c r="D5" s="264">
        <v>2.6610800000000001</v>
      </c>
      <c r="E5" s="264">
        <v>1.4885350000000002</v>
      </c>
      <c r="F5" s="264">
        <v>0.57678499999999999</v>
      </c>
      <c r="G5" s="264">
        <v>0.30052499999999999</v>
      </c>
      <c r="H5" s="264">
        <v>0.18783000000000002</v>
      </c>
      <c r="I5" s="264">
        <v>0.50524554632556729</v>
      </c>
      <c r="J5" s="264">
        <v>0.31682391607313803</v>
      </c>
      <c r="K5" s="264">
        <v>0.70999616598677573</v>
      </c>
      <c r="L5" s="264">
        <v>0.79116445824510473</v>
      </c>
      <c r="M5" s="264">
        <v>0.62451753638678131</v>
      </c>
      <c r="N5" s="264">
        <v>0.54627897661869884</v>
      </c>
      <c r="O5" s="264">
        <v>0.59384981038696572</v>
      </c>
      <c r="P5" s="264">
        <v>0.7256223178443677</v>
      </c>
      <c r="Q5" s="264">
        <v>0.55627211609154459</v>
      </c>
      <c r="R5" s="264">
        <v>0.55557451394134971</v>
      </c>
      <c r="S5" s="312">
        <v>0.21258670697038301</v>
      </c>
      <c r="T5" s="332">
        <v>0.21160942372532299</v>
      </c>
    </row>
    <row r="6" spans="1:20" ht="12.75" x14ac:dyDescent="0.25">
      <c r="A6" s="216" t="s">
        <v>131</v>
      </c>
      <c r="B6" s="230" t="s">
        <v>132</v>
      </c>
      <c r="C6" s="264">
        <v>4.0953150000000003</v>
      </c>
      <c r="D6" s="264">
        <v>13.25426</v>
      </c>
      <c r="E6" s="264">
        <v>8.9321950000000001</v>
      </c>
      <c r="F6" s="264">
        <v>3.6817549999999999</v>
      </c>
      <c r="G6" s="264">
        <v>1.80145</v>
      </c>
      <c r="H6" s="264">
        <v>0.91158500000000009</v>
      </c>
      <c r="I6" s="264">
        <v>0.86102788559275656</v>
      </c>
      <c r="J6" s="264">
        <v>0.76249825185117681</v>
      </c>
      <c r="K6" s="264">
        <v>3.0071354082371133</v>
      </c>
      <c r="L6" s="264">
        <v>2.336315257618657</v>
      </c>
      <c r="M6" s="264">
        <v>2.0433094343144482</v>
      </c>
      <c r="N6" s="264">
        <v>2.243643620434618</v>
      </c>
      <c r="O6" s="264">
        <v>2.3472786101323249</v>
      </c>
      <c r="P6" s="264">
        <v>2.5508561296852159</v>
      </c>
      <c r="Q6" s="264">
        <v>1.4231467502061002</v>
      </c>
      <c r="R6" s="264">
        <v>0.86638405899838467</v>
      </c>
      <c r="S6" s="312">
        <v>0.33277001321554361</v>
      </c>
      <c r="T6" s="332">
        <v>0.23199195289960423</v>
      </c>
    </row>
    <row r="7" spans="1:20" ht="12.75" x14ac:dyDescent="0.25">
      <c r="A7" s="216" t="s">
        <v>119</v>
      </c>
      <c r="B7" s="230" t="s">
        <v>120</v>
      </c>
      <c r="C7" s="264">
        <v>9.9350000000000011E-3</v>
      </c>
      <c r="D7" s="264">
        <v>6.1149999999999996E-2</v>
      </c>
      <c r="E7" s="264">
        <v>3.5470000000000002E-2</v>
      </c>
      <c r="F7" s="264">
        <v>1.3949999999999999E-2</v>
      </c>
      <c r="G7" s="264">
        <v>1.069E-2</v>
      </c>
      <c r="H7" s="264">
        <v>1.4299999999999998E-3</v>
      </c>
      <c r="I7" s="264">
        <v>1.79189E-3</v>
      </c>
      <c r="J7" s="264">
        <v>1.0155393333333334E-3</v>
      </c>
      <c r="K7" s="264">
        <v>6.7614562499999998E-3</v>
      </c>
      <c r="L7" s="264">
        <v>4.5566049999999992E-3</v>
      </c>
      <c r="M7" s="264">
        <v>1.8503199999999999E-3</v>
      </c>
      <c r="N7" s="264">
        <v>8.2514989999999989E-3</v>
      </c>
      <c r="O7" s="264">
        <v>3.6147366666666671E-3</v>
      </c>
      <c r="P7" s="264">
        <v>2.4157542857142856E-3</v>
      </c>
      <c r="Q7" s="264">
        <v>7.5331250000000008E-4</v>
      </c>
      <c r="R7" s="264">
        <v>1.8517333333333334E-2</v>
      </c>
      <c r="S7" s="312">
        <v>4.5100000000000001E-4</v>
      </c>
      <c r="T7" s="332">
        <v>0</v>
      </c>
    </row>
    <row r="8" spans="1:20" ht="12.75" x14ac:dyDescent="0.25">
      <c r="A8" s="216" t="s">
        <v>137</v>
      </c>
      <c r="B8" s="230" t="s">
        <v>138</v>
      </c>
      <c r="C8" s="264">
        <v>5.187735</v>
      </c>
      <c r="D8" s="264">
        <v>13.235635</v>
      </c>
      <c r="E8" s="264">
        <v>6.9117199999999999</v>
      </c>
      <c r="F8" s="264">
        <v>3.81399</v>
      </c>
      <c r="G8" s="264">
        <v>2.222715</v>
      </c>
      <c r="H8" s="264">
        <v>0.79860500000000001</v>
      </c>
      <c r="I8" s="264">
        <v>1.5721358659238818</v>
      </c>
      <c r="J8" s="264">
        <v>1.2068836271362244</v>
      </c>
      <c r="K8" s="264">
        <v>1.2659295597075735</v>
      </c>
      <c r="L8" s="264">
        <v>1.1388638020683841</v>
      </c>
      <c r="M8" s="264">
        <v>0.96515700850404007</v>
      </c>
      <c r="N8" s="264">
        <v>1.0224001553580364</v>
      </c>
      <c r="O8" s="264">
        <v>1.1478678505229265</v>
      </c>
      <c r="P8" s="264">
        <v>1.2662263579583102</v>
      </c>
      <c r="Q8" s="264">
        <v>0.69253086646274375</v>
      </c>
      <c r="R8" s="264">
        <v>0.57139229230016864</v>
      </c>
      <c r="S8" s="312">
        <v>0.33851694613152877</v>
      </c>
      <c r="T8" s="332">
        <v>0.13166832288574118</v>
      </c>
    </row>
    <row r="9" spans="1:20" ht="12.75" x14ac:dyDescent="0.25">
      <c r="A9" s="216" t="s">
        <v>139</v>
      </c>
      <c r="B9" s="230" t="s">
        <v>140</v>
      </c>
      <c r="C9" s="264">
        <v>6.8991899999999999</v>
      </c>
      <c r="D9" s="264">
        <v>19.684625</v>
      </c>
      <c r="E9" s="264">
        <v>10.660309999999999</v>
      </c>
      <c r="F9" s="264">
        <v>6.4943800000000005</v>
      </c>
      <c r="G9" s="264">
        <v>4.1413250000000001</v>
      </c>
      <c r="H9" s="264">
        <v>1.701565</v>
      </c>
      <c r="I9" s="264">
        <v>2.8530419618855207</v>
      </c>
      <c r="J9" s="264">
        <v>2.1369407282084754</v>
      </c>
      <c r="K9" s="264">
        <v>2.4040231189254624</v>
      </c>
      <c r="L9" s="264">
        <v>2.4275572046324814</v>
      </c>
      <c r="M9" s="264">
        <v>1.6208381166399581</v>
      </c>
      <c r="N9" s="264">
        <v>1.9386268631889709</v>
      </c>
      <c r="O9" s="264">
        <v>2.4520831007261825</v>
      </c>
      <c r="P9" s="264">
        <v>2.6975937653551672</v>
      </c>
      <c r="Q9" s="264">
        <v>1.8082577924002814</v>
      </c>
      <c r="R9" s="264">
        <v>2.4572447061267066</v>
      </c>
      <c r="S9" s="312">
        <v>1.6521485429792024</v>
      </c>
      <c r="T9" s="332">
        <v>2.0898060297635066</v>
      </c>
    </row>
    <row r="10" spans="1:20" ht="12.75" x14ac:dyDescent="0.25">
      <c r="A10" s="216" t="s">
        <v>141</v>
      </c>
      <c r="B10" s="230" t="s">
        <v>214</v>
      </c>
      <c r="C10" s="264">
        <v>24.103584999999999</v>
      </c>
      <c r="D10" s="264">
        <v>61.01735</v>
      </c>
      <c r="E10" s="264">
        <v>29.148330000000001</v>
      </c>
      <c r="F10" s="264">
        <v>14.386569999999999</v>
      </c>
      <c r="G10" s="264">
        <v>8.6657900000000012</v>
      </c>
      <c r="H10" s="264">
        <v>3.2295100000000003</v>
      </c>
      <c r="I10" s="264">
        <v>5.7903052128758423</v>
      </c>
      <c r="J10" s="264">
        <v>4.6657199728947223</v>
      </c>
      <c r="K10" s="264">
        <v>6.6349954168230241</v>
      </c>
      <c r="L10" s="264">
        <v>5.4353758567176724</v>
      </c>
      <c r="M10" s="264">
        <v>4.292151324578426</v>
      </c>
      <c r="N10" s="264">
        <v>4.6138154011950068</v>
      </c>
      <c r="O10" s="264">
        <v>5.2659216597097052</v>
      </c>
      <c r="P10" s="264">
        <v>6.2061066935173059</v>
      </c>
      <c r="Q10" s="264">
        <v>3.543418046926933</v>
      </c>
      <c r="R10" s="264">
        <v>3.3110925050175304</v>
      </c>
      <c r="S10" s="312">
        <v>1.5705387663012969</v>
      </c>
      <c r="T10" s="332">
        <v>0.97356677301014827</v>
      </c>
    </row>
    <row r="11" spans="1:20" ht="12.75" x14ac:dyDescent="0.25">
      <c r="A11" s="216" t="s">
        <v>121</v>
      </c>
      <c r="B11" s="230" t="s">
        <v>122</v>
      </c>
      <c r="C11" s="264">
        <v>1.9860899999999999</v>
      </c>
      <c r="D11" s="264">
        <v>5.8890799999999999</v>
      </c>
      <c r="E11" s="264">
        <v>2.8933400000000002</v>
      </c>
      <c r="F11" s="264">
        <v>0.81816</v>
      </c>
      <c r="G11" s="264">
        <v>0.32192999999999999</v>
      </c>
      <c r="H11" s="264">
        <v>0.20393500000000001</v>
      </c>
      <c r="I11" s="264">
        <v>0.37296648784312708</v>
      </c>
      <c r="J11" s="264">
        <v>0.30387513687921702</v>
      </c>
      <c r="K11" s="264">
        <v>0.73446978821737963</v>
      </c>
      <c r="L11" s="264">
        <v>0.59480622480135326</v>
      </c>
      <c r="M11" s="264">
        <v>0.22842091953833071</v>
      </c>
      <c r="N11" s="264">
        <v>0.33309972957457989</v>
      </c>
      <c r="O11" s="264">
        <v>0.2411735178781638</v>
      </c>
      <c r="P11" s="264">
        <v>0.42625963005133921</v>
      </c>
      <c r="Q11" s="264">
        <v>0.21217189398133007</v>
      </c>
      <c r="R11" s="264">
        <v>0.20473746180142499</v>
      </c>
      <c r="S11" s="312">
        <v>0.18170407478222184</v>
      </c>
      <c r="T11" s="332">
        <v>0.19107777362241415</v>
      </c>
    </row>
    <row r="12" spans="1:20" ht="12.75" x14ac:dyDescent="0.25">
      <c r="A12" s="216" t="s">
        <v>133</v>
      </c>
      <c r="B12" s="230" t="s">
        <v>134</v>
      </c>
      <c r="C12" s="264">
        <v>45.212375000000002</v>
      </c>
      <c r="D12" s="264">
        <v>108.78872</v>
      </c>
      <c r="E12" s="264">
        <v>33.436995000000003</v>
      </c>
      <c r="F12" s="264">
        <v>8.1486199999999993</v>
      </c>
      <c r="G12" s="264">
        <v>3.7360000000000002</v>
      </c>
      <c r="H12" s="264">
        <v>1.7572300000000001</v>
      </c>
      <c r="I12" s="264">
        <v>1.7454663203295484</v>
      </c>
      <c r="J12" s="264">
        <v>2.80591347039354</v>
      </c>
      <c r="K12" s="264">
        <v>3.1840257442014765</v>
      </c>
      <c r="L12" s="264">
        <v>3.0519391762352268</v>
      </c>
      <c r="M12" s="264">
        <v>2.4675982727151573</v>
      </c>
      <c r="N12" s="264">
        <v>3.6876554155840995</v>
      </c>
      <c r="O12" s="264">
        <v>2.7835858236624129</v>
      </c>
      <c r="P12" s="264">
        <v>3.387195857379067</v>
      </c>
      <c r="Q12" s="264">
        <v>2.3548894160112077</v>
      </c>
      <c r="R12" s="264">
        <v>1.8203491096884872</v>
      </c>
      <c r="S12" s="312">
        <v>0.59041392949917837</v>
      </c>
      <c r="T12" s="332">
        <v>1.0712031092237617</v>
      </c>
    </row>
    <row r="13" spans="1:20" ht="12.75" x14ac:dyDescent="0.25">
      <c r="A13" s="216" t="s">
        <v>148</v>
      </c>
      <c r="B13" s="230" t="s">
        <v>91</v>
      </c>
      <c r="C13" s="264">
        <v>64.334730000000008</v>
      </c>
      <c r="D13" s="264">
        <v>168.567105</v>
      </c>
      <c r="E13" s="264">
        <v>70.663399999999996</v>
      </c>
      <c r="F13" s="264">
        <v>22.167150000000003</v>
      </c>
      <c r="G13" s="264">
        <v>10.284545</v>
      </c>
      <c r="H13" s="264">
        <v>5.0858149999999993</v>
      </c>
      <c r="I13" s="264">
        <v>5.7387293194130304</v>
      </c>
      <c r="J13" s="264">
        <v>6.940301392219383</v>
      </c>
      <c r="K13" s="264">
        <v>50.873813298312506</v>
      </c>
      <c r="L13" s="264">
        <v>16.39634362967946</v>
      </c>
      <c r="M13" s="264">
        <v>13.279812531880518</v>
      </c>
      <c r="N13" s="264">
        <v>21.999965556503192</v>
      </c>
      <c r="O13" s="264">
        <v>29.384378319109743</v>
      </c>
      <c r="P13" s="264">
        <v>46.272484393206895</v>
      </c>
      <c r="Q13" s="264">
        <v>22.328267048083962</v>
      </c>
      <c r="R13" s="264">
        <v>11.237392046077199</v>
      </c>
      <c r="S13" s="312">
        <v>2.5524294994853909</v>
      </c>
      <c r="T13" s="332">
        <v>1.6847334508733562</v>
      </c>
    </row>
    <row r="14" spans="1:20" ht="12.75" x14ac:dyDescent="0.25">
      <c r="A14" s="216" t="s">
        <v>142</v>
      </c>
      <c r="B14" s="230" t="s">
        <v>143</v>
      </c>
      <c r="C14" s="264">
        <v>17.43656</v>
      </c>
      <c r="D14" s="264">
        <v>51.232665000000004</v>
      </c>
      <c r="E14" s="264">
        <v>33.068750000000001</v>
      </c>
      <c r="F14" s="264">
        <v>17.970659999999999</v>
      </c>
      <c r="G14" s="264">
        <v>10.570030000000001</v>
      </c>
      <c r="H14" s="264">
        <v>7.0270150000000005</v>
      </c>
      <c r="I14" s="264">
        <v>7.430110801514032</v>
      </c>
      <c r="J14" s="264">
        <v>6.8713000440105167</v>
      </c>
      <c r="K14" s="264">
        <v>10.846805725156308</v>
      </c>
      <c r="L14" s="264">
        <v>10.829709057148412</v>
      </c>
      <c r="M14" s="264">
        <v>10.445522844594107</v>
      </c>
      <c r="N14" s="264">
        <v>11.856387934919992</v>
      </c>
      <c r="O14" s="264">
        <v>13.700273034765205</v>
      </c>
      <c r="P14" s="264">
        <v>13.984300417612674</v>
      </c>
      <c r="Q14" s="264">
        <v>9.7680344619238042</v>
      </c>
      <c r="R14" s="264">
        <v>6.8495665861427604</v>
      </c>
      <c r="S14" s="312">
        <v>3.5247045936403878</v>
      </c>
      <c r="T14" s="332">
        <v>3.0011804693917035</v>
      </c>
    </row>
    <row r="15" spans="1:20" ht="12.75" x14ac:dyDescent="0.25">
      <c r="A15" s="216" t="s">
        <v>149</v>
      </c>
      <c r="B15" s="230" t="s">
        <v>150</v>
      </c>
      <c r="C15" s="264">
        <v>47.031224999999999</v>
      </c>
      <c r="D15" s="264">
        <v>114.907355</v>
      </c>
      <c r="E15" s="264">
        <v>84.227835000000013</v>
      </c>
      <c r="F15" s="264">
        <v>41.207654999999995</v>
      </c>
      <c r="G15" s="264">
        <v>26.01718</v>
      </c>
      <c r="H15" s="264">
        <v>16.135774999999999</v>
      </c>
      <c r="I15" s="264">
        <v>18.114155410568738</v>
      </c>
      <c r="J15" s="264">
        <v>25.316975492009387</v>
      </c>
      <c r="K15" s="264">
        <v>71.717316618320027</v>
      </c>
      <c r="L15" s="264">
        <v>78.081404105759191</v>
      </c>
      <c r="M15" s="264">
        <v>69.854267596740129</v>
      </c>
      <c r="N15" s="264">
        <v>70.991578868254166</v>
      </c>
      <c r="O15" s="264">
        <v>80.957954807746646</v>
      </c>
      <c r="P15" s="264">
        <v>69.907965651371271</v>
      </c>
      <c r="Q15" s="264">
        <v>51.708631332675473</v>
      </c>
      <c r="R15" s="264">
        <v>23.310938850458214</v>
      </c>
      <c r="S15" s="312">
        <v>9.9912006485497571</v>
      </c>
      <c r="T15" s="332">
        <v>8.587911499563587</v>
      </c>
    </row>
    <row r="16" spans="1:20" ht="12.75" x14ac:dyDescent="0.25">
      <c r="A16" s="216" t="s">
        <v>129</v>
      </c>
      <c r="B16" s="230" t="s">
        <v>130</v>
      </c>
      <c r="C16" s="264">
        <v>5.7033249999999995</v>
      </c>
      <c r="D16" s="264">
        <v>19.144839999999999</v>
      </c>
      <c r="E16" s="264">
        <v>13.61622</v>
      </c>
      <c r="F16" s="264">
        <v>8.6852299999999989</v>
      </c>
      <c r="G16" s="264">
        <v>5.3926099999999995</v>
      </c>
      <c r="H16" s="264">
        <v>3.0444050000000002</v>
      </c>
      <c r="I16" s="264">
        <v>3.4238828358748767</v>
      </c>
      <c r="J16" s="264">
        <v>2.6496985801473953</v>
      </c>
      <c r="K16" s="264">
        <v>4.4131864455198784</v>
      </c>
      <c r="L16" s="264">
        <v>3.9208310378531155</v>
      </c>
      <c r="M16" s="264">
        <v>3.1835606666784404</v>
      </c>
      <c r="N16" s="264">
        <v>3.2092719480498855</v>
      </c>
      <c r="O16" s="264">
        <v>3.4668078728190745</v>
      </c>
      <c r="P16" s="264">
        <v>3.5994077183180533</v>
      </c>
      <c r="Q16" s="264">
        <v>2.0868670261476208</v>
      </c>
      <c r="R16" s="264">
        <v>1.6103380470699409</v>
      </c>
      <c r="S16" s="312">
        <v>0.73001023442794821</v>
      </c>
      <c r="T16" s="332">
        <v>0.63603316938321641</v>
      </c>
    </row>
    <row r="17" spans="1:20" ht="12.75" x14ac:dyDescent="0.25">
      <c r="A17" s="216" t="s">
        <v>127</v>
      </c>
      <c r="B17" s="230" t="s">
        <v>128</v>
      </c>
      <c r="C17" s="264">
        <v>3.1768749999999999</v>
      </c>
      <c r="D17" s="264">
        <v>10.161265</v>
      </c>
      <c r="E17" s="264">
        <v>5.8928400000000005</v>
      </c>
      <c r="F17" s="264">
        <v>2.4007749999999999</v>
      </c>
      <c r="G17" s="264">
        <v>1.1992</v>
      </c>
      <c r="H17" s="264">
        <v>0.62424999999999997</v>
      </c>
      <c r="I17" s="264">
        <v>0.68103177131160875</v>
      </c>
      <c r="J17" s="264">
        <v>0.6245876287771287</v>
      </c>
      <c r="K17" s="264">
        <v>2.0087696492642499</v>
      </c>
      <c r="L17" s="264">
        <v>1.3801928777748049</v>
      </c>
      <c r="M17" s="264">
        <v>1.0354935605423712</v>
      </c>
      <c r="N17" s="264">
        <v>1.2469813239237055</v>
      </c>
      <c r="O17" s="264">
        <v>1.4876617086721406</v>
      </c>
      <c r="P17" s="264">
        <v>1.8553792555535349</v>
      </c>
      <c r="Q17" s="264">
        <v>1.0019349837054006</v>
      </c>
      <c r="R17" s="264">
        <v>0.53071362425750013</v>
      </c>
      <c r="S17" s="312">
        <v>0.2624380941885795</v>
      </c>
      <c r="T17" s="332">
        <v>0.16183623580811074</v>
      </c>
    </row>
    <row r="18" spans="1:20" ht="12.75" x14ac:dyDescent="0.25">
      <c r="A18" s="220" t="s">
        <v>125</v>
      </c>
      <c r="B18" s="229" t="s">
        <v>126</v>
      </c>
      <c r="C18" s="223">
        <v>3.861945</v>
      </c>
      <c r="D18" s="223">
        <v>10.841089999999999</v>
      </c>
      <c r="E18" s="223">
        <v>4.7101000000000006</v>
      </c>
      <c r="F18" s="223">
        <v>1.27742</v>
      </c>
      <c r="G18" s="223">
        <v>0.64542499999999992</v>
      </c>
      <c r="H18" s="223">
        <v>0.37357000000000001</v>
      </c>
      <c r="I18" s="223">
        <v>0.33592854830698038</v>
      </c>
      <c r="J18" s="223">
        <v>0.38581612071975274</v>
      </c>
      <c r="K18" s="223">
        <v>4.5283738188005396</v>
      </c>
      <c r="L18" s="223">
        <v>1.1982854573704973</v>
      </c>
      <c r="M18" s="223">
        <v>0.80915438125842321</v>
      </c>
      <c r="N18" s="223">
        <v>0.68459057772549547</v>
      </c>
      <c r="O18" s="223">
        <v>1.0581922103443355</v>
      </c>
      <c r="P18" s="223">
        <v>1.9290176489919177</v>
      </c>
      <c r="Q18" s="223">
        <v>0.83822187886175281</v>
      </c>
      <c r="R18" s="223">
        <v>0.3057161749010634</v>
      </c>
      <c r="S18" s="223">
        <v>0.1468064561033858</v>
      </c>
      <c r="T18" s="223">
        <v>0.29974671499288413</v>
      </c>
    </row>
    <row r="19" spans="1:20" ht="12.75" x14ac:dyDescent="0.25">
      <c r="A19" s="220" t="s">
        <v>146</v>
      </c>
      <c r="B19" s="229" t="s">
        <v>147</v>
      </c>
      <c r="C19" s="223">
        <v>45.349094999999998</v>
      </c>
      <c r="D19" s="223">
        <v>115.21096</v>
      </c>
      <c r="E19" s="223">
        <v>65.261785000000003</v>
      </c>
      <c r="F19" s="223">
        <v>34.398934999999994</v>
      </c>
      <c r="G19" s="223">
        <v>21.529019999999999</v>
      </c>
      <c r="H19" s="223">
        <v>11.889835</v>
      </c>
      <c r="I19" s="223">
        <v>14.495278440876485</v>
      </c>
      <c r="J19" s="223">
        <v>12.545005951269085</v>
      </c>
      <c r="K19" s="223">
        <v>24.196738294016839</v>
      </c>
      <c r="L19" s="223">
        <v>21.081543111896877</v>
      </c>
      <c r="M19" s="223">
        <v>17.012109089057649</v>
      </c>
      <c r="N19" s="223">
        <v>18.170730866096598</v>
      </c>
      <c r="O19" s="223">
        <v>20.895680569191299</v>
      </c>
      <c r="P19" s="223">
        <v>21.521710036941251</v>
      </c>
      <c r="Q19" s="223">
        <v>12.996463037603711</v>
      </c>
      <c r="R19" s="223">
        <v>9.141564549021469</v>
      </c>
      <c r="S19" s="223">
        <v>5.183642257066345</v>
      </c>
      <c r="T19" s="223">
        <v>4.3496019266288029</v>
      </c>
    </row>
    <row r="20" spans="1:20" ht="12.75" x14ac:dyDescent="0.25">
      <c r="A20" s="216" t="s">
        <v>135</v>
      </c>
      <c r="B20" s="230" t="s">
        <v>136</v>
      </c>
      <c r="C20" s="264">
        <v>17.711514999999999</v>
      </c>
      <c r="D20" s="264">
        <v>43.825369999999999</v>
      </c>
      <c r="E20" s="264">
        <v>23.592359999999999</v>
      </c>
      <c r="F20" s="264">
        <v>8.2478949999999998</v>
      </c>
      <c r="G20" s="264">
        <v>3.4064000000000001</v>
      </c>
      <c r="H20" s="264">
        <v>1.46313</v>
      </c>
      <c r="I20" s="264">
        <v>1.1184478950723271</v>
      </c>
      <c r="J20" s="264">
        <v>1.0648972842022799</v>
      </c>
      <c r="K20" s="264">
        <v>5.4377820829785275</v>
      </c>
      <c r="L20" s="264">
        <v>2.7486604442600933</v>
      </c>
      <c r="M20" s="264">
        <v>2.1177409263867708</v>
      </c>
      <c r="N20" s="264">
        <v>2.440714409336262</v>
      </c>
      <c r="O20" s="264">
        <v>2.6628465009041213</v>
      </c>
      <c r="P20" s="264">
        <v>7.9232182522254915</v>
      </c>
      <c r="Q20" s="264">
        <v>1.9564854817909267</v>
      </c>
      <c r="R20" s="264">
        <v>1.4650289348988892</v>
      </c>
      <c r="S20" s="312">
        <v>0.6520723476208522</v>
      </c>
      <c r="T20" s="332">
        <v>0.52558608722717448</v>
      </c>
    </row>
    <row r="21" spans="1:20" ht="12.75" x14ac:dyDescent="0.25">
      <c r="A21" s="227" t="s">
        <v>144</v>
      </c>
      <c r="B21" s="231" t="s">
        <v>145</v>
      </c>
      <c r="C21" s="308">
        <v>20.451490000000003</v>
      </c>
      <c r="D21" s="308">
        <v>53.495435000000001</v>
      </c>
      <c r="E21" s="308">
        <v>30.142994999999999</v>
      </c>
      <c r="F21" s="308">
        <v>15.44176</v>
      </c>
      <c r="G21" s="308">
        <v>7.6329099999999999</v>
      </c>
      <c r="H21" s="308">
        <v>3.9475700000000002</v>
      </c>
      <c r="I21" s="308">
        <v>4.2363626321551848</v>
      </c>
      <c r="J21" s="308">
        <v>6.7957922878127599</v>
      </c>
      <c r="K21" s="308">
        <v>30.984646153050367</v>
      </c>
      <c r="L21" s="308">
        <v>17.763458975531162</v>
      </c>
      <c r="M21" s="308">
        <v>15.511479083984971</v>
      </c>
      <c r="N21" s="308">
        <v>17.482791928000079</v>
      </c>
      <c r="O21" s="308">
        <v>20.871646452088662</v>
      </c>
      <c r="P21" s="308">
        <v>23.088688632131387</v>
      </c>
      <c r="Q21" s="308">
        <v>15.550221840941935</v>
      </c>
      <c r="R21" s="308">
        <v>7.8730588422520835</v>
      </c>
      <c r="S21" s="308">
        <v>2.1206007408476224</v>
      </c>
      <c r="T21" s="308">
        <v>1.6638483131164941</v>
      </c>
    </row>
    <row r="22" spans="1:20" ht="12.75" x14ac:dyDescent="0.25">
      <c r="A22" s="216"/>
      <c r="B22" s="216"/>
      <c r="C22" s="234"/>
      <c r="D22" s="234"/>
      <c r="E22" s="234"/>
      <c r="F22" s="234"/>
      <c r="G22" s="234"/>
      <c r="H22" s="234"/>
      <c r="I22" s="234"/>
      <c r="J22" s="234"/>
      <c r="K22" s="234"/>
      <c r="L22" s="234"/>
      <c r="M22" s="234"/>
      <c r="N22" s="234"/>
      <c r="O22" s="234"/>
      <c r="P22" s="234"/>
      <c r="Q22" s="234"/>
      <c r="R22" s="234"/>
      <c r="S22" s="234"/>
      <c r="T22" s="234"/>
    </row>
    <row r="23" spans="1:20" ht="24" customHeight="1" x14ac:dyDescent="0.25">
      <c r="A23" s="395" t="s">
        <v>180</v>
      </c>
      <c r="B23" s="395"/>
      <c r="C23" s="395"/>
      <c r="D23" s="395"/>
      <c r="E23" s="395"/>
      <c r="F23" s="395"/>
      <c r="G23" s="395"/>
      <c r="H23" s="216"/>
      <c r="I23" s="216"/>
      <c r="J23" s="216"/>
      <c r="K23" s="216"/>
      <c r="L23" s="216"/>
      <c r="M23" s="216"/>
      <c r="N23" s="216"/>
      <c r="O23" s="216"/>
      <c r="P23" s="216"/>
      <c r="Q23" s="216"/>
      <c r="R23" s="216"/>
      <c r="S23" s="216"/>
      <c r="T23" s="216"/>
    </row>
    <row r="24" spans="1:20" ht="12.75" x14ac:dyDescent="0.2">
      <c r="A24" s="395" t="s">
        <v>178</v>
      </c>
      <c r="B24" s="395"/>
      <c r="C24" s="395"/>
      <c r="D24" s="395"/>
      <c r="E24" s="395"/>
      <c r="F24" s="395"/>
      <c r="G24" s="395"/>
      <c r="H24" s="216"/>
      <c r="I24" s="216"/>
      <c r="J24" s="216"/>
      <c r="K24" s="216"/>
      <c r="L24" s="216"/>
      <c r="M24" s="216"/>
      <c r="N24" s="216"/>
      <c r="O24" s="216"/>
      <c r="P24" s="235"/>
      <c r="Q24" s="235"/>
      <c r="R24" s="235"/>
      <c r="S24" s="235"/>
      <c r="T24" s="235"/>
    </row>
    <row r="25" spans="1:20" ht="12.75" x14ac:dyDescent="0.25">
      <c r="A25" s="215" t="s">
        <v>151</v>
      </c>
      <c r="B25" s="216"/>
      <c r="C25" s="216"/>
      <c r="D25" s="216"/>
      <c r="E25" s="216"/>
      <c r="F25" s="216"/>
      <c r="G25" s="216"/>
      <c r="H25" s="216"/>
      <c r="I25" s="216"/>
      <c r="J25" s="216"/>
      <c r="K25" s="216"/>
      <c r="L25" s="216"/>
      <c r="M25" s="216"/>
      <c r="N25" s="216"/>
      <c r="O25" s="216"/>
      <c r="P25" s="216"/>
      <c r="Q25" s="216"/>
      <c r="R25" s="216"/>
      <c r="S25" s="216"/>
      <c r="T25" s="216"/>
    </row>
    <row r="26" spans="1:20" ht="12.75" x14ac:dyDescent="0.25">
      <c r="A26" s="230" t="s">
        <v>152</v>
      </c>
      <c r="B26" s="216"/>
      <c r="C26" s="236"/>
      <c r="D26" s="236"/>
      <c r="E26" s="236"/>
      <c r="F26" s="236"/>
      <c r="G26" s="236"/>
      <c r="H26" s="236"/>
      <c r="I26" s="236"/>
      <c r="J26" s="236"/>
      <c r="K26" s="236"/>
      <c r="L26" s="236"/>
      <c r="M26" s="236"/>
      <c r="N26" s="236"/>
      <c r="O26" s="236"/>
      <c r="P26" s="236"/>
      <c r="Q26" s="236"/>
      <c r="R26" s="236"/>
      <c r="S26" s="236"/>
      <c r="T26" s="236"/>
    </row>
    <row r="27" spans="1:20" x14ac:dyDescent="0.25">
      <c r="P27" s="129"/>
      <c r="Q27" s="129"/>
      <c r="R27" s="129"/>
      <c r="S27" s="129"/>
      <c r="T27" s="129"/>
    </row>
    <row r="29" spans="1:20" x14ac:dyDescent="0.25">
      <c r="D29" s="137"/>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election activeCell="Q20" sqref="Q20"/>
    </sheetView>
  </sheetViews>
  <sheetFormatPr baseColWidth="10" defaultRowHeight="15" x14ac:dyDescent="0.25"/>
  <cols>
    <col min="1" max="1" width="45.28515625" style="65" customWidth="1"/>
    <col min="2" max="16384" width="11.42578125" style="65"/>
  </cols>
  <sheetData>
    <row r="1" spans="1:19" x14ac:dyDescent="0.25">
      <c r="A1" s="7" t="s">
        <v>193</v>
      </c>
      <c r="B1" s="8"/>
      <c r="C1" s="8"/>
      <c r="D1" s="8"/>
      <c r="E1" s="8"/>
      <c r="F1" s="8"/>
      <c r="G1" s="8"/>
      <c r="H1" s="8"/>
      <c r="I1" s="8"/>
      <c r="J1" s="8"/>
      <c r="K1" s="8"/>
      <c r="L1" s="8"/>
      <c r="M1" s="8"/>
      <c r="O1" s="13" t="s">
        <v>59</v>
      </c>
      <c r="P1" s="13"/>
      <c r="Q1" s="13"/>
      <c r="R1" s="13"/>
    </row>
    <row r="2" spans="1:19" x14ac:dyDescent="0.25">
      <c r="A2" s="8"/>
      <c r="B2" s="8"/>
      <c r="C2" s="8"/>
      <c r="D2" s="8"/>
      <c r="E2" s="8"/>
      <c r="F2" s="8"/>
      <c r="G2" s="8"/>
      <c r="H2" s="8"/>
      <c r="I2" s="8"/>
      <c r="J2" s="8"/>
      <c r="K2" s="8"/>
      <c r="L2" s="8"/>
      <c r="M2" s="8"/>
      <c r="S2" s="8"/>
    </row>
    <row r="3" spans="1:19" x14ac:dyDescent="0.25">
      <c r="A3" s="8"/>
      <c r="B3" s="367">
        <v>2020</v>
      </c>
      <c r="C3" s="368"/>
      <c r="D3" s="368"/>
      <c r="E3" s="368"/>
      <c r="F3" s="368"/>
      <c r="G3" s="368"/>
      <c r="H3" s="368"/>
      <c r="I3" s="368"/>
      <c r="J3" s="368"/>
      <c r="K3" s="369"/>
      <c r="L3" s="367">
        <v>2021</v>
      </c>
      <c r="M3" s="368"/>
      <c r="N3" s="368"/>
      <c r="O3" s="368"/>
      <c r="P3" s="368"/>
      <c r="Q3" s="368"/>
      <c r="R3" s="368"/>
      <c r="S3" s="369"/>
    </row>
    <row r="4" spans="1:19" x14ac:dyDescent="0.25">
      <c r="A4" s="87" t="s">
        <v>90</v>
      </c>
      <c r="B4" s="77" t="s">
        <v>67</v>
      </c>
      <c r="C4" s="78" t="s">
        <v>7</v>
      </c>
      <c r="D4" s="78" t="s">
        <v>44</v>
      </c>
      <c r="E4" s="78" t="s">
        <v>47</v>
      </c>
      <c r="F4" s="78" t="s">
        <v>55</v>
      </c>
      <c r="G4" s="78" t="s">
        <v>57</v>
      </c>
      <c r="H4" s="78" t="s">
        <v>61</v>
      </c>
      <c r="I4" s="78" t="s">
        <v>62</v>
      </c>
      <c r="J4" s="78" t="s">
        <v>65</v>
      </c>
      <c r="K4" s="78" t="s">
        <v>72</v>
      </c>
      <c r="L4" s="77" t="s">
        <v>77</v>
      </c>
      <c r="M4" s="78" t="s">
        <v>80</v>
      </c>
      <c r="N4" s="78" t="s">
        <v>67</v>
      </c>
      <c r="O4" s="78" t="s">
        <v>7</v>
      </c>
      <c r="P4" s="78" t="s">
        <v>44</v>
      </c>
      <c r="Q4" s="78" t="s">
        <v>47</v>
      </c>
      <c r="R4" s="78" t="s">
        <v>55</v>
      </c>
      <c r="S4" s="79" t="s">
        <v>57</v>
      </c>
    </row>
    <row r="5" spans="1:19" x14ac:dyDescent="0.25">
      <c r="A5" s="67" t="s">
        <v>0</v>
      </c>
      <c r="B5" s="69">
        <v>75.8</v>
      </c>
      <c r="C5" s="70">
        <v>74.099999999999994</v>
      </c>
      <c r="D5" s="70">
        <v>61.7</v>
      </c>
      <c r="E5" s="70">
        <v>10.7</v>
      </c>
      <c r="F5" s="70">
        <v>7.5</v>
      </c>
      <c r="G5" s="70">
        <v>6.6000000000000005</v>
      </c>
      <c r="H5" s="70">
        <v>3.8</v>
      </c>
      <c r="I5" s="70">
        <v>6.8000000000000007</v>
      </c>
      <c r="J5" s="70">
        <v>37.6</v>
      </c>
      <c r="K5" s="68">
        <v>36.5</v>
      </c>
      <c r="L5" s="69">
        <v>35.4</v>
      </c>
      <c r="M5" s="70">
        <v>34.300000000000004</v>
      </c>
      <c r="N5" s="70">
        <v>32.9</v>
      </c>
      <c r="O5" s="70">
        <v>32.9</v>
      </c>
      <c r="P5" s="70">
        <v>18.399999999999999</v>
      </c>
      <c r="Q5" s="70">
        <v>3.6999999999999997</v>
      </c>
      <c r="R5" s="70">
        <v>3.2</v>
      </c>
      <c r="S5" s="68">
        <v>2.7</v>
      </c>
    </row>
    <row r="6" spans="1:19" x14ac:dyDescent="0.25">
      <c r="A6" s="62" t="s">
        <v>68</v>
      </c>
      <c r="B6" s="10">
        <v>20.200000000000003</v>
      </c>
      <c r="C6" s="11">
        <v>17.899999999999999</v>
      </c>
      <c r="D6" s="11">
        <v>25.1</v>
      </c>
      <c r="E6" s="11">
        <v>48.8</v>
      </c>
      <c r="F6" s="11">
        <v>27.6</v>
      </c>
      <c r="G6" s="11">
        <v>16.100000000000001</v>
      </c>
      <c r="H6" s="11">
        <v>24</v>
      </c>
      <c r="I6" s="11">
        <v>21.8</v>
      </c>
      <c r="J6" s="11">
        <v>27.900000000000002</v>
      </c>
      <c r="K6" s="12">
        <v>29.4</v>
      </c>
      <c r="L6" s="10">
        <v>30.2</v>
      </c>
      <c r="M6" s="11">
        <v>27.200000000000003</v>
      </c>
      <c r="N6" s="11">
        <v>27.700000000000003</v>
      </c>
      <c r="O6" s="11">
        <v>31</v>
      </c>
      <c r="P6" s="11">
        <v>31.5</v>
      </c>
      <c r="Q6" s="11">
        <v>13.600000000000001</v>
      </c>
      <c r="R6" s="11">
        <v>10.5</v>
      </c>
      <c r="S6" s="12">
        <v>8.4</v>
      </c>
    </row>
    <row r="7" spans="1:19" x14ac:dyDescent="0.25">
      <c r="A7" s="62" t="s">
        <v>69</v>
      </c>
      <c r="B7" s="10">
        <v>2.2999999999999998</v>
      </c>
      <c r="C7" s="11">
        <v>6</v>
      </c>
      <c r="D7" s="11">
        <v>10</v>
      </c>
      <c r="E7" s="11">
        <v>28.199999999999996</v>
      </c>
      <c r="F7" s="11">
        <v>41</v>
      </c>
      <c r="G7" s="11">
        <v>37.799999999999997</v>
      </c>
      <c r="H7" s="11">
        <v>45.5</v>
      </c>
      <c r="I7" s="11">
        <v>54.7</v>
      </c>
      <c r="J7" s="11">
        <v>27.500000000000004</v>
      </c>
      <c r="K7" s="12">
        <v>24.5</v>
      </c>
      <c r="L7" s="10">
        <v>24.9</v>
      </c>
      <c r="M7" s="11">
        <v>28.000000000000004</v>
      </c>
      <c r="N7" s="11">
        <v>28.4</v>
      </c>
      <c r="O7" s="11">
        <v>27.200000000000003</v>
      </c>
      <c r="P7" s="11">
        <v>34.200000000000003</v>
      </c>
      <c r="Q7" s="11">
        <v>50.8</v>
      </c>
      <c r="R7" s="11">
        <v>32</v>
      </c>
      <c r="S7" s="12">
        <v>32.9</v>
      </c>
    </row>
    <row r="8" spans="1:19" x14ac:dyDescent="0.25">
      <c r="A8" s="62" t="s">
        <v>3</v>
      </c>
      <c r="B8" s="10">
        <v>1.5</v>
      </c>
      <c r="C8" s="11">
        <v>1.4000000000000001</v>
      </c>
      <c r="D8" s="11">
        <v>2.2999999999999998</v>
      </c>
      <c r="E8" s="11">
        <v>10.5</v>
      </c>
      <c r="F8" s="11">
        <v>18.7</v>
      </c>
      <c r="G8" s="11">
        <v>33.1</v>
      </c>
      <c r="H8" s="11">
        <v>21.7</v>
      </c>
      <c r="I8" s="11">
        <v>15.1</v>
      </c>
      <c r="J8" s="11">
        <v>6.9</v>
      </c>
      <c r="K8" s="12">
        <v>8.7999999999999989</v>
      </c>
      <c r="L8" s="10">
        <v>8.5</v>
      </c>
      <c r="M8" s="11">
        <v>9.1999999999999993</v>
      </c>
      <c r="N8" s="11">
        <v>9.7000000000000011</v>
      </c>
      <c r="O8" s="11">
        <v>8.5</v>
      </c>
      <c r="P8" s="11">
        <v>11.799999999999999</v>
      </c>
      <c r="Q8" s="11">
        <v>19</v>
      </c>
      <c r="R8" s="11">
        <v>36.299999999999997</v>
      </c>
      <c r="S8" s="12">
        <v>37.6</v>
      </c>
    </row>
    <row r="9" spans="1:19" x14ac:dyDescent="0.25">
      <c r="A9" s="34" t="s">
        <v>4</v>
      </c>
      <c r="B9" s="40">
        <v>0.2</v>
      </c>
      <c r="C9" s="41">
        <v>0.5</v>
      </c>
      <c r="D9" s="41">
        <v>0.89999999999999991</v>
      </c>
      <c r="E9" s="41">
        <v>1.7999999999999998</v>
      </c>
      <c r="F9" s="41">
        <v>5.2</v>
      </c>
      <c r="G9" s="41">
        <v>6.4</v>
      </c>
      <c r="H9" s="41">
        <v>5</v>
      </c>
      <c r="I9" s="41">
        <v>1.7000000000000002</v>
      </c>
      <c r="J9" s="41">
        <v>0.1</v>
      </c>
      <c r="K9" s="42">
        <v>0.89999999999999991</v>
      </c>
      <c r="L9" s="40">
        <v>1</v>
      </c>
      <c r="M9" s="41">
        <v>1.3</v>
      </c>
      <c r="N9" s="41">
        <v>1.2</v>
      </c>
      <c r="O9" s="41">
        <v>0.3</v>
      </c>
      <c r="P9" s="41">
        <v>4</v>
      </c>
      <c r="Q9" s="41">
        <v>12.9</v>
      </c>
      <c r="R9" s="41">
        <v>18</v>
      </c>
      <c r="S9" s="42">
        <v>18.399999999999999</v>
      </c>
    </row>
    <row r="10" spans="1:19" x14ac:dyDescent="0.25">
      <c r="A10" s="87" t="s">
        <v>181</v>
      </c>
      <c r="B10" s="77" t="s">
        <v>67</v>
      </c>
      <c r="C10" s="78" t="s">
        <v>7</v>
      </c>
      <c r="D10" s="78" t="s">
        <v>44</v>
      </c>
      <c r="E10" s="78" t="s">
        <v>47</v>
      </c>
      <c r="F10" s="78" t="s">
        <v>55</v>
      </c>
      <c r="G10" s="78" t="s">
        <v>57</v>
      </c>
      <c r="H10" s="78" t="s">
        <v>61</v>
      </c>
      <c r="I10" s="78" t="s">
        <v>62</v>
      </c>
      <c r="J10" s="78" t="s">
        <v>65</v>
      </c>
      <c r="K10" s="78" t="s">
        <v>72</v>
      </c>
      <c r="L10" s="77" t="s">
        <v>77</v>
      </c>
      <c r="M10" s="78" t="s">
        <v>80</v>
      </c>
      <c r="N10" s="78" t="s">
        <v>67</v>
      </c>
      <c r="O10" s="78" t="s">
        <v>7</v>
      </c>
      <c r="P10" s="78" t="s">
        <v>44</v>
      </c>
      <c r="Q10" s="78" t="s">
        <v>47</v>
      </c>
      <c r="R10" s="78" t="s">
        <v>55</v>
      </c>
      <c r="S10" s="79" t="s">
        <v>57</v>
      </c>
    </row>
    <row r="11" spans="1:19" x14ac:dyDescent="0.25">
      <c r="A11" s="67" t="s">
        <v>0</v>
      </c>
      <c r="B11" s="69">
        <v>20.200000000000003</v>
      </c>
      <c r="C11" s="70">
        <v>12.9</v>
      </c>
      <c r="D11" s="70">
        <v>3.3000000000000003</v>
      </c>
      <c r="E11" s="70">
        <v>0.4</v>
      </c>
      <c r="F11" s="70">
        <v>0.6</v>
      </c>
      <c r="G11" s="70">
        <v>0.3</v>
      </c>
      <c r="H11" s="70">
        <v>0.3</v>
      </c>
      <c r="I11" s="70">
        <v>0.3</v>
      </c>
      <c r="J11" s="70">
        <v>4.7</v>
      </c>
      <c r="K11" s="68">
        <v>0.3</v>
      </c>
      <c r="L11" s="69">
        <v>35.299999999999997</v>
      </c>
      <c r="M11" s="70">
        <v>34.599999999999994</v>
      </c>
      <c r="N11" s="70">
        <v>32.5</v>
      </c>
      <c r="O11" s="70">
        <v>38.9</v>
      </c>
      <c r="P11" s="70">
        <v>20.100000000000001</v>
      </c>
      <c r="Q11" s="70">
        <v>2.1</v>
      </c>
      <c r="R11" s="70">
        <v>2</v>
      </c>
      <c r="S11" s="68">
        <v>1.6</v>
      </c>
    </row>
    <row r="12" spans="1:19" x14ac:dyDescent="0.25">
      <c r="A12" s="62" t="s">
        <v>68</v>
      </c>
      <c r="B12" s="10">
        <v>29.5</v>
      </c>
      <c r="C12" s="11">
        <v>34.200000000000003</v>
      </c>
      <c r="D12" s="11">
        <v>15.5</v>
      </c>
      <c r="E12" s="11">
        <v>4.1000000000000005</v>
      </c>
      <c r="F12" s="11">
        <v>2.7</v>
      </c>
      <c r="G12" s="11">
        <v>2.6</v>
      </c>
      <c r="H12" s="11">
        <v>1.9</v>
      </c>
      <c r="I12" s="11">
        <v>3.3000000000000003</v>
      </c>
      <c r="J12" s="11">
        <v>9.9</v>
      </c>
      <c r="K12" s="12">
        <v>2.9000000000000004</v>
      </c>
      <c r="L12" s="10">
        <v>29.599999999999998</v>
      </c>
      <c r="M12" s="11">
        <v>27.900000000000002</v>
      </c>
      <c r="N12" s="11">
        <v>30.7</v>
      </c>
      <c r="O12" s="11">
        <v>32.6</v>
      </c>
      <c r="P12" s="11">
        <v>35.9</v>
      </c>
      <c r="Q12" s="11">
        <v>28.799999999999997</v>
      </c>
      <c r="R12" s="11">
        <v>13.4</v>
      </c>
      <c r="S12" s="12">
        <v>9.1</v>
      </c>
    </row>
    <row r="13" spans="1:19" x14ac:dyDescent="0.25">
      <c r="A13" s="62" t="s">
        <v>69</v>
      </c>
      <c r="B13" s="10">
        <v>26.900000000000002</v>
      </c>
      <c r="C13" s="11">
        <v>25.4</v>
      </c>
      <c r="D13" s="11">
        <v>42.9</v>
      </c>
      <c r="E13" s="11">
        <v>33.900000000000006</v>
      </c>
      <c r="F13" s="11">
        <v>24.5</v>
      </c>
      <c r="G13" s="11">
        <v>22.1</v>
      </c>
      <c r="H13" s="11">
        <v>22.8</v>
      </c>
      <c r="I13" s="11">
        <v>26.5</v>
      </c>
      <c r="J13" s="11">
        <v>30.5</v>
      </c>
      <c r="K13" s="12">
        <v>30.9</v>
      </c>
      <c r="L13" s="10">
        <v>16.3</v>
      </c>
      <c r="M13" s="11">
        <v>18.399999999999999</v>
      </c>
      <c r="N13" s="11">
        <v>17.599999999999998</v>
      </c>
      <c r="O13" s="11">
        <v>14.899999999999999</v>
      </c>
      <c r="P13" s="11">
        <v>21.4</v>
      </c>
      <c r="Q13" s="11">
        <v>30.8</v>
      </c>
      <c r="R13" s="11">
        <v>34.799999999999997</v>
      </c>
      <c r="S13" s="12">
        <v>31.900000000000002</v>
      </c>
    </row>
    <row r="14" spans="1:19" x14ac:dyDescent="0.25">
      <c r="A14" s="62" t="s">
        <v>3</v>
      </c>
      <c r="B14" s="10">
        <v>11.4</v>
      </c>
      <c r="C14" s="11">
        <v>15.299999999999999</v>
      </c>
      <c r="D14" s="11">
        <v>22.900000000000002</v>
      </c>
      <c r="E14" s="11">
        <v>41.8</v>
      </c>
      <c r="F14" s="11">
        <v>56.599999999999994</v>
      </c>
      <c r="G14" s="11">
        <v>63.4</v>
      </c>
      <c r="H14" s="11">
        <v>62.3</v>
      </c>
      <c r="I14" s="11">
        <v>57.699999999999996</v>
      </c>
      <c r="J14" s="11">
        <v>44.2</v>
      </c>
      <c r="K14" s="12">
        <v>52.300000000000004</v>
      </c>
      <c r="L14" s="10">
        <v>18.8</v>
      </c>
      <c r="M14" s="11">
        <v>18.8</v>
      </c>
      <c r="N14" s="11">
        <v>18.399999999999999</v>
      </c>
      <c r="O14" s="11">
        <v>12.6</v>
      </c>
      <c r="P14" s="11">
        <v>19.5</v>
      </c>
      <c r="Q14" s="11">
        <v>28.7</v>
      </c>
      <c r="R14" s="11">
        <v>42.3</v>
      </c>
      <c r="S14" s="12">
        <v>51.800000000000004</v>
      </c>
    </row>
    <row r="15" spans="1:19" x14ac:dyDescent="0.25">
      <c r="A15" s="34" t="s">
        <v>4</v>
      </c>
      <c r="B15" s="40">
        <v>12.1</v>
      </c>
      <c r="C15" s="41">
        <v>12.2</v>
      </c>
      <c r="D15" s="41">
        <v>15.4</v>
      </c>
      <c r="E15" s="41">
        <v>19.8</v>
      </c>
      <c r="F15" s="41">
        <v>15.7</v>
      </c>
      <c r="G15" s="41">
        <v>11.700000000000001</v>
      </c>
      <c r="H15" s="41">
        <v>12.7</v>
      </c>
      <c r="I15" s="41">
        <v>12.2</v>
      </c>
      <c r="J15" s="41">
        <v>10.7</v>
      </c>
      <c r="K15" s="42">
        <v>13.700000000000001</v>
      </c>
      <c r="L15" s="40">
        <v>0</v>
      </c>
      <c r="M15" s="41">
        <v>0.3</v>
      </c>
      <c r="N15" s="41">
        <v>0.8</v>
      </c>
      <c r="O15" s="41">
        <v>1</v>
      </c>
      <c r="P15" s="41">
        <v>3</v>
      </c>
      <c r="Q15" s="41">
        <v>9.6</v>
      </c>
      <c r="R15" s="41">
        <v>7.3999999999999995</v>
      </c>
      <c r="S15" s="42">
        <v>5.6000000000000005</v>
      </c>
    </row>
    <row r="16" spans="1:19" x14ac:dyDescent="0.25">
      <c r="A16" s="93" t="s">
        <v>81</v>
      </c>
    </row>
    <row r="17" spans="1:1" x14ac:dyDescent="0.25">
      <c r="A17" s="93" t="s">
        <v>39</v>
      </c>
    </row>
  </sheetData>
  <mergeCells count="2">
    <mergeCell ref="B3:K3"/>
    <mergeCell ref="L3:S3"/>
  </mergeCells>
  <hyperlinks>
    <hyperlink ref="O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zoomScale="85" zoomScaleNormal="85" workbookViewId="0">
      <selection activeCell="J16" sqref="J16"/>
    </sheetView>
  </sheetViews>
  <sheetFormatPr baseColWidth="10" defaultRowHeight="15" x14ac:dyDescent="0.25"/>
  <cols>
    <col min="1" max="1" width="65.5703125" style="65" customWidth="1"/>
    <col min="2" max="16384" width="11.42578125" style="65"/>
  </cols>
  <sheetData>
    <row r="1" spans="1:24" x14ac:dyDescent="0.25">
      <c r="A1" s="7" t="s">
        <v>96</v>
      </c>
      <c r="B1" s="8"/>
      <c r="C1" s="8"/>
      <c r="D1" s="8"/>
      <c r="E1" s="8"/>
      <c r="F1" s="8"/>
      <c r="G1" s="8"/>
      <c r="H1" s="8"/>
      <c r="I1" s="8"/>
      <c r="J1" s="8"/>
      <c r="K1" s="8"/>
      <c r="M1" s="13" t="s">
        <v>59</v>
      </c>
      <c r="N1" s="13"/>
      <c r="O1" s="13"/>
      <c r="P1" s="13"/>
      <c r="Q1" s="13"/>
      <c r="R1" s="13"/>
    </row>
    <row r="2" spans="1:24" x14ac:dyDescent="0.25">
      <c r="A2" s="8"/>
      <c r="B2" s="8"/>
      <c r="C2" s="8"/>
      <c r="D2" s="8"/>
      <c r="E2" s="8"/>
      <c r="F2" s="8"/>
      <c r="G2" s="8"/>
      <c r="H2" s="8"/>
      <c r="I2" s="8"/>
      <c r="J2" s="8"/>
      <c r="K2" s="8"/>
      <c r="L2" s="8"/>
      <c r="M2" s="8"/>
      <c r="N2" s="8"/>
      <c r="O2" s="8"/>
      <c r="P2" s="8"/>
      <c r="Q2" s="8"/>
      <c r="R2" s="8"/>
      <c r="T2" s="8"/>
    </row>
    <row r="3" spans="1:24" x14ac:dyDescent="0.25">
      <c r="A3" s="8"/>
      <c r="B3" s="361">
        <v>2020</v>
      </c>
      <c r="C3" s="362"/>
      <c r="D3" s="362"/>
      <c r="E3" s="362"/>
      <c r="F3" s="362"/>
      <c r="G3" s="362"/>
      <c r="H3" s="362"/>
      <c r="I3" s="362"/>
      <c r="J3" s="362"/>
      <c r="K3" s="363"/>
      <c r="L3" s="364">
        <v>2021</v>
      </c>
      <c r="M3" s="365"/>
      <c r="N3" s="365"/>
      <c r="O3" s="365"/>
      <c r="P3" s="365"/>
      <c r="Q3" s="365"/>
      <c r="R3" s="365"/>
      <c r="S3" s="366"/>
      <c r="T3" s="8"/>
    </row>
    <row r="4" spans="1:24" x14ac:dyDescent="0.25">
      <c r="A4" s="8"/>
      <c r="B4" s="119" t="s">
        <v>67</v>
      </c>
      <c r="C4" s="120" t="s">
        <v>7</v>
      </c>
      <c r="D4" s="120" t="s">
        <v>44</v>
      </c>
      <c r="E4" s="120" t="s">
        <v>47</v>
      </c>
      <c r="F4" s="120" t="s">
        <v>55</v>
      </c>
      <c r="G4" s="120" t="s">
        <v>57</v>
      </c>
      <c r="H4" s="120" t="s">
        <v>61</v>
      </c>
      <c r="I4" s="120" t="s">
        <v>62</v>
      </c>
      <c r="J4" s="120" t="s">
        <v>65</v>
      </c>
      <c r="K4" s="120" t="s">
        <v>72</v>
      </c>
      <c r="L4" s="77" t="s">
        <v>77</v>
      </c>
      <c r="M4" s="78" t="s">
        <v>80</v>
      </c>
      <c r="N4" s="78" t="s">
        <v>67</v>
      </c>
      <c r="O4" s="78" t="s">
        <v>7</v>
      </c>
      <c r="P4" s="78" t="s">
        <v>44</v>
      </c>
      <c r="Q4" s="78" t="s">
        <v>47</v>
      </c>
      <c r="R4" s="78" t="s">
        <v>55</v>
      </c>
      <c r="S4" s="79" t="s">
        <v>57</v>
      </c>
    </row>
    <row r="5" spans="1:24" x14ac:dyDescent="0.25">
      <c r="A5" s="92" t="s">
        <v>99</v>
      </c>
      <c r="B5" s="124">
        <v>19.100000000000001</v>
      </c>
      <c r="C5" s="125">
        <v>20.4175513</v>
      </c>
      <c r="D5" s="125">
        <v>29.038381899999997</v>
      </c>
      <c r="E5" s="125">
        <v>48.7</v>
      </c>
      <c r="F5" s="125">
        <v>63.300000000000004</v>
      </c>
      <c r="G5" s="125">
        <v>68.199999999999989</v>
      </c>
      <c r="H5" s="125">
        <v>69.7</v>
      </c>
      <c r="I5" s="125">
        <v>68</v>
      </c>
      <c r="J5" s="125">
        <v>61.400000000000006</v>
      </c>
      <c r="K5" s="125">
        <v>65.599999999999994</v>
      </c>
      <c r="L5" s="124">
        <v>66.2</v>
      </c>
      <c r="M5" s="125">
        <v>66.099999999999994</v>
      </c>
      <c r="N5" s="125">
        <v>66.7</v>
      </c>
      <c r="O5" s="125">
        <v>66</v>
      </c>
      <c r="P5" s="125">
        <v>71.400000000000006</v>
      </c>
      <c r="Q5" s="125">
        <v>77.599999999999994</v>
      </c>
      <c r="R5" s="125">
        <v>79.999999999999986</v>
      </c>
      <c r="S5" s="126">
        <v>81.5</v>
      </c>
    </row>
    <row r="6" spans="1:24" x14ac:dyDescent="0.25">
      <c r="A6" s="92" t="s">
        <v>95</v>
      </c>
      <c r="B6" s="121">
        <v>69.969969969969952</v>
      </c>
      <c r="C6" s="122" t="s">
        <v>5</v>
      </c>
      <c r="D6" s="122" t="s">
        <v>5</v>
      </c>
      <c r="E6" s="122" t="s">
        <v>5</v>
      </c>
      <c r="F6" s="122" t="s">
        <v>5</v>
      </c>
      <c r="G6" s="122" t="s">
        <v>5</v>
      </c>
      <c r="H6" s="122" t="s">
        <v>5</v>
      </c>
      <c r="I6" s="122" t="s">
        <v>5</v>
      </c>
      <c r="J6" s="122" t="s">
        <v>5</v>
      </c>
      <c r="K6" s="123" t="s">
        <v>5</v>
      </c>
      <c r="L6" s="90" t="s">
        <v>5</v>
      </c>
      <c r="M6" s="122" t="s">
        <v>5</v>
      </c>
      <c r="N6" s="122" t="s">
        <v>5</v>
      </c>
      <c r="O6" s="122" t="s">
        <v>5</v>
      </c>
      <c r="P6" s="122" t="s">
        <v>5</v>
      </c>
      <c r="Q6" s="122" t="s">
        <v>5</v>
      </c>
      <c r="R6" s="122" t="s">
        <v>5</v>
      </c>
      <c r="S6" s="123" t="s">
        <v>5</v>
      </c>
    </row>
    <row r="7" spans="1:24" x14ac:dyDescent="0.25">
      <c r="A7" s="62" t="s">
        <v>92</v>
      </c>
      <c r="B7" s="90" t="s">
        <v>5</v>
      </c>
      <c r="C7" s="11">
        <v>38.577496657855527</v>
      </c>
      <c r="D7" s="11">
        <v>36.469514540039391</v>
      </c>
      <c r="E7" s="11">
        <v>33.366935483870961</v>
      </c>
      <c r="F7" s="11">
        <v>28.471528471528469</v>
      </c>
      <c r="G7" s="11">
        <v>25.867195242814677</v>
      </c>
      <c r="H7" s="11">
        <v>24.950495049504951</v>
      </c>
      <c r="I7" s="11">
        <v>21.078921078921077</v>
      </c>
      <c r="J7" s="11">
        <v>21.421421421421417</v>
      </c>
      <c r="K7" s="12">
        <v>20.379620379620373</v>
      </c>
      <c r="L7" s="10">
        <v>19.164599999999997</v>
      </c>
      <c r="M7" s="11">
        <v>19.051800000000004</v>
      </c>
      <c r="N7" s="11">
        <v>17.5824</v>
      </c>
      <c r="O7" s="11">
        <v>15.708000000000002</v>
      </c>
      <c r="P7" s="11">
        <v>14.185599999999997</v>
      </c>
      <c r="Q7" s="11">
        <v>12.3872</v>
      </c>
      <c r="R7" s="11">
        <v>12.820000000000009</v>
      </c>
      <c r="S7" s="12">
        <v>10.267500000000002</v>
      </c>
    </row>
    <row r="8" spans="1:24" x14ac:dyDescent="0.25">
      <c r="A8" s="62" t="s">
        <v>100</v>
      </c>
      <c r="B8" s="90" t="s">
        <v>5</v>
      </c>
      <c r="C8" s="11">
        <v>22.62814403445272</v>
      </c>
      <c r="D8" s="11">
        <v>20.012519120857267</v>
      </c>
      <c r="E8" s="11">
        <v>9.5766129032258043</v>
      </c>
      <c r="F8" s="11">
        <v>4.2957042957042963</v>
      </c>
      <c r="G8" s="11">
        <v>3.0723488602576814</v>
      </c>
      <c r="H8" s="11">
        <v>2.8712871287128716</v>
      </c>
      <c r="I8" s="11">
        <v>7.6923076923076916</v>
      </c>
      <c r="J8" s="11">
        <v>15.115115115115113</v>
      </c>
      <c r="K8" s="12">
        <v>11.388611388611388</v>
      </c>
      <c r="L8" s="10">
        <v>11.931399999999998</v>
      </c>
      <c r="M8" s="11">
        <v>11.865000000000002</v>
      </c>
      <c r="N8" s="11">
        <v>12.454199999999998</v>
      </c>
      <c r="O8" s="11">
        <v>14.551999999999998</v>
      </c>
      <c r="P8" s="11">
        <v>11.211199999999998</v>
      </c>
      <c r="Q8" s="11">
        <v>6.6975999999999987</v>
      </c>
      <c r="R8" s="11">
        <v>3.4400000000000022</v>
      </c>
      <c r="S8" s="12">
        <v>3.7925</v>
      </c>
    </row>
    <row r="9" spans="1:24" x14ac:dyDescent="0.25">
      <c r="A9" s="62" t="s">
        <v>93</v>
      </c>
      <c r="B9" s="90" t="s">
        <v>5</v>
      </c>
      <c r="C9" s="11">
        <v>7.1772086805312592</v>
      </c>
      <c r="D9" s="11">
        <v>5.1809059652980745</v>
      </c>
      <c r="E9" s="11">
        <v>3.4274193548387095</v>
      </c>
      <c r="F9" s="11">
        <v>1.5984015984015987</v>
      </c>
      <c r="G9" s="11">
        <v>2.0812685827552038</v>
      </c>
      <c r="H9" s="11">
        <v>1.089108910891089</v>
      </c>
      <c r="I9" s="11">
        <v>0.89910089910089896</v>
      </c>
      <c r="J9" s="11">
        <v>0.80080080080080074</v>
      </c>
      <c r="K9" s="12">
        <v>0.89910089910089896</v>
      </c>
      <c r="L9" s="10">
        <v>0.94640000000000002</v>
      </c>
      <c r="M9" s="11">
        <v>1.1526000000000003</v>
      </c>
      <c r="N9" s="11">
        <v>1.2653999999999999</v>
      </c>
      <c r="O9" s="11">
        <v>1.3940000000000001</v>
      </c>
      <c r="P9" s="11">
        <v>1.4585999999999997</v>
      </c>
      <c r="Q9" s="11">
        <v>1.5456000000000001</v>
      </c>
      <c r="R9" s="11">
        <v>1.6200000000000012</v>
      </c>
      <c r="S9" s="12">
        <v>1.7390000000000001</v>
      </c>
    </row>
    <row r="10" spans="1:24" x14ac:dyDescent="0.25">
      <c r="A10" s="34" t="s">
        <v>94</v>
      </c>
      <c r="B10" s="91">
        <v>10.903274256533496</v>
      </c>
      <c r="C10" s="41">
        <v>11.264230290278228</v>
      </c>
      <c r="D10" s="41">
        <v>8.8380160584496554</v>
      </c>
      <c r="E10" s="41">
        <v>4.536290322580645</v>
      </c>
      <c r="F10" s="41">
        <v>2.3976023976023977</v>
      </c>
      <c r="G10" s="41">
        <v>1.3875123885034693</v>
      </c>
      <c r="H10" s="41">
        <v>2.0792079207920793</v>
      </c>
      <c r="I10" s="41">
        <v>2.3976023976023972</v>
      </c>
      <c r="J10" s="41">
        <v>1.201201201201201</v>
      </c>
      <c r="K10" s="42">
        <v>1.7982017982017979</v>
      </c>
      <c r="L10" s="40">
        <v>1.7575999999999998</v>
      </c>
      <c r="M10" s="41">
        <v>1.8306000000000002</v>
      </c>
      <c r="N10" s="41">
        <v>1.9979999999999998</v>
      </c>
      <c r="O10" s="41">
        <v>2.3460000000000001</v>
      </c>
      <c r="P10" s="41">
        <v>1.7445999999999995</v>
      </c>
      <c r="Q10" s="41">
        <v>1.7696000000000001</v>
      </c>
      <c r="R10" s="41">
        <v>2.1200000000000014</v>
      </c>
      <c r="S10" s="42">
        <v>2.7009999999999996</v>
      </c>
    </row>
    <row r="11" spans="1:24" x14ac:dyDescent="0.25">
      <c r="A11" s="93" t="s">
        <v>81</v>
      </c>
      <c r="B11" s="8"/>
    </row>
    <row r="12" spans="1:24" x14ac:dyDescent="0.25">
      <c r="A12" s="93" t="s">
        <v>39</v>
      </c>
    </row>
    <row r="13" spans="1:24" x14ac:dyDescent="0.25">
      <c r="G13" s="88"/>
      <c r="H13" s="88"/>
      <c r="I13" s="88"/>
      <c r="J13" s="88"/>
      <c r="K13" s="88"/>
      <c r="L13" s="88"/>
      <c r="M13" s="88"/>
      <c r="N13" s="88"/>
      <c r="O13" s="88"/>
      <c r="P13" s="88"/>
      <c r="Q13" s="127"/>
      <c r="R13" s="127"/>
      <c r="S13" s="127"/>
      <c r="T13" s="88"/>
      <c r="U13" s="88"/>
      <c r="V13" s="88"/>
      <c r="W13" s="88"/>
      <c r="X13" s="88"/>
    </row>
    <row r="14" spans="1:24" x14ac:dyDescent="0.25">
      <c r="G14" s="88"/>
      <c r="H14" s="88"/>
      <c r="I14" s="88"/>
      <c r="J14" s="88"/>
      <c r="K14" s="88"/>
      <c r="L14" s="88"/>
      <c r="U14" s="88"/>
      <c r="V14" s="88"/>
      <c r="W14" s="88"/>
      <c r="X14" s="88"/>
    </row>
    <row r="15" spans="1:24" x14ac:dyDescent="0.25">
      <c r="G15" s="88"/>
      <c r="H15" s="88"/>
      <c r="I15" s="88"/>
      <c r="J15" s="88"/>
      <c r="K15" s="88"/>
      <c r="L15" s="88"/>
      <c r="Q15" s="309"/>
      <c r="U15" s="88"/>
      <c r="V15" s="88"/>
      <c r="W15" s="88"/>
      <c r="X15" s="88"/>
    </row>
    <row r="16" spans="1:24" x14ac:dyDescent="0.25">
      <c r="G16" s="88"/>
      <c r="H16" s="88"/>
      <c r="I16" s="88"/>
      <c r="J16" s="88"/>
      <c r="K16" s="88"/>
      <c r="L16" s="88"/>
      <c r="Q16" s="309"/>
      <c r="U16" s="88"/>
      <c r="V16" s="88"/>
      <c r="W16" s="88"/>
      <c r="X16" s="88"/>
    </row>
    <row r="17" spans="7:24" x14ac:dyDescent="0.25">
      <c r="G17" s="88"/>
      <c r="H17" s="88"/>
      <c r="I17" s="88"/>
      <c r="J17" s="88"/>
      <c r="K17" s="88"/>
      <c r="L17" s="88"/>
      <c r="Q17" s="309"/>
      <c r="U17" s="88"/>
      <c r="V17" s="88"/>
      <c r="W17" s="88"/>
      <c r="X17" s="88"/>
    </row>
    <row r="18" spans="7:24" x14ac:dyDescent="0.25">
      <c r="L18" s="88"/>
      <c r="M18" s="88"/>
      <c r="Q18" s="309"/>
    </row>
    <row r="19" spans="7:24" x14ac:dyDescent="0.25">
      <c r="G19" s="127"/>
      <c r="H19" s="127"/>
      <c r="I19" s="127"/>
      <c r="L19" s="88"/>
      <c r="M19" s="88"/>
      <c r="T19" s="127"/>
      <c r="U19" s="127"/>
      <c r="V19" s="127"/>
      <c r="W19" s="127"/>
      <c r="X19" s="127"/>
    </row>
    <row r="20" spans="7:24" x14ac:dyDescent="0.25">
      <c r="G20" s="127"/>
      <c r="H20" s="127"/>
      <c r="I20" s="127"/>
      <c r="M20" s="127"/>
      <c r="P20" s="127"/>
      <c r="Q20" s="127"/>
      <c r="R20" s="309"/>
      <c r="S20" s="127"/>
      <c r="T20" s="127"/>
      <c r="U20" s="127"/>
      <c r="V20" s="127"/>
      <c r="W20" s="127"/>
      <c r="X20" s="127"/>
    </row>
    <row r="21" spans="7:24" x14ac:dyDescent="0.25">
      <c r="G21" s="127"/>
      <c r="H21" s="127"/>
      <c r="I21" s="127"/>
      <c r="M21" s="127"/>
      <c r="N21" s="127"/>
      <c r="P21" s="127"/>
      <c r="Q21" s="127"/>
      <c r="R21" s="309"/>
      <c r="S21" s="127"/>
      <c r="T21" s="127"/>
      <c r="U21" s="127"/>
      <c r="V21" s="127"/>
      <c r="W21" s="127"/>
      <c r="X21" s="127"/>
    </row>
    <row r="22" spans="7:24" x14ac:dyDescent="0.25">
      <c r="G22" s="127"/>
      <c r="H22" s="127"/>
      <c r="I22" s="127"/>
      <c r="M22" s="127"/>
      <c r="N22" s="88"/>
      <c r="P22" s="127"/>
      <c r="Q22" s="127"/>
      <c r="R22" s="309"/>
      <c r="S22" s="127"/>
      <c r="T22" s="127"/>
      <c r="U22" s="127"/>
      <c r="V22" s="127"/>
      <c r="W22" s="127"/>
      <c r="X22" s="127"/>
    </row>
    <row r="23" spans="7:24" x14ac:dyDescent="0.25">
      <c r="G23" s="127"/>
      <c r="H23" s="127"/>
      <c r="I23" s="127"/>
      <c r="J23" s="127"/>
      <c r="K23" s="127"/>
      <c r="M23" s="127"/>
      <c r="N23" s="88"/>
      <c r="O23" s="88"/>
      <c r="P23" s="127"/>
      <c r="Q23" s="127"/>
      <c r="R23" s="309"/>
      <c r="S23" s="127"/>
      <c r="T23" s="127"/>
      <c r="U23" s="127"/>
      <c r="V23" s="127"/>
      <c r="W23" s="127"/>
      <c r="X23" s="127"/>
    </row>
    <row r="24" spans="7:24" x14ac:dyDescent="0.25">
      <c r="G24" s="88"/>
      <c r="M24" s="127"/>
      <c r="N24" s="88"/>
      <c r="O24" s="88"/>
      <c r="P24" s="88"/>
      <c r="Q24" s="88"/>
      <c r="R24" s="88"/>
    </row>
    <row r="25" spans="7:24" x14ac:dyDescent="0.25">
      <c r="M25" s="127"/>
      <c r="N25" s="127"/>
      <c r="O25" s="127"/>
      <c r="P25" s="127"/>
      <c r="Q25" s="127"/>
      <c r="R25" s="127"/>
      <c r="S25" s="127"/>
    </row>
  </sheetData>
  <mergeCells count="2">
    <mergeCell ref="B3:K3"/>
    <mergeCell ref="L3:S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85" zoomScaleNormal="85" workbookViewId="0">
      <selection activeCell="A2" sqref="A2"/>
    </sheetView>
  </sheetViews>
  <sheetFormatPr baseColWidth="10" defaultRowHeight="15" x14ac:dyDescent="0.25"/>
  <cols>
    <col min="1" max="1" width="65.140625" style="65" customWidth="1"/>
    <col min="2" max="16384" width="11.42578125" style="65"/>
  </cols>
  <sheetData>
    <row r="1" spans="1:20" x14ac:dyDescent="0.25">
      <c r="A1" s="7" t="s">
        <v>255</v>
      </c>
      <c r="B1" s="8"/>
      <c r="C1" s="8"/>
      <c r="D1" s="8"/>
      <c r="E1" s="8"/>
      <c r="F1" s="8"/>
      <c r="G1" s="8"/>
      <c r="H1" s="8"/>
      <c r="I1" s="8"/>
      <c r="J1" s="8"/>
      <c r="K1" s="8"/>
      <c r="M1" s="13" t="s">
        <v>59</v>
      </c>
      <c r="N1" s="13"/>
      <c r="O1" s="13"/>
      <c r="P1" s="13"/>
      <c r="Q1" s="13"/>
      <c r="R1" s="13"/>
    </row>
    <row r="2" spans="1:20" x14ac:dyDescent="0.25">
      <c r="A2" s="8"/>
      <c r="B2" s="8"/>
      <c r="C2" s="8"/>
      <c r="D2" s="8"/>
      <c r="E2" s="8"/>
      <c r="F2" s="8"/>
      <c r="G2" s="8"/>
      <c r="H2" s="8"/>
      <c r="I2" s="8"/>
      <c r="J2" s="8"/>
      <c r="K2" s="8"/>
      <c r="L2" s="8"/>
      <c r="M2" s="8"/>
      <c r="N2" s="8"/>
      <c r="O2" s="8"/>
      <c r="P2" s="8"/>
      <c r="Q2" s="8"/>
      <c r="R2" s="8"/>
      <c r="T2" s="8"/>
    </row>
    <row r="3" spans="1:20" x14ac:dyDescent="0.25">
      <c r="A3" s="8"/>
      <c r="B3" s="361">
        <v>2020</v>
      </c>
      <c r="C3" s="362"/>
      <c r="D3" s="362"/>
      <c r="E3" s="362"/>
      <c r="F3" s="362"/>
      <c r="G3" s="362"/>
      <c r="H3" s="362"/>
      <c r="I3" s="362"/>
      <c r="J3" s="362"/>
      <c r="K3" s="363"/>
      <c r="L3" s="364">
        <v>2021</v>
      </c>
      <c r="M3" s="365"/>
      <c r="N3" s="365"/>
      <c r="O3" s="365"/>
      <c r="P3" s="365"/>
      <c r="Q3" s="365"/>
      <c r="R3" s="365"/>
      <c r="S3" s="366"/>
      <c r="T3" s="8"/>
    </row>
    <row r="4" spans="1:20" x14ac:dyDescent="0.25">
      <c r="A4" s="8"/>
      <c r="B4" s="77" t="s">
        <v>67</v>
      </c>
      <c r="C4" s="78" t="s">
        <v>7</v>
      </c>
      <c r="D4" s="78" t="s">
        <v>44</v>
      </c>
      <c r="E4" s="78" t="s">
        <v>47</v>
      </c>
      <c r="F4" s="78" t="s">
        <v>55</v>
      </c>
      <c r="G4" s="78" t="s">
        <v>57</v>
      </c>
      <c r="H4" s="78" t="s">
        <v>61</v>
      </c>
      <c r="I4" s="78" t="s">
        <v>62</v>
      </c>
      <c r="J4" s="78" t="s">
        <v>65</v>
      </c>
      <c r="K4" s="78" t="s">
        <v>72</v>
      </c>
      <c r="L4" s="77" t="s">
        <v>77</v>
      </c>
      <c r="M4" s="78" t="s">
        <v>80</v>
      </c>
      <c r="N4" s="78" t="s">
        <v>67</v>
      </c>
      <c r="O4" s="78" t="s">
        <v>7</v>
      </c>
      <c r="P4" s="78" t="s">
        <v>44</v>
      </c>
      <c r="Q4" s="78" t="s">
        <v>47</v>
      </c>
      <c r="R4" s="78" t="s">
        <v>55</v>
      </c>
      <c r="S4" s="79" t="s">
        <v>57</v>
      </c>
    </row>
    <row r="5" spans="1:20" x14ac:dyDescent="0.25">
      <c r="A5" s="94" t="s">
        <v>14</v>
      </c>
      <c r="B5" s="95">
        <v>27.200000000000003</v>
      </c>
      <c r="C5" s="104">
        <v>33.6</v>
      </c>
      <c r="D5" s="104">
        <v>50.1</v>
      </c>
      <c r="E5" s="104">
        <v>64.8</v>
      </c>
      <c r="F5" s="104">
        <v>58.699999999999996</v>
      </c>
      <c r="G5" s="104">
        <v>55.400000000000006</v>
      </c>
      <c r="H5" s="104">
        <v>70.8</v>
      </c>
      <c r="I5" s="104">
        <v>65.3</v>
      </c>
      <c r="J5" s="104">
        <v>59.5</v>
      </c>
      <c r="K5" s="105">
        <v>51.7</v>
      </c>
      <c r="L5" s="99">
        <v>61.7</v>
      </c>
      <c r="M5" s="97">
        <v>57.8</v>
      </c>
      <c r="N5" s="97">
        <v>58.699999999999996</v>
      </c>
      <c r="O5" s="97">
        <v>55.2</v>
      </c>
      <c r="P5" s="97">
        <v>59.199999999999996</v>
      </c>
      <c r="Q5" s="97">
        <v>65.8</v>
      </c>
      <c r="R5" s="97">
        <v>58.9</v>
      </c>
      <c r="S5" s="98">
        <v>54.6</v>
      </c>
    </row>
    <row r="6" spans="1:20" x14ac:dyDescent="0.25">
      <c r="A6" s="96" t="s">
        <v>15</v>
      </c>
      <c r="B6" s="99">
        <v>25.3</v>
      </c>
      <c r="C6" s="97">
        <v>24.9</v>
      </c>
      <c r="D6" s="97">
        <v>22.400000000000002</v>
      </c>
      <c r="E6" s="97">
        <v>15.9</v>
      </c>
      <c r="F6" s="97">
        <v>10.5</v>
      </c>
      <c r="G6" s="97">
        <v>9.9</v>
      </c>
      <c r="H6" s="97">
        <v>12.2</v>
      </c>
      <c r="I6" s="97">
        <v>15</v>
      </c>
      <c r="J6" s="97">
        <v>22.1</v>
      </c>
      <c r="K6" s="98">
        <v>17.8</v>
      </c>
      <c r="L6" s="99">
        <v>21.2</v>
      </c>
      <c r="M6" s="97">
        <v>20.7</v>
      </c>
      <c r="N6" s="97">
        <v>22.2</v>
      </c>
      <c r="O6" s="97">
        <v>22</v>
      </c>
      <c r="P6" s="97">
        <v>20.5</v>
      </c>
      <c r="Q6" s="97">
        <v>18.099999999999998</v>
      </c>
      <c r="R6" s="97">
        <v>14.099999999999998</v>
      </c>
      <c r="S6" s="98">
        <v>12.7</v>
      </c>
    </row>
    <row r="7" spans="1:20" x14ac:dyDescent="0.25">
      <c r="A7" s="96" t="s">
        <v>16</v>
      </c>
      <c r="B7" s="99">
        <v>24.8</v>
      </c>
      <c r="C7" s="97">
        <v>20.200000000000003</v>
      </c>
      <c r="D7" s="97">
        <v>12.6</v>
      </c>
      <c r="E7" s="97">
        <v>6.2</v>
      </c>
      <c r="F7" s="97">
        <v>3.5000000000000004</v>
      </c>
      <c r="G7" s="97">
        <v>2.8000000000000003</v>
      </c>
      <c r="H7" s="97">
        <v>2.4</v>
      </c>
      <c r="I7" s="97">
        <v>2.8000000000000003</v>
      </c>
      <c r="J7" s="97">
        <v>6.4</v>
      </c>
      <c r="K7" s="98">
        <v>4.8</v>
      </c>
      <c r="L7" s="99">
        <v>4.5999999999999996</v>
      </c>
      <c r="M7" s="97">
        <v>5</v>
      </c>
      <c r="N7" s="97">
        <v>5.4</v>
      </c>
      <c r="O7" s="97">
        <v>6.5</v>
      </c>
      <c r="P7" s="97">
        <v>3.6999999999999997</v>
      </c>
      <c r="Q7" s="97">
        <v>1.9</v>
      </c>
      <c r="R7" s="97">
        <v>1.4000000000000001</v>
      </c>
      <c r="S7" s="98">
        <v>1.2</v>
      </c>
    </row>
    <row r="8" spans="1:20" x14ac:dyDescent="0.25">
      <c r="A8" s="96" t="s">
        <v>43</v>
      </c>
      <c r="B8" s="99">
        <v>13.5</v>
      </c>
      <c r="C8" s="97">
        <v>10.8</v>
      </c>
      <c r="D8" s="97">
        <v>6.9</v>
      </c>
      <c r="E8" s="97">
        <v>6.2</v>
      </c>
      <c r="F8" s="97">
        <v>5.7</v>
      </c>
      <c r="G8" s="97">
        <v>5.5</v>
      </c>
      <c r="H8" s="97">
        <v>7.3</v>
      </c>
      <c r="I8" s="97">
        <v>7.6</v>
      </c>
      <c r="J8" s="97">
        <v>6.6000000000000005</v>
      </c>
      <c r="K8" s="98">
        <v>5.6000000000000005</v>
      </c>
      <c r="L8" s="99">
        <v>6.8000000000000007</v>
      </c>
      <c r="M8" s="97">
        <v>6.6000000000000005</v>
      </c>
      <c r="N8" s="97">
        <v>7.1</v>
      </c>
      <c r="O8" s="97">
        <v>6.6000000000000005</v>
      </c>
      <c r="P8" s="97">
        <v>6.6000000000000005</v>
      </c>
      <c r="Q8" s="97">
        <v>6.9</v>
      </c>
      <c r="R8" s="97">
        <v>6.2</v>
      </c>
      <c r="S8" s="98">
        <v>5.7</v>
      </c>
    </row>
    <row r="9" spans="1:20" x14ac:dyDescent="0.25">
      <c r="A9" s="106" t="s">
        <v>17</v>
      </c>
      <c r="B9" s="107">
        <v>8.7999999999999989</v>
      </c>
      <c r="C9" s="108">
        <v>10.199999999999999</v>
      </c>
      <c r="D9" s="108">
        <v>7.8</v>
      </c>
      <c r="E9" s="108">
        <v>6.7</v>
      </c>
      <c r="F9" s="108">
        <v>21.4</v>
      </c>
      <c r="G9" s="108">
        <v>26.3</v>
      </c>
      <c r="H9" s="108">
        <v>7.1</v>
      </c>
      <c r="I9" s="108">
        <v>9.1999999999999993</v>
      </c>
      <c r="J9" s="108">
        <v>5.2</v>
      </c>
      <c r="K9" s="109">
        <v>20</v>
      </c>
      <c r="L9" s="107">
        <v>5.7</v>
      </c>
      <c r="M9" s="108">
        <v>9.7000000000000011</v>
      </c>
      <c r="N9" s="108">
        <v>6.5</v>
      </c>
      <c r="O9" s="108">
        <v>9.6</v>
      </c>
      <c r="P9" s="108">
        <v>9.8000000000000007</v>
      </c>
      <c r="Q9" s="108">
        <v>7.1</v>
      </c>
      <c r="R9" s="108">
        <v>19.2</v>
      </c>
      <c r="S9" s="109">
        <v>25.6</v>
      </c>
    </row>
    <row r="10" spans="1:20" x14ac:dyDescent="0.25">
      <c r="A10" s="100" t="s">
        <v>18</v>
      </c>
      <c r="B10" s="101">
        <v>0.4</v>
      </c>
      <c r="C10" s="102">
        <v>0.3</v>
      </c>
      <c r="D10" s="102">
        <v>0.2</v>
      </c>
      <c r="E10" s="102">
        <v>0.2</v>
      </c>
      <c r="F10" s="102">
        <v>0.2</v>
      </c>
      <c r="G10" s="102">
        <v>0.2</v>
      </c>
      <c r="H10" s="102">
        <v>0.1</v>
      </c>
      <c r="I10" s="102">
        <v>0.1</v>
      </c>
      <c r="J10" s="102">
        <v>0.1</v>
      </c>
      <c r="K10" s="103">
        <v>0.1</v>
      </c>
      <c r="L10" s="101">
        <v>0.1</v>
      </c>
      <c r="M10" s="102">
        <v>0.1</v>
      </c>
      <c r="N10" s="102">
        <v>0.1</v>
      </c>
      <c r="O10" s="102">
        <v>0.1</v>
      </c>
      <c r="P10" s="102">
        <v>0.1</v>
      </c>
      <c r="Q10" s="102">
        <v>0.1</v>
      </c>
      <c r="R10" s="102">
        <v>0.2</v>
      </c>
      <c r="S10" s="103">
        <v>0.2</v>
      </c>
    </row>
    <row r="11" spans="1:20" x14ac:dyDescent="0.25">
      <c r="A11" s="93" t="s">
        <v>81</v>
      </c>
      <c r="B11" s="8"/>
    </row>
    <row r="12" spans="1:20" x14ac:dyDescent="0.25">
      <c r="A12" s="93" t="s">
        <v>39</v>
      </c>
    </row>
    <row r="13" spans="1:20" x14ac:dyDescent="0.25">
      <c r="A13" s="110" t="s">
        <v>97</v>
      </c>
    </row>
    <row r="14" spans="1:20" x14ac:dyDescent="0.25">
      <c r="A14" s="111" t="s">
        <v>14</v>
      </c>
      <c r="B14" s="112">
        <f>100*B5/SUM(B$5:B$8,B$10)</f>
        <v>29.824561403508778</v>
      </c>
      <c r="C14" s="113">
        <f t="shared" ref="C14:L14" si="0">100*C5/SUM(C$5:C$8,C$10)</f>
        <v>37.41648106904232</v>
      </c>
      <c r="D14" s="113">
        <f t="shared" si="0"/>
        <v>54.338394793926248</v>
      </c>
      <c r="E14" s="113">
        <f t="shared" si="0"/>
        <v>69.453376205787777</v>
      </c>
      <c r="F14" s="113">
        <f t="shared" si="0"/>
        <v>74.681933842239189</v>
      </c>
      <c r="G14" s="113">
        <f t="shared" si="0"/>
        <v>75.06775067750678</v>
      </c>
      <c r="H14" s="113">
        <f t="shared" si="0"/>
        <v>76.293103448275858</v>
      </c>
      <c r="I14" s="113">
        <f t="shared" si="0"/>
        <v>71.916299559471383</v>
      </c>
      <c r="J14" s="113">
        <f t="shared" si="0"/>
        <v>62.829989440337918</v>
      </c>
      <c r="K14" s="113">
        <f t="shared" si="0"/>
        <v>64.625000000000014</v>
      </c>
      <c r="L14" s="112">
        <f t="shared" si="0"/>
        <v>65.360169491525426</v>
      </c>
      <c r="M14" s="113">
        <f t="shared" ref="M14:Q14" si="1">100*M5/SUM(M$5:M$8,M$10)</f>
        <v>64.079822616407995</v>
      </c>
      <c r="N14" s="113">
        <f t="shared" si="1"/>
        <v>62.780748663101612</v>
      </c>
      <c r="O14" s="113">
        <f t="shared" si="1"/>
        <v>61.061946902654874</v>
      </c>
      <c r="P14" s="113">
        <f t="shared" si="1"/>
        <v>65.704772475027767</v>
      </c>
      <c r="Q14" s="113">
        <f t="shared" si="1"/>
        <v>70.90517241379311</v>
      </c>
      <c r="R14" s="113">
        <f t="shared" ref="R14:S14" si="2">100*R5/SUM(R$5:R$8,R$10)</f>
        <v>72.896039603960389</v>
      </c>
      <c r="S14" s="114">
        <f t="shared" si="2"/>
        <v>73.387096774193537</v>
      </c>
    </row>
    <row r="15" spans="1:20" x14ac:dyDescent="0.25">
      <c r="A15" s="106" t="s">
        <v>15</v>
      </c>
      <c r="B15" s="107">
        <f>100*B6/SUM(B$5:B$8,B$10)</f>
        <v>27.741228070175438</v>
      </c>
      <c r="C15" s="108">
        <f t="shared" ref="C15:L15" si="3">100*C6/SUM(C$5:C$8,C$10)</f>
        <v>27.728285077951004</v>
      </c>
      <c r="D15" s="108">
        <f t="shared" si="3"/>
        <v>24.295010845986983</v>
      </c>
      <c r="E15" s="108">
        <f t="shared" si="3"/>
        <v>17.041800643086816</v>
      </c>
      <c r="F15" s="108">
        <f t="shared" si="3"/>
        <v>13.3587786259542</v>
      </c>
      <c r="G15" s="108">
        <f t="shared" si="3"/>
        <v>13.414634146341461</v>
      </c>
      <c r="H15" s="108">
        <f t="shared" si="3"/>
        <v>13.146551724137931</v>
      </c>
      <c r="I15" s="108">
        <f t="shared" si="3"/>
        <v>16.519823788546258</v>
      </c>
      <c r="J15" s="108">
        <f t="shared" si="3"/>
        <v>23.336853220696941</v>
      </c>
      <c r="K15" s="108">
        <f t="shared" si="3"/>
        <v>22.250000000000004</v>
      </c>
      <c r="L15" s="107">
        <f t="shared" si="3"/>
        <v>22.457627118644069</v>
      </c>
      <c r="M15" s="108">
        <f t="shared" ref="M15:N15" si="4">100*M6/SUM(M$5:M$8,M$10)</f>
        <v>22.949002217294904</v>
      </c>
      <c r="N15" s="108">
        <f t="shared" si="4"/>
        <v>23.743315508021393</v>
      </c>
      <c r="O15" s="108">
        <f t="shared" ref="O15:P15" si="5">100*O6/SUM(O$5:O$8,O$10)</f>
        <v>24.33628318584071</v>
      </c>
      <c r="P15" s="108">
        <f t="shared" si="5"/>
        <v>22.75249722530522</v>
      </c>
      <c r="Q15" s="108">
        <f t="shared" ref="Q15:S15" si="6">100*Q6/SUM(Q$5:Q$8,Q$10)</f>
        <v>19.504310344827584</v>
      </c>
      <c r="R15" s="108">
        <f t="shared" si="6"/>
        <v>17.450495049504944</v>
      </c>
      <c r="S15" s="109">
        <f t="shared" si="6"/>
        <v>17.06989247311828</v>
      </c>
    </row>
    <row r="16" spans="1:20" x14ac:dyDescent="0.25">
      <c r="A16" s="106" t="s">
        <v>16</v>
      </c>
      <c r="B16" s="107">
        <f t="shared" ref="B16:B17" si="7">100*B7/SUM(B$5:B$8,B$10)</f>
        <v>27.192982456140349</v>
      </c>
      <c r="C16" s="108">
        <f t="shared" ref="C16:L16" si="8">100*C7/SUM(C$5:C$8,C$10)</f>
        <v>22.49443207126949</v>
      </c>
      <c r="D16" s="108">
        <f t="shared" si="8"/>
        <v>13.665943600867678</v>
      </c>
      <c r="E16" s="108">
        <f t="shared" si="8"/>
        <v>6.6452304394426571</v>
      </c>
      <c r="F16" s="108">
        <f t="shared" si="8"/>
        <v>4.4529262086514008</v>
      </c>
      <c r="G16" s="108">
        <f t="shared" si="8"/>
        <v>3.7940379403794031</v>
      </c>
      <c r="H16" s="108">
        <f t="shared" si="8"/>
        <v>2.5862068965517242</v>
      </c>
      <c r="I16" s="108">
        <f t="shared" si="8"/>
        <v>3.0837004405286348</v>
      </c>
      <c r="J16" s="108">
        <f t="shared" si="8"/>
        <v>6.7581837381203806</v>
      </c>
      <c r="K16" s="108">
        <f t="shared" si="8"/>
        <v>6.0000000000000009</v>
      </c>
      <c r="L16" s="107">
        <f t="shared" si="8"/>
        <v>4.8728813559322033</v>
      </c>
      <c r="M16" s="108">
        <f t="shared" ref="M16:N16" si="9">100*M7/SUM(M$5:M$8,M$10)</f>
        <v>5.5432372505543244</v>
      </c>
      <c r="N16" s="108">
        <f t="shared" si="9"/>
        <v>5.7754010695187175</v>
      </c>
      <c r="O16" s="108">
        <f>100*O7/SUM(O$5:O$8,O$10)</f>
        <v>7.1902654867256643</v>
      </c>
      <c r="P16" s="108">
        <f>100*P7/SUM(P$5:P$8,P$10)</f>
        <v>4.1065482796892354</v>
      </c>
      <c r="Q16" s="108">
        <f>100*Q7/SUM(Q$5:Q$8,Q$10)</f>
        <v>2.0474137931034484</v>
      </c>
      <c r="R16" s="108">
        <f t="shared" ref="R16:S16" si="10">100*R7/SUM(R$5:R$8,R$10)</f>
        <v>1.7326732673267324</v>
      </c>
      <c r="S16" s="109">
        <f t="shared" si="10"/>
        <v>1.6129032258064515</v>
      </c>
    </row>
    <row r="17" spans="1:19" x14ac:dyDescent="0.25">
      <c r="A17" s="106" t="s">
        <v>43</v>
      </c>
      <c r="B17" s="107">
        <f t="shared" si="7"/>
        <v>14.802631578947368</v>
      </c>
      <c r="C17" s="108">
        <f t="shared" ref="C17:L17" si="11">100*C8/SUM(C$5:C$8,C$10)</f>
        <v>12.026726057906458</v>
      </c>
      <c r="D17" s="108">
        <f t="shared" si="11"/>
        <v>7.483731019522776</v>
      </c>
      <c r="E17" s="108">
        <f t="shared" si="11"/>
        <v>6.6452304394426571</v>
      </c>
      <c r="F17" s="108">
        <f t="shared" si="11"/>
        <v>7.2519083969465656</v>
      </c>
      <c r="G17" s="108">
        <f t="shared" si="11"/>
        <v>7.4525745257452565</v>
      </c>
      <c r="H17" s="108">
        <f t="shared" si="11"/>
        <v>7.8663793103448274</v>
      </c>
      <c r="I17" s="108">
        <f t="shared" si="11"/>
        <v>8.3700440528634381</v>
      </c>
      <c r="J17" s="108">
        <f t="shared" si="11"/>
        <v>6.9693769799366425</v>
      </c>
      <c r="K17" s="108">
        <f t="shared" si="11"/>
        <v>7.0000000000000009</v>
      </c>
      <c r="L17" s="107">
        <f t="shared" si="11"/>
        <v>7.2033898305084767</v>
      </c>
      <c r="M17" s="108">
        <f t="shared" ref="M17:N17" si="12">100*M8/SUM(M$5:M$8,M$10)</f>
        <v>7.3170731707317085</v>
      </c>
      <c r="N17" s="108">
        <f t="shared" si="12"/>
        <v>7.5935828877005358</v>
      </c>
      <c r="O17" s="108">
        <f t="shared" ref="O17:P17" si="13">100*O8/SUM(O$5:O$8,O$10)</f>
        <v>7.3008849557522133</v>
      </c>
      <c r="P17" s="108">
        <f t="shared" si="13"/>
        <v>7.3251942286348521</v>
      </c>
      <c r="Q17" s="108">
        <f t="shared" ref="Q17:S17" si="14">100*Q8/SUM(Q$5:Q$8,Q$10)</f>
        <v>7.4353448275862073</v>
      </c>
      <c r="R17" s="108">
        <f t="shared" si="14"/>
        <v>7.6732673267326721</v>
      </c>
      <c r="S17" s="109">
        <f t="shared" si="14"/>
        <v>7.661290322580645</v>
      </c>
    </row>
    <row r="18" spans="1:19" x14ac:dyDescent="0.25">
      <c r="A18" s="115" t="s">
        <v>18</v>
      </c>
      <c r="B18" s="116">
        <f>100*B10/SUM(B$5:B$8,B$10)</f>
        <v>0.43859649122807015</v>
      </c>
      <c r="C18" s="117">
        <f t="shared" ref="C18:L18" si="15">100*C10/SUM(C$5:C$8,C$10)</f>
        <v>0.33407572383073497</v>
      </c>
      <c r="D18" s="117">
        <f t="shared" si="15"/>
        <v>0.21691973969631237</v>
      </c>
      <c r="E18" s="117">
        <f t="shared" si="15"/>
        <v>0.21436227224008572</v>
      </c>
      <c r="F18" s="117">
        <f t="shared" si="15"/>
        <v>0.2544529262086514</v>
      </c>
      <c r="G18" s="117">
        <f t="shared" si="15"/>
        <v>0.27100271002710025</v>
      </c>
      <c r="H18" s="117">
        <f t="shared" si="15"/>
        <v>0.10775862068965518</v>
      </c>
      <c r="I18" s="117">
        <f t="shared" si="15"/>
        <v>0.11013215859030839</v>
      </c>
      <c r="J18" s="117">
        <f t="shared" si="15"/>
        <v>0.10559662090813095</v>
      </c>
      <c r="K18" s="117">
        <f t="shared" si="15"/>
        <v>0.12500000000000003</v>
      </c>
      <c r="L18" s="116">
        <f t="shared" si="15"/>
        <v>0.10593220338983052</v>
      </c>
      <c r="M18" s="117">
        <f t="shared" ref="M18:N18" si="16">100*M10/SUM(M$5:M$8,M$10)</f>
        <v>0.11086474501108649</v>
      </c>
      <c r="N18" s="117">
        <f t="shared" si="16"/>
        <v>0.10695187165775402</v>
      </c>
      <c r="O18" s="117">
        <f t="shared" ref="O18:P18" si="17">100*O10/SUM(O$5:O$8,O$10)</f>
        <v>0.11061946902654868</v>
      </c>
      <c r="P18" s="117">
        <f t="shared" si="17"/>
        <v>0.11098779134295229</v>
      </c>
      <c r="Q18" s="117">
        <f t="shared" ref="Q18:S18" si="18">100*Q10/SUM(Q$5:Q$8,Q$10)</f>
        <v>0.10775862068965518</v>
      </c>
      <c r="R18" s="117">
        <f t="shared" si="18"/>
        <v>0.24752475247524749</v>
      </c>
      <c r="S18" s="118">
        <f t="shared" si="18"/>
        <v>0.26881720430107525</v>
      </c>
    </row>
    <row r="20" spans="1:19" x14ac:dyDescent="0.25">
      <c r="P20" s="89"/>
    </row>
  </sheetData>
  <mergeCells count="2">
    <mergeCell ref="B3:K3"/>
    <mergeCell ref="L3:S3"/>
  </mergeCells>
  <hyperlinks>
    <hyperlink ref="M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85" zoomScaleNormal="85" workbookViewId="0">
      <selection activeCell="A2" sqref="A2"/>
    </sheetView>
  </sheetViews>
  <sheetFormatPr baseColWidth="10" defaultRowHeight="15" x14ac:dyDescent="0.25"/>
  <cols>
    <col min="1" max="1" width="78.140625" style="65" customWidth="1"/>
    <col min="2" max="16384" width="11.42578125" style="65"/>
  </cols>
  <sheetData>
    <row r="1" spans="1:19" x14ac:dyDescent="0.25">
      <c r="A1" s="7" t="s">
        <v>254</v>
      </c>
      <c r="B1" s="8"/>
      <c r="C1" s="8"/>
      <c r="D1" s="8"/>
      <c r="E1" s="8"/>
      <c r="F1" s="8"/>
      <c r="G1" s="8"/>
      <c r="H1" s="8"/>
      <c r="I1" s="8"/>
      <c r="J1" s="8"/>
      <c r="K1" s="8"/>
      <c r="L1" s="8"/>
      <c r="N1" s="13" t="s">
        <v>59</v>
      </c>
    </row>
    <row r="2" spans="1:19" x14ac:dyDescent="0.25">
      <c r="A2" s="8"/>
      <c r="B2" s="8"/>
      <c r="C2" s="8"/>
      <c r="D2" s="8"/>
      <c r="E2" s="8"/>
      <c r="F2" s="8"/>
      <c r="G2" s="8"/>
      <c r="H2" s="8"/>
      <c r="I2" s="8"/>
      <c r="J2" s="8"/>
      <c r="K2" s="8"/>
      <c r="L2" s="8"/>
      <c r="M2" s="8"/>
      <c r="N2" s="8"/>
      <c r="O2" s="8"/>
      <c r="P2" s="8"/>
      <c r="Q2" s="8"/>
      <c r="S2" s="8"/>
    </row>
    <row r="3" spans="1:19" x14ac:dyDescent="0.25">
      <c r="A3" s="8"/>
      <c r="B3" s="361">
        <v>2020</v>
      </c>
      <c r="C3" s="362"/>
      <c r="D3" s="362"/>
      <c r="E3" s="362"/>
      <c r="F3" s="362"/>
      <c r="G3" s="362"/>
      <c r="H3" s="362"/>
      <c r="I3" s="363"/>
      <c r="J3" s="361">
        <v>2021</v>
      </c>
      <c r="K3" s="362"/>
      <c r="L3" s="362"/>
      <c r="M3" s="362"/>
      <c r="N3" s="362"/>
      <c r="O3" s="362"/>
      <c r="P3" s="362"/>
      <c r="Q3" s="362"/>
      <c r="R3" s="363"/>
      <c r="S3" s="8"/>
    </row>
    <row r="4" spans="1:19" x14ac:dyDescent="0.25">
      <c r="A4" s="8"/>
      <c r="B4" s="77" t="s">
        <v>44</v>
      </c>
      <c r="C4" s="78" t="s">
        <v>47</v>
      </c>
      <c r="D4" s="78" t="s">
        <v>55</v>
      </c>
      <c r="E4" s="78" t="s">
        <v>57</v>
      </c>
      <c r="F4" s="78" t="s">
        <v>61</v>
      </c>
      <c r="G4" s="78" t="s">
        <v>62</v>
      </c>
      <c r="H4" s="78" t="s">
        <v>65</v>
      </c>
      <c r="I4" s="78" t="s">
        <v>72</v>
      </c>
      <c r="J4" s="77" t="s">
        <v>77</v>
      </c>
      <c r="K4" s="78" t="s">
        <v>80</v>
      </c>
      <c r="L4" s="78" t="s">
        <v>67</v>
      </c>
      <c r="M4" s="78" t="s">
        <v>7</v>
      </c>
      <c r="N4" s="78" t="s">
        <v>44</v>
      </c>
      <c r="O4" s="78" t="s">
        <v>47</v>
      </c>
      <c r="P4" s="78" t="s">
        <v>55</v>
      </c>
      <c r="Q4" s="78" t="s">
        <v>57</v>
      </c>
      <c r="R4" s="79" t="s">
        <v>61</v>
      </c>
    </row>
    <row r="5" spans="1:19" x14ac:dyDescent="0.25">
      <c r="A5" s="94" t="s">
        <v>101</v>
      </c>
      <c r="B5" s="95">
        <v>18.099999999999998</v>
      </c>
      <c r="C5" s="104">
        <v>21.5</v>
      </c>
      <c r="D5" s="104">
        <v>24.8</v>
      </c>
      <c r="E5" s="104">
        <v>28.799999999999997</v>
      </c>
      <c r="F5" s="104">
        <v>30.9</v>
      </c>
      <c r="G5" s="104">
        <v>29.099999999999998</v>
      </c>
      <c r="H5" s="104">
        <v>26.6</v>
      </c>
      <c r="I5" s="104">
        <v>25.900000000000002</v>
      </c>
      <c r="J5" s="95">
        <v>27.3</v>
      </c>
      <c r="K5" s="104">
        <v>27.700000000000003</v>
      </c>
      <c r="L5" s="104">
        <v>28.199999999999996</v>
      </c>
      <c r="M5" s="104">
        <f t="shared" ref="M5:N6" si="0">E15</f>
        <v>28.299999999999997</v>
      </c>
      <c r="N5" s="104">
        <f t="shared" si="0"/>
        <v>28.999999999999996</v>
      </c>
      <c r="O5" s="104">
        <f t="shared" ref="O5:P6" si="1">G15</f>
        <v>31.900000000000002</v>
      </c>
      <c r="P5" s="104">
        <f t="shared" si="1"/>
        <v>34.799999999999997</v>
      </c>
      <c r="Q5" s="104">
        <f t="shared" ref="Q5:Q6" si="2">I15</f>
        <v>35.799999999999997</v>
      </c>
      <c r="R5" s="105">
        <f>J15</f>
        <v>37.5</v>
      </c>
    </row>
    <row r="6" spans="1:19" x14ac:dyDescent="0.25">
      <c r="A6" s="96" t="s">
        <v>102</v>
      </c>
      <c r="B6" s="99">
        <v>21.9</v>
      </c>
      <c r="C6" s="97">
        <v>21.5</v>
      </c>
      <c r="D6" s="97">
        <v>17.899999999999999</v>
      </c>
      <c r="E6" s="97">
        <v>12.5</v>
      </c>
      <c r="F6" s="97">
        <v>8.6999999999999993</v>
      </c>
      <c r="G6" s="97">
        <v>6.7</v>
      </c>
      <c r="H6" s="97">
        <v>5.0999999999999996</v>
      </c>
      <c r="I6" s="97">
        <v>8.2000000000000011</v>
      </c>
      <c r="J6" s="99">
        <v>6.1</v>
      </c>
      <c r="K6" s="97">
        <v>4.9000000000000004</v>
      </c>
      <c r="L6" s="97">
        <v>5.5</v>
      </c>
      <c r="M6" s="97">
        <f t="shared" si="0"/>
        <v>5.6000000000000005</v>
      </c>
      <c r="N6" s="97">
        <f t="shared" si="0"/>
        <v>8.1</v>
      </c>
      <c r="O6" s="97">
        <f t="shared" si="1"/>
        <v>9.1999999999999993</v>
      </c>
      <c r="P6" s="97">
        <f t="shared" si="1"/>
        <v>9</v>
      </c>
      <c r="Q6" s="97">
        <f t="shared" si="2"/>
        <v>5.8999999999999995</v>
      </c>
      <c r="R6" s="98">
        <f t="shared" ref="R6" si="3">J16</f>
        <v>5.8000000000000007</v>
      </c>
    </row>
    <row r="7" spans="1:19" x14ac:dyDescent="0.25">
      <c r="A7" s="96" t="s">
        <v>103</v>
      </c>
      <c r="B7" s="99">
        <v>17.399999999999999</v>
      </c>
      <c r="C7" s="97">
        <v>16.400000000000002</v>
      </c>
      <c r="D7" s="97">
        <v>13</v>
      </c>
      <c r="E7" s="97">
        <v>10</v>
      </c>
      <c r="F7" s="97">
        <v>9.3000000000000007</v>
      </c>
      <c r="G7" s="97">
        <v>17.100000000000001</v>
      </c>
      <c r="H7" s="97">
        <v>19.8</v>
      </c>
      <c r="I7" s="97">
        <v>20.7</v>
      </c>
      <c r="J7" s="99">
        <v>19.8</v>
      </c>
      <c r="K7" s="97">
        <v>19.2</v>
      </c>
      <c r="L7" s="97">
        <v>18.8</v>
      </c>
      <c r="M7" s="97">
        <f>E17+E18</f>
        <v>18.899999999999999</v>
      </c>
      <c r="N7" s="97">
        <f>F17+F18</f>
        <v>18.200000000000003</v>
      </c>
      <c r="O7" s="97">
        <f t="shared" ref="O7:P7" si="4">G17+G18</f>
        <v>18</v>
      </c>
      <c r="P7" s="97">
        <f t="shared" si="4"/>
        <v>14.600000000000001</v>
      </c>
      <c r="Q7" s="97">
        <f t="shared" ref="Q7" si="5">I17+I18</f>
        <v>14.8</v>
      </c>
      <c r="R7" s="98">
        <f t="shared" ref="R7" si="6">J17+J18</f>
        <v>14.799999999999999</v>
      </c>
    </row>
    <row r="8" spans="1:19" x14ac:dyDescent="0.25">
      <c r="A8" s="96" t="s">
        <v>104</v>
      </c>
      <c r="B8" s="99">
        <v>16.3</v>
      </c>
      <c r="C8" s="97">
        <v>18.7</v>
      </c>
      <c r="D8" s="97">
        <v>18.899999999999999</v>
      </c>
      <c r="E8" s="97">
        <v>17.5</v>
      </c>
      <c r="F8" s="97">
        <v>18.5</v>
      </c>
      <c r="G8" s="97">
        <v>12.5</v>
      </c>
      <c r="H8" s="97">
        <v>13.8</v>
      </c>
      <c r="I8" s="97">
        <v>12.4</v>
      </c>
      <c r="J8" s="99">
        <v>13.100000000000001</v>
      </c>
      <c r="K8" s="97">
        <v>13</v>
      </c>
      <c r="L8" s="97">
        <v>13</v>
      </c>
      <c r="M8" s="97">
        <f t="shared" ref="M8:N9" si="7">E19</f>
        <v>13.100000000000001</v>
      </c>
      <c r="N8" s="97">
        <f t="shared" si="7"/>
        <v>11.899999999999999</v>
      </c>
      <c r="O8" s="97">
        <f t="shared" ref="O8:P9" si="8">G19</f>
        <v>10.4</v>
      </c>
      <c r="P8" s="97">
        <f t="shared" si="8"/>
        <v>10</v>
      </c>
      <c r="Q8" s="97">
        <f t="shared" ref="Q8:Q9" si="9">I19</f>
        <v>10.199999999999999</v>
      </c>
      <c r="R8" s="98">
        <f t="shared" ref="R8:R9" si="10">J19</f>
        <v>9.4</v>
      </c>
    </row>
    <row r="9" spans="1:19" x14ac:dyDescent="0.25">
      <c r="A9" s="100" t="s">
        <v>163</v>
      </c>
      <c r="B9" s="101">
        <v>26.400000000000002</v>
      </c>
      <c r="C9" s="102">
        <v>21.9</v>
      </c>
      <c r="D9" s="102">
        <v>25.4</v>
      </c>
      <c r="E9" s="102">
        <v>31.2</v>
      </c>
      <c r="F9" s="102">
        <v>32.5</v>
      </c>
      <c r="G9" s="102">
        <v>34.699999999999996</v>
      </c>
      <c r="H9" s="102">
        <v>34.699999999999996</v>
      </c>
      <c r="I9" s="102">
        <v>32.700000000000003</v>
      </c>
      <c r="J9" s="101">
        <v>33.700000000000003</v>
      </c>
      <c r="K9" s="102">
        <v>35.299999999999997</v>
      </c>
      <c r="L9" s="102">
        <v>34.5</v>
      </c>
      <c r="M9" s="102">
        <f t="shared" si="7"/>
        <v>34.1</v>
      </c>
      <c r="N9" s="102">
        <f t="shared" si="7"/>
        <v>32.800000000000004</v>
      </c>
      <c r="O9" s="102">
        <f t="shared" si="8"/>
        <v>30.5</v>
      </c>
      <c r="P9" s="102">
        <f t="shared" si="8"/>
        <v>31.6</v>
      </c>
      <c r="Q9" s="102">
        <f t="shared" si="9"/>
        <v>33.300000000000004</v>
      </c>
      <c r="R9" s="103">
        <f t="shared" si="10"/>
        <v>32.300000000000004</v>
      </c>
    </row>
    <row r="10" spans="1:19" x14ac:dyDescent="0.25">
      <c r="A10" s="93" t="s">
        <v>81</v>
      </c>
    </row>
    <row r="11" spans="1:19" x14ac:dyDescent="0.25">
      <c r="A11" s="93" t="s">
        <v>39</v>
      </c>
    </row>
    <row r="12" spans="1:19" x14ac:dyDescent="0.25">
      <c r="R12" s="89"/>
    </row>
    <row r="13" spans="1:19" x14ac:dyDescent="0.25">
      <c r="A13" s="110" t="s">
        <v>162</v>
      </c>
      <c r="B13" s="370">
        <v>2021</v>
      </c>
      <c r="C13" s="371"/>
      <c r="D13" s="371"/>
      <c r="E13" s="371"/>
      <c r="F13" s="371"/>
      <c r="G13" s="371"/>
      <c r="H13" s="371"/>
      <c r="I13" s="371"/>
      <c r="J13" s="372"/>
      <c r="R13" s="89"/>
    </row>
    <row r="14" spans="1:19" x14ac:dyDescent="0.25">
      <c r="A14" s="110"/>
      <c r="B14" s="142" t="s">
        <v>77</v>
      </c>
      <c r="C14" s="143" t="s">
        <v>80</v>
      </c>
      <c r="D14" s="143" t="s">
        <v>67</v>
      </c>
      <c r="E14" s="143" t="s">
        <v>7</v>
      </c>
      <c r="F14" s="143" t="s">
        <v>44</v>
      </c>
      <c r="G14" s="143" t="s">
        <v>47</v>
      </c>
      <c r="H14" s="143" t="s">
        <v>55</v>
      </c>
      <c r="I14" s="143" t="s">
        <v>57</v>
      </c>
      <c r="J14" s="144" t="s">
        <v>61</v>
      </c>
      <c r="R14" s="89"/>
    </row>
    <row r="15" spans="1:19" x14ac:dyDescent="0.25">
      <c r="A15" s="145" t="s">
        <v>168</v>
      </c>
      <c r="B15" s="146">
        <v>27.3</v>
      </c>
      <c r="C15" s="147">
        <v>27.700000000000003</v>
      </c>
      <c r="D15" s="147">
        <v>28.199999999999996</v>
      </c>
      <c r="E15" s="147">
        <v>28.299999999999997</v>
      </c>
      <c r="F15" s="147">
        <v>28.999999999999996</v>
      </c>
      <c r="G15" s="147">
        <v>31.900000000000002</v>
      </c>
      <c r="H15" s="147">
        <v>34.799999999999997</v>
      </c>
      <c r="I15" s="147">
        <v>35.799999999999997</v>
      </c>
      <c r="J15" s="148">
        <v>37.5</v>
      </c>
      <c r="R15" s="89"/>
    </row>
    <row r="16" spans="1:19" x14ac:dyDescent="0.25">
      <c r="A16" s="149" t="s">
        <v>169</v>
      </c>
      <c r="B16" s="150">
        <v>6.1</v>
      </c>
      <c r="C16" s="151">
        <v>4.9000000000000004</v>
      </c>
      <c r="D16" s="151">
        <v>5.5</v>
      </c>
      <c r="E16" s="151">
        <v>5.6000000000000005</v>
      </c>
      <c r="F16" s="151">
        <v>8.1</v>
      </c>
      <c r="G16" s="151">
        <v>9.1999999999999993</v>
      </c>
      <c r="H16" s="151">
        <v>9</v>
      </c>
      <c r="I16" s="151">
        <v>5.8999999999999995</v>
      </c>
      <c r="J16" s="152">
        <v>5.8000000000000007</v>
      </c>
      <c r="R16" s="89"/>
    </row>
    <row r="17" spans="1:18" x14ac:dyDescent="0.25">
      <c r="A17" s="149" t="s">
        <v>170</v>
      </c>
      <c r="B17" s="150">
        <v>9.7000000000000011</v>
      </c>
      <c r="C17" s="151">
        <v>8.1</v>
      </c>
      <c r="D17" s="151">
        <v>8.3000000000000007</v>
      </c>
      <c r="E17" s="151">
        <v>9.1999999999999993</v>
      </c>
      <c r="F17" s="151">
        <v>9.8000000000000007</v>
      </c>
      <c r="G17" s="151">
        <v>8.7999999999999989</v>
      </c>
      <c r="H17" s="151">
        <v>7.0000000000000009</v>
      </c>
      <c r="I17" s="151">
        <v>7.5</v>
      </c>
      <c r="J17" s="152">
        <v>7.1999999999999993</v>
      </c>
      <c r="R17" s="89"/>
    </row>
    <row r="18" spans="1:18" x14ac:dyDescent="0.25">
      <c r="A18" s="149" t="s">
        <v>171</v>
      </c>
      <c r="B18" s="150">
        <v>10.100000000000001</v>
      </c>
      <c r="C18" s="151">
        <v>11.1</v>
      </c>
      <c r="D18" s="151">
        <v>10.5</v>
      </c>
      <c r="E18" s="151">
        <v>9.7000000000000011</v>
      </c>
      <c r="F18" s="151">
        <v>8.4</v>
      </c>
      <c r="G18" s="151">
        <v>9.1999999999999993</v>
      </c>
      <c r="H18" s="151">
        <v>7.6</v>
      </c>
      <c r="I18" s="151">
        <v>7.3</v>
      </c>
      <c r="J18" s="152">
        <v>7.6</v>
      </c>
      <c r="R18" s="89"/>
    </row>
    <row r="19" spans="1:18" ht="29.25" x14ac:dyDescent="0.25">
      <c r="A19" s="238" t="s">
        <v>172</v>
      </c>
      <c r="B19" s="150">
        <v>13.100000000000001</v>
      </c>
      <c r="C19" s="151">
        <v>13</v>
      </c>
      <c r="D19" s="151">
        <v>13</v>
      </c>
      <c r="E19" s="151">
        <v>13.100000000000001</v>
      </c>
      <c r="F19" s="151">
        <v>11.899999999999999</v>
      </c>
      <c r="G19" s="151">
        <v>10.4</v>
      </c>
      <c r="H19" s="151">
        <v>10</v>
      </c>
      <c r="I19" s="151">
        <v>10.199999999999999</v>
      </c>
      <c r="J19" s="152">
        <v>9.4</v>
      </c>
      <c r="R19" s="89"/>
    </row>
    <row r="20" spans="1:18" x14ac:dyDescent="0.25">
      <c r="A20" s="153" t="s">
        <v>31</v>
      </c>
      <c r="B20" s="154">
        <v>33.700000000000003</v>
      </c>
      <c r="C20" s="155">
        <v>35.299999999999997</v>
      </c>
      <c r="D20" s="155">
        <v>34.5</v>
      </c>
      <c r="E20" s="155">
        <v>34.1</v>
      </c>
      <c r="F20" s="155">
        <v>32.800000000000004</v>
      </c>
      <c r="G20" s="155">
        <v>30.5</v>
      </c>
      <c r="H20" s="155">
        <v>31.6</v>
      </c>
      <c r="I20" s="155">
        <v>33.300000000000004</v>
      </c>
      <c r="J20" s="156">
        <v>32.300000000000004</v>
      </c>
    </row>
    <row r="25" spans="1:18" x14ac:dyDescent="0.25">
      <c r="J25" s="89"/>
      <c r="K25" s="89"/>
      <c r="L25" s="89"/>
    </row>
    <row r="48" spans="4:8" x14ac:dyDescent="0.25">
      <c r="D48" s="65">
        <v>27.3</v>
      </c>
      <c r="F48" s="65">
        <v>27.700000000000003</v>
      </c>
      <c r="G48" s="65">
        <v>28.199999999999996</v>
      </c>
      <c r="H48" s="65">
        <v>28.199999999999996</v>
      </c>
    </row>
    <row r="49" spans="4:8" x14ac:dyDescent="0.25">
      <c r="D49" s="65">
        <v>6.1</v>
      </c>
      <c r="F49" s="65">
        <v>4.9000000000000004</v>
      </c>
      <c r="G49" s="65">
        <v>5.5</v>
      </c>
      <c r="H49" s="65">
        <v>5.5</v>
      </c>
    </row>
    <row r="50" spans="4:8" x14ac:dyDescent="0.25">
      <c r="D50" s="65">
        <v>9.7000000000000011</v>
      </c>
      <c r="F50" s="65">
        <v>8.1</v>
      </c>
      <c r="G50" s="65">
        <v>8.3000000000000007</v>
      </c>
      <c r="H50" s="65">
        <v>9.1999999999999993</v>
      </c>
    </row>
    <row r="51" spans="4:8" x14ac:dyDescent="0.25">
      <c r="D51" s="65">
        <v>10.100000000000001</v>
      </c>
      <c r="F51" s="65">
        <v>11.1</v>
      </c>
      <c r="G51" s="65">
        <v>10.5</v>
      </c>
      <c r="H51" s="65">
        <v>9.9</v>
      </c>
    </row>
    <row r="52" spans="4:8" x14ac:dyDescent="0.25">
      <c r="D52" s="65">
        <v>13.100000000000001</v>
      </c>
      <c r="F52" s="65">
        <v>13</v>
      </c>
      <c r="G52" s="65">
        <v>13</v>
      </c>
      <c r="H52" s="65">
        <v>13.100000000000001</v>
      </c>
    </row>
    <row r="53" spans="4:8" x14ac:dyDescent="0.25">
      <c r="D53" s="65">
        <v>33.700000000000003</v>
      </c>
      <c r="F53" s="65">
        <v>35.299999999999997</v>
      </c>
      <c r="G53" s="65">
        <v>34.5</v>
      </c>
      <c r="H53" s="65">
        <v>34.1</v>
      </c>
    </row>
  </sheetData>
  <mergeCells count="3">
    <mergeCell ref="B3:I3"/>
    <mergeCell ref="J3:R3"/>
    <mergeCell ref="B13:J13"/>
  </mergeCells>
  <hyperlinks>
    <hyperlink ref="N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N5" sqref="N5"/>
    </sheetView>
  </sheetViews>
  <sheetFormatPr baseColWidth="10" defaultRowHeight="15" x14ac:dyDescent="0.25"/>
  <cols>
    <col min="1" max="1" width="11.42578125" style="65"/>
    <col min="2" max="2" width="15.28515625" style="65" customWidth="1"/>
    <col min="3" max="3" width="18.140625" style="65" customWidth="1"/>
    <col min="4" max="16384" width="11.42578125" style="65"/>
  </cols>
  <sheetData>
    <row r="1" spans="1:14" x14ac:dyDescent="0.25">
      <c r="A1" s="268" t="s">
        <v>239</v>
      </c>
      <c r="N1" s="266" t="s">
        <v>59</v>
      </c>
    </row>
    <row r="2" spans="1:14" x14ac:dyDescent="0.25">
      <c r="A2" s="269" t="s">
        <v>185</v>
      </c>
      <c r="M2" s="8"/>
      <c r="N2" s="265"/>
    </row>
    <row r="4" spans="1:14" ht="48" x14ac:dyDescent="0.25">
      <c r="A4" s="241"/>
      <c r="B4" s="267" t="s">
        <v>186</v>
      </c>
      <c r="C4" s="267" t="s">
        <v>187</v>
      </c>
      <c r="D4" s="265"/>
      <c r="E4" s="265"/>
      <c r="F4" s="265"/>
      <c r="G4" s="265"/>
    </row>
    <row r="5" spans="1:14" x14ac:dyDescent="0.25">
      <c r="A5" s="242" t="s">
        <v>106</v>
      </c>
      <c r="B5" s="243">
        <v>6.7035450000000001</v>
      </c>
      <c r="C5" s="243">
        <v>2.2412650000000003</v>
      </c>
      <c r="D5" s="265"/>
      <c r="E5" s="265"/>
      <c r="F5" s="265"/>
      <c r="G5" s="265"/>
    </row>
    <row r="6" spans="1:14" x14ac:dyDescent="0.25">
      <c r="A6" s="244" t="s">
        <v>174</v>
      </c>
      <c r="B6" s="243">
        <v>8.3817200000000014</v>
      </c>
      <c r="C6" s="243">
        <v>4.6398799999999989</v>
      </c>
      <c r="D6" s="265"/>
      <c r="E6" s="265"/>
      <c r="F6" s="265"/>
      <c r="G6" s="265"/>
    </row>
    <row r="7" spans="1:14" x14ac:dyDescent="0.25">
      <c r="A7" s="244" t="s">
        <v>179</v>
      </c>
      <c r="B7" s="243">
        <v>6.8838400000000011</v>
      </c>
      <c r="C7" s="243">
        <v>3.0334399999999997</v>
      </c>
      <c r="D7" s="265"/>
      <c r="E7" s="265"/>
      <c r="F7" s="265"/>
      <c r="G7" s="265"/>
    </row>
    <row r="8" spans="1:14" x14ac:dyDescent="0.25">
      <c r="A8" s="244" t="s">
        <v>183</v>
      </c>
      <c r="B8" s="243">
        <v>3.1054950000000003</v>
      </c>
      <c r="C8" s="243">
        <v>1.3552299999999997</v>
      </c>
      <c r="D8" s="265"/>
      <c r="E8" s="265"/>
      <c r="F8" s="265"/>
      <c r="G8" s="265"/>
    </row>
    <row r="9" spans="1:14" x14ac:dyDescent="0.25">
      <c r="A9" s="244" t="s">
        <v>213</v>
      </c>
      <c r="B9" s="243">
        <v>1.7873400000000002</v>
      </c>
      <c r="C9" s="243">
        <v>0.61645000000000005</v>
      </c>
      <c r="D9" s="265"/>
      <c r="E9" s="265"/>
      <c r="F9" s="265"/>
      <c r="G9" s="265"/>
    </row>
    <row r="10" spans="1:14" x14ac:dyDescent="0.25">
      <c r="A10" s="244" t="s">
        <v>240</v>
      </c>
      <c r="B10" s="243">
        <v>1.0622850000000001</v>
      </c>
      <c r="C10" s="243">
        <v>0.41701499999999997</v>
      </c>
      <c r="D10" s="265"/>
      <c r="E10" s="265"/>
      <c r="F10" s="265"/>
      <c r="G10" s="265"/>
    </row>
    <row r="11" spans="1:14" x14ac:dyDescent="0.25">
      <c r="A11" s="244">
        <v>44075</v>
      </c>
      <c r="B11" s="243">
        <v>1.1651854300789231</v>
      </c>
      <c r="C11" s="243">
        <v>0.39586233614782584</v>
      </c>
      <c r="D11" s="265"/>
      <c r="E11" s="265"/>
      <c r="F11" s="265"/>
      <c r="G11" s="265"/>
    </row>
    <row r="12" spans="1:14" x14ac:dyDescent="0.25">
      <c r="A12" s="244">
        <v>44105</v>
      </c>
      <c r="B12" s="243">
        <v>1.6594262118839571</v>
      </c>
      <c r="C12" s="243">
        <v>0.53852889588526798</v>
      </c>
      <c r="D12" s="265"/>
      <c r="E12" s="265"/>
      <c r="F12" s="265"/>
      <c r="G12" s="265"/>
    </row>
    <row r="13" spans="1:14" x14ac:dyDescent="0.25">
      <c r="A13" s="244">
        <v>44136</v>
      </c>
      <c r="B13" s="243">
        <v>2.9551364515641416</v>
      </c>
      <c r="C13" s="243">
        <v>1.5925340624554858</v>
      </c>
      <c r="D13" s="265"/>
      <c r="E13" s="265"/>
      <c r="F13" s="265"/>
      <c r="G13" s="265"/>
    </row>
    <row r="14" spans="1:14" x14ac:dyDescent="0.25">
      <c r="A14" s="244">
        <v>44166</v>
      </c>
      <c r="B14" s="243">
        <v>2.1926666260196641</v>
      </c>
      <c r="C14" s="243">
        <v>0.96674861304338555</v>
      </c>
      <c r="D14" s="265"/>
      <c r="E14" s="265"/>
      <c r="F14" s="265"/>
      <c r="G14" s="265"/>
    </row>
    <row r="15" spans="1:14" x14ac:dyDescent="0.25">
      <c r="A15" s="244">
        <v>44197</v>
      </c>
      <c r="B15" s="243">
        <v>2.0213000895458206</v>
      </c>
      <c r="C15" s="243">
        <v>1.0392355972414322</v>
      </c>
      <c r="D15" s="265"/>
      <c r="E15" s="265"/>
      <c r="F15" s="265"/>
      <c r="G15" s="265"/>
    </row>
    <row r="16" spans="1:14" x14ac:dyDescent="0.25">
      <c r="A16" s="244">
        <v>44228</v>
      </c>
      <c r="B16" s="243">
        <v>2.2655975380640787</v>
      </c>
      <c r="C16" s="243">
        <v>1.1605484648125952</v>
      </c>
      <c r="D16" s="265"/>
      <c r="E16" s="265"/>
      <c r="F16" s="265"/>
      <c r="G16" s="265"/>
    </row>
    <row r="17" spans="1:10" x14ac:dyDescent="0.25">
      <c r="A17" s="244">
        <v>44256</v>
      </c>
      <c r="B17" s="243">
        <v>2.4321699759825455</v>
      </c>
      <c r="C17" s="243">
        <v>1.0818332376304378</v>
      </c>
      <c r="D17" s="265"/>
      <c r="E17" s="265"/>
      <c r="F17" s="265"/>
      <c r="G17" s="265"/>
    </row>
    <row r="18" spans="1:10" x14ac:dyDescent="0.25">
      <c r="A18" s="244">
        <v>44287</v>
      </c>
      <c r="B18" s="243">
        <v>2.9557351396524267</v>
      </c>
      <c r="C18" s="243">
        <v>1.4810317750887787</v>
      </c>
      <c r="D18" s="265"/>
      <c r="E18" s="265"/>
      <c r="F18" s="265"/>
      <c r="G18" s="265"/>
    </row>
    <row r="19" spans="1:10" x14ac:dyDescent="0.25">
      <c r="A19" s="244">
        <v>44317</v>
      </c>
      <c r="B19" s="243">
        <v>2.2255448262428366</v>
      </c>
      <c r="C19" s="243">
        <v>0.92018976633081939</v>
      </c>
      <c r="D19" s="265"/>
      <c r="E19" s="265"/>
      <c r="F19" s="265"/>
      <c r="G19" s="265"/>
    </row>
    <row r="20" spans="1:10" x14ac:dyDescent="0.25">
      <c r="A20" s="244">
        <v>44348</v>
      </c>
      <c r="B20" s="243">
        <v>1.2942660713507801</v>
      </c>
      <c r="C20" s="243">
        <v>0.41216919792163714</v>
      </c>
      <c r="D20" s="265"/>
      <c r="E20" s="265"/>
      <c r="F20" s="265"/>
      <c r="G20" s="265"/>
    </row>
    <row r="21" spans="1:10" x14ac:dyDescent="0.25">
      <c r="A21" s="244">
        <v>44378</v>
      </c>
      <c r="B21" s="243">
        <v>0.60065324894186833</v>
      </c>
      <c r="C21" s="243">
        <v>0.21459310608435445</v>
      </c>
      <c r="D21" s="265"/>
      <c r="E21" s="265"/>
      <c r="F21" s="265"/>
      <c r="G21" s="265"/>
    </row>
    <row r="22" spans="1:10" x14ac:dyDescent="0.25">
      <c r="A22" s="244">
        <v>44409</v>
      </c>
      <c r="B22" s="243">
        <v>0.48246492458069584</v>
      </c>
      <c r="C22" s="243">
        <v>0.18436715180082733</v>
      </c>
      <c r="D22" s="265"/>
      <c r="E22" s="265"/>
      <c r="F22" s="265"/>
      <c r="G22" s="265"/>
    </row>
    <row r="23" spans="1:10" x14ac:dyDescent="0.25">
      <c r="A23" s="333"/>
      <c r="B23" s="333"/>
      <c r="C23" s="333"/>
      <c r="D23" s="333"/>
      <c r="E23" s="333"/>
      <c r="F23" s="333"/>
      <c r="G23" s="333"/>
      <c r="H23" s="64"/>
      <c r="I23" s="64"/>
      <c r="J23" s="64"/>
    </row>
    <row r="24" spans="1:10" x14ac:dyDescent="0.25">
      <c r="A24" s="373" t="s">
        <v>178</v>
      </c>
      <c r="B24" s="373"/>
      <c r="C24" s="373"/>
      <c r="D24" s="373"/>
      <c r="E24" s="373"/>
      <c r="F24" s="373"/>
      <c r="G24" s="373"/>
      <c r="H24" s="64"/>
      <c r="I24" s="64"/>
      <c r="J24" s="64"/>
    </row>
    <row r="25" spans="1:10" x14ac:dyDescent="0.25">
      <c r="A25" s="304" t="s">
        <v>151</v>
      </c>
      <c r="B25" s="305"/>
      <c r="C25" s="306"/>
      <c r="D25" s="306"/>
      <c r="E25" s="306"/>
      <c r="F25" s="306"/>
      <c r="G25" s="306"/>
      <c r="H25" s="64"/>
      <c r="I25" s="64"/>
      <c r="J25" s="64"/>
    </row>
    <row r="26" spans="1:10" x14ac:dyDescent="0.25">
      <c r="A26" s="305" t="s">
        <v>152</v>
      </c>
      <c r="B26" s="305"/>
      <c r="C26" s="306"/>
      <c r="D26" s="306"/>
      <c r="E26" s="306"/>
      <c r="F26" s="306"/>
      <c r="G26" s="306"/>
      <c r="H26" s="64"/>
      <c r="I26" s="64"/>
      <c r="J26" s="64"/>
    </row>
    <row r="27" spans="1:10" x14ac:dyDescent="0.25">
      <c r="A27" s="64"/>
      <c r="B27" s="64"/>
      <c r="C27" s="64"/>
      <c r="D27" s="64"/>
      <c r="E27" s="64"/>
      <c r="F27" s="64"/>
      <c r="G27" s="64"/>
      <c r="H27" s="64"/>
      <c r="I27" s="64"/>
      <c r="J27" s="64"/>
    </row>
    <row r="28" spans="1:10" x14ac:dyDescent="0.25">
      <c r="A28" s="64"/>
      <c r="B28" s="64"/>
      <c r="C28" s="64"/>
      <c r="D28" s="64"/>
      <c r="E28" s="64"/>
      <c r="F28" s="64"/>
      <c r="G28" s="64"/>
      <c r="H28" s="64"/>
      <c r="I28" s="64"/>
      <c r="J28" s="64"/>
    </row>
    <row r="29" spans="1:10" x14ac:dyDescent="0.25">
      <c r="A29" s="64"/>
      <c r="B29" s="64"/>
      <c r="C29" s="64"/>
      <c r="D29" s="64"/>
      <c r="E29" s="64"/>
      <c r="F29" s="64"/>
      <c r="G29" s="64"/>
      <c r="H29" s="64"/>
      <c r="I29" s="64"/>
      <c r="J29" s="64"/>
    </row>
  </sheetData>
  <mergeCells count="1">
    <mergeCell ref="A24:G24"/>
  </mergeCells>
  <hyperlinks>
    <hyperlink ref="N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zoomScaleNormal="100" workbookViewId="0">
      <selection activeCell="G9" sqref="G9"/>
    </sheetView>
  </sheetViews>
  <sheetFormatPr baseColWidth="10" defaultColWidth="9.140625" defaultRowHeight="11.25" x14ac:dyDescent="0.25"/>
  <cols>
    <col min="1" max="1" width="3.42578125" style="274" bestFit="1" customWidth="1"/>
    <col min="2" max="2" width="34.42578125" style="301" customWidth="1"/>
    <col min="3" max="7" width="7.42578125" style="307" customWidth="1"/>
    <col min="8" max="20" width="7.42578125" style="274" customWidth="1"/>
    <col min="21" max="21" width="9.7109375" style="274" bestFit="1" customWidth="1"/>
    <col min="22" max="22" width="7.28515625" style="274" bestFit="1" customWidth="1"/>
    <col min="23" max="23" width="7.5703125" style="274" customWidth="1"/>
    <col min="24" max="16384" width="9.140625" style="274"/>
  </cols>
  <sheetData>
    <row r="1" spans="1:34" ht="12" x14ac:dyDescent="0.2">
      <c r="A1" s="270" t="s">
        <v>241</v>
      </c>
      <c r="B1" s="271"/>
      <c r="C1" s="272"/>
      <c r="D1" s="272"/>
      <c r="E1" s="272"/>
      <c r="F1" s="272"/>
      <c r="G1" s="272"/>
      <c r="H1" s="273"/>
      <c r="I1" s="273"/>
      <c r="J1" s="273"/>
      <c r="K1" s="273"/>
      <c r="L1" s="273"/>
      <c r="M1" s="273"/>
      <c r="N1" s="273"/>
      <c r="O1" s="273"/>
      <c r="P1" s="273"/>
      <c r="Q1" s="273"/>
      <c r="S1" s="275" t="s">
        <v>59</v>
      </c>
      <c r="U1" s="273"/>
    </row>
    <row r="2" spans="1:34" ht="14.25" x14ac:dyDescent="0.2">
      <c r="A2" s="276" t="s">
        <v>115</v>
      </c>
      <c r="B2" s="271"/>
      <c r="C2" s="272"/>
      <c r="D2" s="272"/>
      <c r="E2" s="272"/>
      <c r="F2" s="272"/>
      <c r="G2" s="272"/>
      <c r="H2" s="273"/>
      <c r="I2" s="273"/>
      <c r="J2" s="273"/>
      <c r="K2" s="273"/>
      <c r="L2" s="273"/>
      <c r="M2" s="273"/>
      <c r="N2" s="273"/>
      <c r="O2" s="273"/>
      <c r="P2" s="273"/>
      <c r="Q2" s="273"/>
      <c r="S2" s="277"/>
      <c r="U2" s="273"/>
      <c r="AH2" s="278"/>
    </row>
    <row r="3" spans="1:34" s="283" customFormat="1" ht="45.75" thickBot="1" x14ac:dyDescent="0.3">
      <c r="A3" s="279" t="s">
        <v>117</v>
      </c>
      <c r="B3" s="280" t="s">
        <v>118</v>
      </c>
      <c r="C3" s="281" t="s">
        <v>106</v>
      </c>
      <c r="D3" s="281" t="s">
        <v>174</v>
      </c>
      <c r="E3" s="281" t="s">
        <v>179</v>
      </c>
      <c r="F3" s="281" t="s">
        <v>183</v>
      </c>
      <c r="G3" s="281" t="s">
        <v>213</v>
      </c>
      <c r="H3" s="281" t="s">
        <v>240</v>
      </c>
      <c r="I3" s="281">
        <v>44075</v>
      </c>
      <c r="J3" s="281">
        <v>44105</v>
      </c>
      <c r="K3" s="281">
        <v>44136</v>
      </c>
      <c r="L3" s="281">
        <v>44166</v>
      </c>
      <c r="M3" s="281">
        <v>44197</v>
      </c>
      <c r="N3" s="281">
        <v>44228</v>
      </c>
      <c r="O3" s="281">
        <v>44256</v>
      </c>
      <c r="P3" s="281">
        <v>44287</v>
      </c>
      <c r="Q3" s="281">
        <v>44317</v>
      </c>
      <c r="R3" s="281">
        <v>44348</v>
      </c>
      <c r="S3" s="281">
        <v>44378</v>
      </c>
      <c r="T3" s="281">
        <v>44409</v>
      </c>
      <c r="U3" s="281" t="s">
        <v>242</v>
      </c>
      <c r="V3" s="281" t="s">
        <v>184</v>
      </c>
      <c r="W3" s="282"/>
    </row>
    <row r="4" spans="1:34" x14ac:dyDescent="0.25">
      <c r="A4" s="273" t="s">
        <v>119</v>
      </c>
      <c r="B4" s="271" t="s">
        <v>120</v>
      </c>
      <c r="C4" s="272">
        <v>0.35499999999999998</v>
      </c>
      <c r="D4" s="272">
        <v>0.95499999999999996</v>
      </c>
      <c r="E4" s="272">
        <v>0.87</v>
      </c>
      <c r="F4" s="272">
        <v>0.34499999999999997</v>
      </c>
      <c r="G4" s="284">
        <v>0.13500000000000001</v>
      </c>
      <c r="H4" s="284">
        <v>1.4999999999999999E-2</v>
      </c>
      <c r="I4" s="284">
        <v>1.7000000000000001E-2</v>
      </c>
      <c r="J4" s="284">
        <v>1.32E-2</v>
      </c>
      <c r="K4" s="284">
        <v>0.20324999999999999</v>
      </c>
      <c r="L4" s="284">
        <v>0.18525</v>
      </c>
      <c r="M4" s="272">
        <v>1.7000000000000001E-2</v>
      </c>
      <c r="N4" s="272">
        <v>9.7000000000000003E-2</v>
      </c>
      <c r="O4" s="272">
        <v>5.1999999999999998E-2</v>
      </c>
      <c r="P4" s="272">
        <v>7.1999999999999995E-2</v>
      </c>
      <c r="Q4" s="272">
        <v>1.7000000000000001E-2</v>
      </c>
      <c r="R4" s="272">
        <v>0.41333333333333333</v>
      </c>
      <c r="S4" s="311">
        <v>4.1000000000000002E-2</v>
      </c>
      <c r="T4" s="331">
        <v>0.29499999999999998</v>
      </c>
      <c r="U4" s="285">
        <v>8.8000000000000007</v>
      </c>
      <c r="V4" s="286">
        <f t="shared" ref="V4:V20" si="0">T4/U4</f>
        <v>3.3522727272727267E-2</v>
      </c>
      <c r="W4" s="287"/>
      <c r="X4" s="288"/>
    </row>
    <row r="5" spans="1:34" x14ac:dyDescent="0.25">
      <c r="A5" s="273" t="s">
        <v>121</v>
      </c>
      <c r="B5" s="271" t="s">
        <v>122</v>
      </c>
      <c r="C5" s="272">
        <v>45.67</v>
      </c>
      <c r="D5" s="272">
        <v>72.63</v>
      </c>
      <c r="E5" s="272">
        <v>54.994999999999997</v>
      </c>
      <c r="F5" s="272">
        <v>15.085000000000001</v>
      </c>
      <c r="G5" s="284">
        <v>5.22</v>
      </c>
      <c r="H5" s="272">
        <v>2.85</v>
      </c>
      <c r="I5" s="272">
        <v>5.7605433297485531</v>
      </c>
      <c r="J5" s="272">
        <v>4.4499652779260552</v>
      </c>
      <c r="K5" s="272">
        <v>10.045525757178501</v>
      </c>
      <c r="L5" s="272">
        <v>6.6238915587922893</v>
      </c>
      <c r="M5" s="272">
        <v>3.1773243630965138</v>
      </c>
      <c r="N5" s="272">
        <v>4.9224318512595548</v>
      </c>
      <c r="O5" s="272">
        <v>3.6548115126632612</v>
      </c>
      <c r="P5" s="272">
        <v>7.2461692753339539</v>
      </c>
      <c r="Q5" s="272">
        <v>3.1027101361058023</v>
      </c>
      <c r="R5" s="272">
        <v>2.7383234494130408</v>
      </c>
      <c r="S5" s="311">
        <v>2.3547492578622187</v>
      </c>
      <c r="T5" s="331">
        <v>1.6104269449324762</v>
      </c>
      <c r="U5" s="285">
        <v>379.5</v>
      </c>
      <c r="V5" s="286">
        <f t="shared" si="0"/>
        <v>4.2435492620091601E-3</v>
      </c>
      <c r="W5" s="287"/>
      <c r="X5" s="288"/>
    </row>
    <row r="6" spans="1:34" x14ac:dyDescent="0.25">
      <c r="A6" s="273" t="s">
        <v>127</v>
      </c>
      <c r="B6" s="271" t="s">
        <v>128</v>
      </c>
      <c r="C6" s="272">
        <v>71.17</v>
      </c>
      <c r="D6" s="272">
        <v>110.27</v>
      </c>
      <c r="E6" s="272">
        <v>104.345</v>
      </c>
      <c r="F6" s="272">
        <v>39.625</v>
      </c>
      <c r="G6" s="284">
        <v>19.135000000000002</v>
      </c>
      <c r="H6" s="272">
        <v>11.055</v>
      </c>
      <c r="I6" s="272">
        <v>10.43227619529117</v>
      </c>
      <c r="J6" s="272">
        <v>11.99579938206916</v>
      </c>
      <c r="K6" s="272">
        <v>26.748824462193237</v>
      </c>
      <c r="L6" s="272">
        <v>19.895948494091201</v>
      </c>
      <c r="M6" s="272">
        <v>14.865111881105829</v>
      </c>
      <c r="N6" s="272">
        <v>17.299455496873755</v>
      </c>
      <c r="O6" s="272">
        <v>18.313728100875259</v>
      </c>
      <c r="P6" s="272">
        <v>27.241255157976646</v>
      </c>
      <c r="Q6" s="272">
        <v>17.931327432638128</v>
      </c>
      <c r="R6" s="272">
        <v>8.4250247936157443</v>
      </c>
      <c r="S6" s="311">
        <v>4.4859667166336923</v>
      </c>
      <c r="T6" s="331">
        <v>2.6592488888313364</v>
      </c>
      <c r="U6" s="285">
        <v>880.1</v>
      </c>
      <c r="V6" s="286">
        <f t="shared" si="0"/>
        <v>3.0215303815831567E-3</v>
      </c>
      <c r="W6" s="287"/>
      <c r="X6" s="288"/>
    </row>
    <row r="7" spans="1:34" x14ac:dyDescent="0.25">
      <c r="A7" s="273" t="s">
        <v>123</v>
      </c>
      <c r="B7" s="271" t="s">
        <v>124</v>
      </c>
      <c r="C7" s="272">
        <v>25.975000000000001</v>
      </c>
      <c r="D7" s="272">
        <v>30.795000000000002</v>
      </c>
      <c r="E7" s="272">
        <v>23.195</v>
      </c>
      <c r="F7" s="272">
        <v>8.3800000000000008</v>
      </c>
      <c r="G7" s="284">
        <v>4.7149999999999999</v>
      </c>
      <c r="H7" s="272">
        <v>2.9049999999999998</v>
      </c>
      <c r="I7" s="272">
        <v>7.5552537788787362</v>
      </c>
      <c r="J7" s="272">
        <v>5.5839642147312745</v>
      </c>
      <c r="K7" s="272">
        <v>9.8766920121473625</v>
      </c>
      <c r="L7" s="272">
        <v>9.6925174997686678</v>
      </c>
      <c r="M7" s="272">
        <v>7.7189142473810435</v>
      </c>
      <c r="N7" s="272">
        <v>7.699405397723595</v>
      </c>
      <c r="O7" s="272">
        <v>7.5493012120658092</v>
      </c>
      <c r="P7" s="272">
        <v>10.71846233286464</v>
      </c>
      <c r="Q7" s="272">
        <v>8.7711980572498494</v>
      </c>
      <c r="R7" s="272">
        <v>7.1013752537740427</v>
      </c>
      <c r="S7" s="311">
        <v>3.0148163229293616</v>
      </c>
      <c r="T7" s="331">
        <v>3.1435536120542094</v>
      </c>
      <c r="U7" s="285">
        <v>313.3</v>
      </c>
      <c r="V7" s="286">
        <f t="shared" si="0"/>
        <v>1.0033685324143662E-2</v>
      </c>
      <c r="W7" s="287"/>
      <c r="X7" s="288"/>
    </row>
    <row r="8" spans="1:34" x14ac:dyDescent="0.25">
      <c r="A8" s="273" t="s">
        <v>125</v>
      </c>
      <c r="B8" s="271" t="s">
        <v>126</v>
      </c>
      <c r="C8" s="272">
        <v>74.13</v>
      </c>
      <c r="D8" s="272">
        <v>99.614999999999995</v>
      </c>
      <c r="E8" s="272">
        <v>89.094999999999999</v>
      </c>
      <c r="F8" s="272">
        <v>17.5</v>
      </c>
      <c r="G8" s="284">
        <v>8.6199999999999992</v>
      </c>
      <c r="H8" s="272">
        <v>4.93</v>
      </c>
      <c r="I8" s="272">
        <v>4.2586104897801773</v>
      </c>
      <c r="J8" s="272">
        <v>10.00813026442683</v>
      </c>
      <c r="K8" s="272">
        <v>47.996886270038658</v>
      </c>
      <c r="L8" s="272">
        <v>15.666441314956979</v>
      </c>
      <c r="M8" s="272">
        <v>9.4553676090449468</v>
      </c>
      <c r="N8" s="272">
        <v>8.3831077018268214</v>
      </c>
      <c r="O8" s="272">
        <v>14.224312309740762</v>
      </c>
      <c r="P8" s="272">
        <v>24.179185196970394</v>
      </c>
      <c r="Q8" s="272">
        <v>13.206764202852927</v>
      </c>
      <c r="R8" s="272">
        <v>3.7005482691315401</v>
      </c>
      <c r="S8" s="311">
        <v>1.6210559114364513</v>
      </c>
      <c r="T8" s="331">
        <v>3.7875722890430525</v>
      </c>
      <c r="U8" s="285">
        <v>248.1</v>
      </c>
      <c r="V8" s="286">
        <f t="shared" si="0"/>
        <v>1.5266313136005854E-2</v>
      </c>
      <c r="W8" s="287"/>
      <c r="X8" s="288"/>
    </row>
    <row r="9" spans="1:34" x14ac:dyDescent="0.25">
      <c r="A9" s="273" t="s">
        <v>131</v>
      </c>
      <c r="B9" s="271" t="s">
        <v>132</v>
      </c>
      <c r="C9" s="272">
        <v>97.19</v>
      </c>
      <c r="D9" s="272">
        <v>150.22999999999999</v>
      </c>
      <c r="E9" s="272">
        <v>143.76</v>
      </c>
      <c r="F9" s="272">
        <v>63.994999999999997</v>
      </c>
      <c r="G9" s="284">
        <v>32.43</v>
      </c>
      <c r="H9" s="272">
        <v>17.614999999999998</v>
      </c>
      <c r="I9" s="272">
        <v>16.018100470624681</v>
      </c>
      <c r="J9" s="272">
        <v>16.758094643948308</v>
      </c>
      <c r="K9" s="272">
        <v>51.156057023141813</v>
      </c>
      <c r="L9" s="272">
        <v>40.489715432652915</v>
      </c>
      <c r="M9" s="272">
        <v>40.47779946976118</v>
      </c>
      <c r="N9" s="272">
        <v>44.788284645486868</v>
      </c>
      <c r="O9" s="272">
        <v>42.524275696319584</v>
      </c>
      <c r="P9" s="272">
        <v>47.099527018852427</v>
      </c>
      <c r="Q9" s="272">
        <v>30.43984526375435</v>
      </c>
      <c r="R9" s="272">
        <v>14.398130723894864</v>
      </c>
      <c r="S9" s="311">
        <v>6.3103816926639249</v>
      </c>
      <c r="T9" s="331">
        <v>4.3084738089044947</v>
      </c>
      <c r="U9" s="285">
        <v>601.1</v>
      </c>
      <c r="V9" s="286">
        <f t="shared" si="0"/>
        <v>7.1676489916893934E-3</v>
      </c>
      <c r="W9" s="287"/>
      <c r="X9" s="288"/>
    </row>
    <row r="10" spans="1:34" x14ac:dyDescent="0.25">
      <c r="A10" s="273" t="s">
        <v>137</v>
      </c>
      <c r="B10" s="271" t="s">
        <v>138</v>
      </c>
      <c r="C10" s="272">
        <v>124.33499999999999</v>
      </c>
      <c r="D10" s="272">
        <v>172.52</v>
      </c>
      <c r="E10" s="272">
        <v>139.25</v>
      </c>
      <c r="F10" s="272">
        <v>85.01</v>
      </c>
      <c r="G10" s="284">
        <v>57.634999999999998</v>
      </c>
      <c r="H10" s="272">
        <v>27.105</v>
      </c>
      <c r="I10" s="272">
        <v>44.334289792179156</v>
      </c>
      <c r="J10" s="272">
        <v>35.447490191833452</v>
      </c>
      <c r="K10" s="272">
        <v>35.52052116978146</v>
      </c>
      <c r="L10" s="272">
        <v>33.346590057697057</v>
      </c>
      <c r="M10" s="272">
        <v>28.093784364159859</v>
      </c>
      <c r="N10" s="272">
        <v>31.241754142117916</v>
      </c>
      <c r="O10" s="272">
        <v>33.103899630984628</v>
      </c>
      <c r="P10" s="272">
        <v>36.454950803697201</v>
      </c>
      <c r="Q10" s="272">
        <v>24.367971271563363</v>
      </c>
      <c r="R10" s="272">
        <v>16.997305723519975</v>
      </c>
      <c r="S10" s="311">
        <v>11.063576565484979</v>
      </c>
      <c r="T10" s="331">
        <v>5.2834174715801066</v>
      </c>
      <c r="U10" s="285">
        <v>409.5</v>
      </c>
      <c r="V10" s="286">
        <f t="shared" si="0"/>
        <v>1.2902118367716988E-2</v>
      </c>
      <c r="W10" s="287"/>
      <c r="X10" s="288"/>
    </row>
    <row r="11" spans="1:34" x14ac:dyDescent="0.25">
      <c r="A11" s="273" t="s">
        <v>135</v>
      </c>
      <c r="B11" s="271" t="s">
        <v>136</v>
      </c>
      <c r="C11" s="272">
        <v>467.62</v>
      </c>
      <c r="D11" s="272">
        <v>575.21</v>
      </c>
      <c r="E11" s="272">
        <v>513.91499999999996</v>
      </c>
      <c r="F11" s="272">
        <v>183.82</v>
      </c>
      <c r="G11" s="284">
        <v>71.045000000000002</v>
      </c>
      <c r="H11" s="272">
        <v>31.704999999999998</v>
      </c>
      <c r="I11" s="272">
        <v>24.184401852068319</v>
      </c>
      <c r="J11" s="272">
        <v>29.52617885251351</v>
      </c>
      <c r="K11" s="272">
        <v>90.355502158858002</v>
      </c>
      <c r="L11" s="272">
        <v>60.028066404758725</v>
      </c>
      <c r="M11" s="272">
        <v>45.158096430359564</v>
      </c>
      <c r="N11" s="272">
        <v>53.006158855031728</v>
      </c>
      <c r="O11" s="272">
        <v>51.288095777637594</v>
      </c>
      <c r="P11" s="272">
        <v>160.13492248127727</v>
      </c>
      <c r="Q11" s="272">
        <v>49.670105120989874</v>
      </c>
      <c r="R11" s="272">
        <v>28.309210688062784</v>
      </c>
      <c r="S11" s="311">
        <v>12.169401934680639</v>
      </c>
      <c r="T11" s="331">
        <v>9.2689671062296064</v>
      </c>
      <c r="U11" s="285">
        <v>2550.9</v>
      </c>
      <c r="V11" s="286">
        <f t="shared" si="0"/>
        <v>3.6336066118740858E-3</v>
      </c>
      <c r="W11" s="287"/>
      <c r="X11" s="288"/>
    </row>
    <row r="12" spans="1:34" x14ac:dyDescent="0.25">
      <c r="A12" s="273" t="s">
        <v>129</v>
      </c>
      <c r="B12" s="271" t="s">
        <v>130</v>
      </c>
      <c r="C12" s="272">
        <v>128.95500000000001</v>
      </c>
      <c r="D12" s="272">
        <v>214.64</v>
      </c>
      <c r="E12" s="272">
        <v>205.79</v>
      </c>
      <c r="F12" s="272">
        <v>125.715</v>
      </c>
      <c r="G12" s="284">
        <v>77.885000000000005</v>
      </c>
      <c r="H12" s="272">
        <v>50.844999999999999</v>
      </c>
      <c r="I12" s="272">
        <v>47.042543338185411</v>
      </c>
      <c r="J12" s="272">
        <v>39.880397866103223</v>
      </c>
      <c r="K12" s="272">
        <v>58.949590780189141</v>
      </c>
      <c r="L12" s="272">
        <v>50.080158865350029</v>
      </c>
      <c r="M12" s="272">
        <v>39.239171142953033</v>
      </c>
      <c r="N12" s="272">
        <v>39.761114799099275</v>
      </c>
      <c r="O12" s="272">
        <v>39.689651727633539</v>
      </c>
      <c r="P12" s="272">
        <v>48.076598474523088</v>
      </c>
      <c r="Q12" s="272">
        <v>33.110447509670564</v>
      </c>
      <c r="R12" s="272">
        <v>25.49191614830967</v>
      </c>
      <c r="S12" s="311">
        <v>11.185021665568991</v>
      </c>
      <c r="T12" s="331">
        <v>10.635927475017313</v>
      </c>
      <c r="U12" s="285">
        <v>837.2</v>
      </c>
      <c r="V12" s="286">
        <f t="shared" si="0"/>
        <v>1.2704165641444472E-2</v>
      </c>
      <c r="W12" s="287"/>
      <c r="X12" s="288"/>
    </row>
    <row r="13" spans="1:34" x14ac:dyDescent="0.25">
      <c r="A13" s="273" t="s">
        <v>133</v>
      </c>
      <c r="B13" s="271" t="s">
        <v>134</v>
      </c>
      <c r="C13" s="272">
        <v>888.94</v>
      </c>
      <c r="D13" s="272">
        <v>1052.6500000000001</v>
      </c>
      <c r="E13" s="272">
        <v>564.63</v>
      </c>
      <c r="F13" s="272">
        <v>109.09</v>
      </c>
      <c r="G13" s="284">
        <v>45.115000000000002</v>
      </c>
      <c r="H13" s="272">
        <v>21.385000000000002</v>
      </c>
      <c r="I13" s="272">
        <v>22.024620329059019</v>
      </c>
      <c r="J13" s="272">
        <v>34.678780608574129</v>
      </c>
      <c r="K13" s="272">
        <v>37.057837247894724</v>
      </c>
      <c r="L13" s="272">
        <v>34.097312071832349</v>
      </c>
      <c r="M13" s="272">
        <v>30.29483055782913</v>
      </c>
      <c r="N13" s="272">
        <v>45.8557194185234</v>
      </c>
      <c r="O13" s="272">
        <v>32.336076939544796</v>
      </c>
      <c r="P13" s="272">
        <v>48.646866636512556</v>
      </c>
      <c r="Q13" s="272">
        <v>31.321178288858835</v>
      </c>
      <c r="R13" s="272">
        <v>20.063251508724317</v>
      </c>
      <c r="S13" s="311">
        <v>6.6220888694859719</v>
      </c>
      <c r="T13" s="331">
        <v>11.575106010452211</v>
      </c>
      <c r="U13" s="285">
        <v>1498.3</v>
      </c>
      <c r="V13" s="286">
        <f t="shared" si="0"/>
        <v>7.7254928989202512E-3</v>
      </c>
      <c r="W13" s="287"/>
      <c r="X13" s="288"/>
    </row>
    <row r="14" spans="1:34" x14ac:dyDescent="0.25">
      <c r="A14" s="273" t="s">
        <v>144</v>
      </c>
      <c r="B14" s="271" t="s">
        <v>145</v>
      </c>
      <c r="C14" s="272">
        <v>438.44</v>
      </c>
      <c r="D14" s="272">
        <v>546.81500000000005</v>
      </c>
      <c r="E14" s="272">
        <v>511.16</v>
      </c>
      <c r="F14" s="272">
        <v>264</v>
      </c>
      <c r="G14" s="284">
        <v>134.65</v>
      </c>
      <c r="H14" s="272">
        <v>71.185000000000002</v>
      </c>
      <c r="I14" s="272">
        <v>74.303255209145632</v>
      </c>
      <c r="J14" s="272">
        <v>196.5398722642727</v>
      </c>
      <c r="K14" s="272">
        <v>377.64930653416667</v>
      </c>
      <c r="L14" s="272">
        <v>257.2759383302149</v>
      </c>
      <c r="M14" s="272">
        <v>251.15330201965111</v>
      </c>
      <c r="N14" s="272">
        <v>264.8614762618318</v>
      </c>
      <c r="O14" s="272">
        <v>283.13546275332277</v>
      </c>
      <c r="P14" s="272">
        <v>338.74631274730046</v>
      </c>
      <c r="Q14" s="272">
        <v>267.66399510576343</v>
      </c>
      <c r="R14" s="272">
        <v>158.07240937902336</v>
      </c>
      <c r="S14" s="311">
        <v>37.541152342760036</v>
      </c>
      <c r="T14" s="331">
        <v>27.639589215061729</v>
      </c>
      <c r="U14" s="285">
        <v>1301.5</v>
      </c>
      <c r="V14" s="286">
        <f t="shared" si="0"/>
        <v>2.1236718567085464E-2</v>
      </c>
      <c r="W14" s="287"/>
      <c r="X14" s="288"/>
    </row>
    <row r="15" spans="1:34" x14ac:dyDescent="0.25">
      <c r="A15" s="273" t="s">
        <v>148</v>
      </c>
      <c r="B15" s="271" t="s">
        <v>91</v>
      </c>
      <c r="C15" s="272">
        <v>1248.97</v>
      </c>
      <c r="D15" s="272">
        <v>1543.29</v>
      </c>
      <c r="E15" s="272">
        <v>1270.5550000000001</v>
      </c>
      <c r="F15" s="272">
        <v>387.07</v>
      </c>
      <c r="G15" s="284">
        <v>177.91</v>
      </c>
      <c r="H15" s="272">
        <v>93.96</v>
      </c>
      <c r="I15" s="272">
        <v>96.78146950388161</v>
      </c>
      <c r="J15" s="272">
        <v>251.6941599341018</v>
      </c>
      <c r="K15" s="272">
        <v>692.79948957083195</v>
      </c>
      <c r="L15" s="272">
        <v>257.87299242623158</v>
      </c>
      <c r="M15" s="272">
        <v>255.91738581125458</v>
      </c>
      <c r="N15" s="272">
        <v>355.95170154462613</v>
      </c>
      <c r="O15" s="272">
        <v>431.39963023653871</v>
      </c>
      <c r="P15" s="272">
        <v>615.26990772630973</v>
      </c>
      <c r="Q15" s="272">
        <v>472.86812291171452</v>
      </c>
      <c r="R15" s="272">
        <v>161.39328868690885</v>
      </c>
      <c r="S15" s="311">
        <v>42.865662635725833</v>
      </c>
      <c r="T15" s="331">
        <v>31.829676850296444</v>
      </c>
      <c r="U15" s="285">
        <v>3228</v>
      </c>
      <c r="V15" s="286">
        <f t="shared" si="0"/>
        <v>9.8604946872045979E-3</v>
      </c>
      <c r="W15" s="287"/>
      <c r="X15" s="288"/>
    </row>
    <row r="16" spans="1:34" x14ac:dyDescent="0.25">
      <c r="A16" s="289" t="s">
        <v>141</v>
      </c>
      <c r="B16" s="290" t="s">
        <v>214</v>
      </c>
      <c r="C16" s="291">
        <v>537.24</v>
      </c>
      <c r="D16" s="291">
        <v>686.125</v>
      </c>
      <c r="E16" s="291">
        <v>528.09</v>
      </c>
      <c r="F16" s="291">
        <v>287.255</v>
      </c>
      <c r="G16" s="292">
        <v>187.02500000000001</v>
      </c>
      <c r="H16" s="291">
        <v>91.06</v>
      </c>
      <c r="I16" s="291">
        <v>129.6476180420768</v>
      </c>
      <c r="J16" s="291">
        <v>113.9629851608068</v>
      </c>
      <c r="K16" s="291">
        <v>141.4109317949131</v>
      </c>
      <c r="L16" s="291">
        <v>125.47572828192371</v>
      </c>
      <c r="M16" s="291">
        <v>101.9683657291712</v>
      </c>
      <c r="N16" s="291">
        <v>111.09120292777538</v>
      </c>
      <c r="O16" s="291">
        <v>119.5725646858693</v>
      </c>
      <c r="P16" s="291">
        <v>135.97923627450885</v>
      </c>
      <c r="Q16" s="291">
        <v>100.45322672379694</v>
      </c>
      <c r="R16" s="272">
        <v>80.515259116803932</v>
      </c>
      <c r="S16" s="311">
        <v>48.642339828761962</v>
      </c>
      <c r="T16" s="331">
        <v>32.952252468799081</v>
      </c>
      <c r="U16" s="293">
        <v>1389.7</v>
      </c>
      <c r="V16" s="294">
        <f t="shared" si="0"/>
        <v>2.3711774101460085E-2</v>
      </c>
      <c r="W16" s="287"/>
      <c r="X16" s="288"/>
    </row>
    <row r="17" spans="1:24" x14ac:dyDescent="0.25">
      <c r="A17" s="289" t="s">
        <v>142</v>
      </c>
      <c r="B17" s="290" t="s">
        <v>143</v>
      </c>
      <c r="C17" s="291">
        <v>431.745</v>
      </c>
      <c r="D17" s="291">
        <v>614.53</v>
      </c>
      <c r="E17" s="291">
        <v>540.96500000000003</v>
      </c>
      <c r="F17" s="291">
        <v>276.685</v>
      </c>
      <c r="G17" s="292">
        <v>168.17</v>
      </c>
      <c r="H17" s="291">
        <v>118.32</v>
      </c>
      <c r="I17" s="291">
        <v>120.8023926302382</v>
      </c>
      <c r="J17" s="291">
        <v>118.60140001270081</v>
      </c>
      <c r="K17" s="291">
        <v>185.1293278882963</v>
      </c>
      <c r="L17" s="291">
        <v>181.1714598286116</v>
      </c>
      <c r="M17" s="291">
        <v>162.79893892500431</v>
      </c>
      <c r="N17" s="291">
        <v>187.03374536187002</v>
      </c>
      <c r="O17" s="291">
        <v>208.42505140126039</v>
      </c>
      <c r="P17" s="291">
        <v>262.21758480682973</v>
      </c>
      <c r="Q17" s="291">
        <v>176.58060310882405</v>
      </c>
      <c r="R17" s="272">
        <v>121.24957580286694</v>
      </c>
      <c r="S17" s="311">
        <v>79.846064218529264</v>
      </c>
      <c r="T17" s="331">
        <v>55.884966764630448</v>
      </c>
      <c r="U17" s="293">
        <v>1422.7</v>
      </c>
      <c r="V17" s="294">
        <f t="shared" si="0"/>
        <v>3.9280921321874218E-2</v>
      </c>
      <c r="W17" s="287"/>
      <c r="X17" s="288"/>
    </row>
    <row r="18" spans="1:24" x14ac:dyDescent="0.25">
      <c r="A18" s="273" t="s">
        <v>139</v>
      </c>
      <c r="B18" s="271" t="s">
        <v>140</v>
      </c>
      <c r="C18" s="272">
        <v>155.86000000000001</v>
      </c>
      <c r="D18" s="272">
        <v>216.85499999999999</v>
      </c>
      <c r="E18" s="272">
        <v>205.42500000000001</v>
      </c>
      <c r="F18" s="272">
        <v>144.845</v>
      </c>
      <c r="G18" s="284">
        <v>110.13</v>
      </c>
      <c r="H18" s="272">
        <v>61.86</v>
      </c>
      <c r="I18" s="272">
        <v>70.159793817954409</v>
      </c>
      <c r="J18" s="272">
        <v>62.35305877434422</v>
      </c>
      <c r="K18" s="272">
        <v>76.096401539349856</v>
      </c>
      <c r="L18" s="272">
        <v>73.822052092882032</v>
      </c>
      <c r="M18" s="272">
        <v>55.171626464582346</v>
      </c>
      <c r="N18" s="272">
        <v>83.411429187433015</v>
      </c>
      <c r="O18" s="272">
        <v>87.539632215357301</v>
      </c>
      <c r="P18" s="272">
        <v>95.334047806924204</v>
      </c>
      <c r="Q18" s="272">
        <v>82.088053440062708</v>
      </c>
      <c r="R18" s="272">
        <v>94.593293836470039</v>
      </c>
      <c r="S18" s="311">
        <v>79.667906136488071</v>
      </c>
      <c r="T18" s="331">
        <v>68.485628415301619</v>
      </c>
      <c r="U18" s="285">
        <v>328.9</v>
      </c>
      <c r="V18" s="286">
        <f t="shared" si="0"/>
        <v>0.20822629496899248</v>
      </c>
      <c r="W18" s="286"/>
      <c r="X18" s="288"/>
    </row>
    <row r="19" spans="1:24" x14ac:dyDescent="0.25">
      <c r="A19" s="273" t="s">
        <v>146</v>
      </c>
      <c r="B19" s="271" t="s">
        <v>147</v>
      </c>
      <c r="C19" s="272">
        <v>1118.52</v>
      </c>
      <c r="D19" s="272">
        <v>1359.375</v>
      </c>
      <c r="E19" s="272">
        <v>1121.05</v>
      </c>
      <c r="F19" s="272">
        <v>534.995</v>
      </c>
      <c r="G19" s="284">
        <v>332.57499999999999</v>
      </c>
      <c r="H19" s="272">
        <v>212.05500000000001</v>
      </c>
      <c r="I19" s="272">
        <v>217.51271412615358</v>
      </c>
      <c r="J19" s="272">
        <v>215.9169190221709</v>
      </c>
      <c r="K19" s="272">
        <v>378.07230735516089</v>
      </c>
      <c r="L19" s="272">
        <v>313.08982856038079</v>
      </c>
      <c r="M19" s="272">
        <v>262.67540221831098</v>
      </c>
      <c r="N19" s="272">
        <v>284.73479601152377</v>
      </c>
      <c r="O19" s="272">
        <v>308.42663376129485</v>
      </c>
      <c r="P19" s="272">
        <v>354.48975525873806</v>
      </c>
      <c r="Q19" s="272">
        <v>246.70129932905576</v>
      </c>
      <c r="R19" s="272">
        <v>148.22650626558831</v>
      </c>
      <c r="S19" s="311">
        <v>91.561848679736912</v>
      </c>
      <c r="T19" s="331">
        <v>77.418972706376366</v>
      </c>
      <c r="U19" s="285">
        <v>3557.4</v>
      </c>
      <c r="V19" s="286">
        <f t="shared" si="0"/>
        <v>2.1762796622920213E-2</v>
      </c>
      <c r="W19" s="295"/>
      <c r="X19" s="288"/>
    </row>
    <row r="20" spans="1:24" x14ac:dyDescent="0.25">
      <c r="A20" s="296" t="s">
        <v>149</v>
      </c>
      <c r="B20" s="297" t="s">
        <v>150</v>
      </c>
      <c r="C20" s="298">
        <v>848.43</v>
      </c>
      <c r="D20" s="298">
        <v>935.21500000000003</v>
      </c>
      <c r="E20" s="298">
        <v>866.75</v>
      </c>
      <c r="F20" s="298">
        <v>562.08000000000004</v>
      </c>
      <c r="G20" s="298">
        <v>354.94499999999999</v>
      </c>
      <c r="H20" s="298">
        <v>243.435</v>
      </c>
      <c r="I20" s="298">
        <v>274.35054717365756</v>
      </c>
      <c r="J20" s="298">
        <v>512.01581541343398</v>
      </c>
      <c r="K20" s="298">
        <v>736.06799999999998</v>
      </c>
      <c r="L20" s="298">
        <v>713.85273479951911</v>
      </c>
      <c r="M20" s="298">
        <v>713.11766831215493</v>
      </c>
      <c r="N20" s="298">
        <v>725.45875446107584</v>
      </c>
      <c r="O20" s="298">
        <v>750.93484802143666</v>
      </c>
      <c r="P20" s="298">
        <v>743.82835765380719</v>
      </c>
      <c r="Q20" s="298">
        <v>667.25097833993561</v>
      </c>
      <c r="R20" s="298">
        <v>402.57731837133923</v>
      </c>
      <c r="S20" s="298">
        <v>161.66021616312008</v>
      </c>
      <c r="T20" s="298">
        <v>135.68614455318541</v>
      </c>
      <c r="U20" s="299">
        <v>1128</v>
      </c>
      <c r="V20" s="300">
        <f t="shared" si="0"/>
        <v>0.12028913524218565</v>
      </c>
      <c r="W20" s="287"/>
      <c r="X20" s="288"/>
    </row>
    <row r="21" spans="1:24" x14ac:dyDescent="0.25">
      <c r="C21" s="295"/>
      <c r="D21" s="295"/>
      <c r="E21" s="295"/>
      <c r="F21" s="295"/>
      <c r="G21" s="295"/>
      <c r="H21" s="295"/>
      <c r="I21" s="295"/>
      <c r="J21" s="295"/>
      <c r="K21" s="295"/>
      <c r="L21" s="295"/>
      <c r="M21" s="295"/>
      <c r="N21" s="295"/>
      <c r="O21" s="295"/>
      <c r="P21" s="295"/>
      <c r="Q21" s="295"/>
      <c r="R21" s="295"/>
      <c r="S21" s="295"/>
      <c r="T21" s="295"/>
      <c r="U21" s="295"/>
    </row>
    <row r="22" spans="1:24" ht="25.5" customHeight="1" x14ac:dyDescent="0.25">
      <c r="A22" s="374" t="s">
        <v>243</v>
      </c>
      <c r="B22" s="374"/>
      <c r="C22" s="374"/>
      <c r="D22" s="374"/>
      <c r="E22" s="374"/>
      <c r="F22" s="374"/>
      <c r="G22" s="374"/>
      <c r="L22" s="295"/>
      <c r="M22" s="295"/>
      <c r="N22" s="295"/>
      <c r="O22" s="295"/>
      <c r="P22" s="302"/>
      <c r="Q22" s="302"/>
      <c r="R22" s="303"/>
      <c r="S22" s="303"/>
      <c r="T22" s="303"/>
      <c r="U22" s="303"/>
    </row>
    <row r="23" spans="1:24" ht="11.25" customHeight="1" x14ac:dyDescent="0.25">
      <c r="A23" s="374" t="s">
        <v>178</v>
      </c>
      <c r="B23" s="374"/>
      <c r="C23" s="374"/>
      <c r="D23" s="374"/>
      <c r="E23" s="374"/>
      <c r="F23" s="374"/>
      <c r="G23" s="374"/>
      <c r="L23" s="288"/>
      <c r="M23" s="288"/>
      <c r="N23" s="288"/>
      <c r="O23" s="288"/>
      <c r="P23" s="64"/>
      <c r="Q23" s="64"/>
      <c r="R23" s="64"/>
      <c r="S23" s="64"/>
      <c r="T23" s="64"/>
    </row>
    <row r="24" spans="1:24" x14ac:dyDescent="0.25">
      <c r="A24" s="374" t="s">
        <v>244</v>
      </c>
      <c r="B24" s="374"/>
      <c r="C24" s="374"/>
      <c r="D24" s="374"/>
      <c r="E24" s="374"/>
      <c r="F24" s="374"/>
      <c r="G24" s="374"/>
    </row>
    <row r="25" spans="1:24" x14ac:dyDescent="0.25">
      <c r="A25" s="304" t="s">
        <v>151</v>
      </c>
      <c r="B25" s="305"/>
      <c r="C25" s="306"/>
      <c r="D25" s="306"/>
      <c r="E25" s="306"/>
      <c r="F25" s="306"/>
      <c r="G25" s="306"/>
    </row>
    <row r="26" spans="1:24" x14ac:dyDescent="0.25">
      <c r="A26" s="305" t="s">
        <v>152</v>
      </c>
      <c r="B26" s="305"/>
      <c r="C26" s="306"/>
      <c r="D26" s="306"/>
      <c r="E26" s="306"/>
      <c r="F26" s="306"/>
      <c r="G26" s="306"/>
      <c r="K26" s="295"/>
      <c r="L26" s="295"/>
      <c r="M26" s="295"/>
      <c r="N26" s="295"/>
      <c r="O26" s="295"/>
      <c r="P26" s="295"/>
      <c r="Q26" s="295"/>
      <c r="R26" s="295"/>
      <c r="S26" s="295"/>
      <c r="T26" s="295"/>
    </row>
    <row r="27" spans="1:24" x14ac:dyDescent="0.25">
      <c r="G27" s="274"/>
      <c r="J27" s="295"/>
      <c r="K27" s="295"/>
      <c r="L27" s="295"/>
      <c r="M27" s="295"/>
      <c r="N27" s="295"/>
      <c r="O27" s="295"/>
      <c r="P27" s="295"/>
    </row>
    <row r="28" spans="1:24" x14ac:dyDescent="0.25">
      <c r="G28" s="274"/>
    </row>
    <row r="29" spans="1:24" x14ac:dyDescent="0.25">
      <c r="H29" s="307"/>
      <c r="I29" s="307"/>
      <c r="J29" s="307"/>
      <c r="K29" s="307"/>
      <c r="L29" s="307"/>
      <c r="M29" s="307"/>
      <c r="N29" s="307"/>
      <c r="O29" s="307"/>
      <c r="P29" s="307"/>
      <c r="Q29" s="307"/>
      <c r="R29" s="307"/>
      <c r="S29" s="307"/>
      <c r="T29" s="307"/>
      <c r="U29" s="307"/>
      <c r="V29" s="307"/>
    </row>
  </sheetData>
  <mergeCells count="3">
    <mergeCell ref="A22:G22"/>
    <mergeCell ref="A23:G23"/>
    <mergeCell ref="A24:G24"/>
  </mergeCells>
  <hyperlinks>
    <hyperlink ref="S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activeCell="C14" sqref="C14"/>
    </sheetView>
  </sheetViews>
  <sheetFormatPr baseColWidth="10" defaultRowHeight="15" x14ac:dyDescent="0.25"/>
  <cols>
    <col min="1" max="1" width="8.42578125" style="65" customWidth="1"/>
    <col min="2" max="3" width="18.7109375" style="65" customWidth="1"/>
    <col min="4" max="4" width="17.28515625" style="65" customWidth="1"/>
    <col min="5" max="5" width="19.85546875" style="65" customWidth="1"/>
    <col min="6" max="16384" width="11.42578125" style="65"/>
  </cols>
  <sheetData>
    <row r="1" spans="1:13" x14ac:dyDescent="0.25">
      <c r="A1" s="313" t="s">
        <v>245</v>
      </c>
      <c r="B1" s="314"/>
      <c r="C1" s="314"/>
      <c r="D1" s="314"/>
      <c r="E1" s="314"/>
      <c r="F1" s="314"/>
      <c r="G1" s="314"/>
      <c r="L1" s="273"/>
      <c r="M1" s="275" t="s">
        <v>59</v>
      </c>
    </row>
    <row r="2" spans="1:13" x14ac:dyDescent="0.25">
      <c r="A2" s="314"/>
      <c r="B2" s="314"/>
      <c r="C2" s="314"/>
      <c r="D2" s="314"/>
      <c r="E2" s="314"/>
      <c r="F2" s="314"/>
      <c r="G2" s="314"/>
    </row>
    <row r="3" spans="1:13" ht="51" x14ac:dyDescent="0.25">
      <c r="A3" s="315"/>
      <c r="B3" s="315" t="s">
        <v>215</v>
      </c>
      <c r="C3" s="315" t="s">
        <v>246</v>
      </c>
      <c r="D3" s="315" t="s">
        <v>216</v>
      </c>
      <c r="E3" s="315" t="s">
        <v>217</v>
      </c>
      <c r="F3" s="314"/>
      <c r="G3" s="314"/>
    </row>
    <row r="4" spans="1:13" x14ac:dyDescent="0.25">
      <c r="A4" s="316">
        <v>44197</v>
      </c>
      <c r="B4" s="317">
        <v>197402</v>
      </c>
      <c r="C4" s="317">
        <v>57059.808345205507</v>
      </c>
      <c r="D4" s="317">
        <v>2021300.0895458206</v>
      </c>
      <c r="E4" s="318">
        <f>B4/D4</f>
        <v>9.7660906968225367E-2</v>
      </c>
      <c r="F4" s="314"/>
      <c r="G4" s="314"/>
    </row>
    <row r="5" spans="1:13" x14ac:dyDescent="0.25">
      <c r="A5" s="316">
        <v>44228</v>
      </c>
      <c r="B5" s="317">
        <v>221784</v>
      </c>
      <c r="C5" s="317">
        <v>60486.457400123138</v>
      </c>
      <c r="D5" s="317">
        <v>2265597.5380640789</v>
      </c>
      <c r="E5" s="318">
        <f t="shared" ref="E5:E9" si="0">B5/D5</f>
        <v>9.7892055527881314E-2</v>
      </c>
      <c r="F5" s="314"/>
      <c r="G5" s="314"/>
    </row>
    <row r="6" spans="1:13" x14ac:dyDescent="0.25">
      <c r="A6" s="316">
        <v>44256</v>
      </c>
      <c r="B6" s="317">
        <v>261653</v>
      </c>
      <c r="C6" s="317">
        <v>61113.475771599551</v>
      </c>
      <c r="D6" s="317">
        <v>2432169.9759825454</v>
      </c>
      <c r="E6" s="318">
        <f t="shared" si="0"/>
        <v>0.10758006331128141</v>
      </c>
      <c r="F6" s="314"/>
      <c r="G6" s="314"/>
    </row>
    <row r="7" spans="1:13" x14ac:dyDescent="0.25">
      <c r="A7" s="316">
        <v>44287</v>
      </c>
      <c r="B7" s="317">
        <v>267232</v>
      </c>
      <c r="C7" s="317">
        <v>82064.423860806317</v>
      </c>
      <c r="D7" s="317">
        <v>2955735.1396524268</v>
      </c>
      <c r="E7" s="318">
        <f t="shared" si="0"/>
        <v>9.041134857280364E-2</v>
      </c>
      <c r="F7" s="314"/>
      <c r="G7" s="314"/>
    </row>
    <row r="8" spans="1:13" x14ac:dyDescent="0.25">
      <c r="A8" s="316">
        <v>44317</v>
      </c>
      <c r="B8" s="317">
        <v>237197</v>
      </c>
      <c r="C8" s="317">
        <v>60868.46472466777</v>
      </c>
      <c r="D8" s="317">
        <v>2225544.8262428367</v>
      </c>
      <c r="E8" s="318">
        <f t="shared" si="0"/>
        <v>0.10657929564170397</v>
      </c>
      <c r="F8" s="314"/>
      <c r="G8" s="314"/>
    </row>
    <row r="9" spans="1:13" x14ac:dyDescent="0.25">
      <c r="A9" s="316">
        <v>44348</v>
      </c>
      <c r="B9" s="317">
        <v>229314</v>
      </c>
      <c r="C9" s="317">
        <v>48568.341716203169</v>
      </c>
      <c r="D9" s="317">
        <v>1294266.0713507801</v>
      </c>
      <c r="E9" s="318">
        <f t="shared" si="0"/>
        <v>0.17717686113850842</v>
      </c>
      <c r="F9" s="314"/>
      <c r="G9" s="314"/>
    </row>
    <row r="10" spans="1:13" x14ac:dyDescent="0.25">
      <c r="A10" s="319"/>
      <c r="B10" s="319"/>
      <c r="C10" s="319"/>
      <c r="D10" s="319"/>
      <c r="E10" s="319"/>
      <c r="F10" s="314"/>
      <c r="G10" s="314"/>
    </row>
    <row r="11" spans="1:13" x14ac:dyDescent="0.25">
      <c r="A11" s="314" t="s">
        <v>178</v>
      </c>
      <c r="B11" s="314"/>
      <c r="C11" s="314"/>
      <c r="D11" s="314"/>
      <c r="E11" s="314"/>
      <c r="F11" s="314"/>
      <c r="G11" s="314"/>
    </row>
    <row r="12" spans="1:13" x14ac:dyDescent="0.25">
      <c r="A12" s="314" t="s">
        <v>151</v>
      </c>
      <c r="B12" s="314"/>
      <c r="C12" s="314"/>
      <c r="D12" s="314"/>
      <c r="E12" s="314"/>
      <c r="F12" s="314"/>
      <c r="G12" s="314"/>
    </row>
    <row r="13" spans="1:13" x14ac:dyDescent="0.25">
      <c r="A13" s="314"/>
      <c r="B13" s="314"/>
      <c r="C13" s="314"/>
      <c r="D13" s="314"/>
      <c r="E13" s="314"/>
      <c r="F13" s="314"/>
      <c r="G13" s="314"/>
    </row>
  </sheetData>
  <hyperlinks>
    <hyperlink ref="M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Graphique 1</vt:lpstr>
      <vt:lpstr>Graphique 2</vt:lpstr>
      <vt:lpstr>Graphique 3</vt:lpstr>
      <vt:lpstr>Graphique 4</vt:lpstr>
      <vt:lpstr>Graphique 5</vt:lpstr>
      <vt:lpstr>Encadré 1 Graphique 1A</vt:lpstr>
      <vt:lpstr>Encadré 1 Graphique 1B </vt:lpstr>
      <vt:lpstr>Encadré 1 Graphique 1C</vt:lpstr>
      <vt:lpstr>Graphique A</vt:lpstr>
      <vt:lpstr>Graphique B</vt:lpstr>
      <vt:lpstr>Graphique C</vt:lpstr>
      <vt:lpstr>Graphique D</vt:lpstr>
      <vt:lpstr>Graphique E</vt:lpstr>
      <vt:lpstr>Graphique F</vt:lpstr>
      <vt:lpstr>Tab1</vt:lpstr>
      <vt:lpstr>Tab2</vt:lpstr>
      <vt:lpstr>Tab3</vt:lpstr>
      <vt:lpstr>Tab4</vt:lpstr>
      <vt:lpstr>Graphique G</vt:lpstr>
      <vt:lpstr>Graphique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subject>Dares</dc:subject>
  <dc:creator/>
  <cp:keywords>chômage partiel; télétravail</cp:keywords>
  <cp:lastModifiedBy/>
  <dcterms:created xsi:type="dcterms:W3CDTF">2015-06-05T18:19:34Z</dcterms:created>
  <dcterms:modified xsi:type="dcterms:W3CDTF">2021-09-28T09:51:17Z</dcterms:modified>
</cp:coreProperties>
</file>