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DF DEFINITIFS 2022\2022 - 58 DR Indemnisation DE en 2021\"/>
    </mc:Choice>
  </mc:AlternateContent>
  <bookViews>
    <workbookView xWindow="0" yWindow="0" windowWidth="20490" windowHeight="7020" tabRatio="927"/>
  </bookViews>
  <sheets>
    <sheet name="Lisez-moi" sheetId="28" r:id="rId1"/>
    <sheet name="Graphique 1" sheetId="36" r:id="rId2"/>
    <sheet name="Graphique 2" sheetId="37" r:id="rId3"/>
    <sheet name="Graphique 3 " sheetId="39" r:id="rId4"/>
    <sheet name="Tableau 1" sheetId="40" r:id="rId5"/>
    <sheet name="Tableau 2" sheetId="41" r:id="rId6"/>
    <sheet name="Données complémentaires 1" sheetId="29" r:id="rId7"/>
    <sheet name="Données complémentaires 2" sheetId="30" r:id="rId8"/>
    <sheet name="Données complémentaires 3" sheetId="34" r:id="rId9"/>
    <sheet name="Données complémentaires 4" sheetId="42" r:id="rId10"/>
    <sheet name="Données complémentaires 5" sheetId="32" r:id="rId11"/>
    <sheet name="Données complémentaires 6" sheetId="33" r:id="rId12"/>
    <sheet name="Données complémentaires 7" sheetId="35" r:id="rId13"/>
    <sheet name="Données complémentaires 8" sheetId="43" r:id="rId14"/>
    <sheet name="Données complémentaires 9" sheetId="44" r:id="rId15"/>
  </sheets>
  <externalReferences>
    <externalReference r:id="rId16"/>
  </externalReferences>
  <calcPr calcId="162913"/>
</workbook>
</file>

<file path=xl/calcChain.xml><?xml version="1.0" encoding="utf-8"?>
<calcChain xmlns="http://schemas.openxmlformats.org/spreadsheetml/2006/main">
  <c r="I12" i="42" l="1"/>
  <c r="H12" i="42"/>
  <c r="G12" i="42"/>
  <c r="F12" i="42"/>
  <c r="E12" i="42"/>
  <c r="D12" i="42"/>
  <c r="C12" i="42"/>
  <c r="B12" i="42"/>
  <c r="I11" i="42"/>
  <c r="H11" i="42"/>
  <c r="G11" i="42"/>
  <c r="F11" i="42"/>
  <c r="E11" i="42"/>
  <c r="D11" i="42"/>
  <c r="C11" i="42"/>
  <c r="B11" i="42"/>
  <c r="I10" i="42"/>
  <c r="H10" i="42"/>
  <c r="G10" i="42"/>
  <c r="F10" i="42"/>
  <c r="E10" i="42"/>
  <c r="D10" i="42"/>
  <c r="C10" i="42"/>
  <c r="B10" i="42"/>
  <c r="I9" i="42"/>
  <c r="H9" i="42"/>
  <c r="G9" i="42"/>
  <c r="F9" i="42"/>
  <c r="E9" i="42"/>
  <c r="D9" i="42"/>
  <c r="E8" i="42" s="1"/>
  <c r="C9" i="42"/>
  <c r="B9" i="42"/>
  <c r="I7" i="42"/>
  <c r="H7" i="42"/>
  <c r="G7" i="42"/>
  <c r="F7" i="42"/>
  <c r="E7" i="42"/>
  <c r="D7" i="42"/>
  <c r="C7" i="42"/>
  <c r="B7" i="42"/>
  <c r="I6" i="42"/>
  <c r="H6" i="42"/>
  <c r="I5" i="42" s="1"/>
  <c r="G6" i="42"/>
  <c r="F6" i="42"/>
  <c r="E6" i="42"/>
  <c r="D6" i="42"/>
  <c r="D5" i="42" s="1"/>
  <c r="C6" i="42"/>
  <c r="B6" i="42"/>
  <c r="B5" i="42" s="1"/>
  <c r="I8" i="42" l="1"/>
  <c r="E5" i="42"/>
  <c r="G5" i="42"/>
  <c r="G8" i="42"/>
  <c r="D8" i="42"/>
  <c r="D4" i="42" s="1"/>
  <c r="C5" i="42"/>
  <c r="C8" i="42"/>
  <c r="F5" i="42"/>
  <c r="F8" i="42"/>
  <c r="H5" i="42"/>
  <c r="B8" i="42"/>
  <c r="B4" i="42" s="1"/>
  <c r="H8" i="42"/>
  <c r="E4" i="42" l="1"/>
  <c r="E13" i="42" s="1"/>
  <c r="C4" i="42"/>
  <c r="C13" i="42" s="1"/>
  <c r="G4" i="42"/>
  <c r="F4" i="42"/>
  <c r="H4" i="42"/>
  <c r="I4" i="42"/>
  <c r="G13" i="42" l="1"/>
  <c r="I13" i="42"/>
</calcChain>
</file>

<file path=xl/sharedStrings.xml><?xml version="1.0" encoding="utf-8"?>
<sst xmlns="http://schemas.openxmlformats.org/spreadsheetml/2006/main" count="257" uniqueCount="176">
  <si>
    <t>Ensemble</t>
  </si>
  <si>
    <t>Total</t>
  </si>
  <si>
    <t>Montants moyens</t>
  </si>
  <si>
    <t>Salaire journalier de référence (en euros)</t>
  </si>
  <si>
    <t>Allocation journalière brute (en euros)</t>
  </si>
  <si>
    <t>Médiane</t>
  </si>
  <si>
    <t>Données</t>
  </si>
  <si>
    <t>Définitions</t>
  </si>
  <si>
    <t>Sources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</si>
  <si>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</si>
  <si>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</si>
  <si>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</si>
  <si>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</si>
  <si>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Ces données informent sur l'inscription et l'indemnisation des demandeurs d'emploi</t>
  </si>
  <si>
    <t>Le fichier historique statistique (FHS) enregistre, pour les 10 dernières années, tous les événements successifs concernant les personnes qui ont été inscrites sur les listes de Pôle emploi sur cette période, qu’elles soient ou non inscrites à la date d’extraction du fichier.</t>
  </si>
  <si>
    <t>Le segment D3 contient l’historique d’indemnisation chômage  des demandeurs d’emploi ayant été inscrits au moins un jour sur les listes de Pôle emploi au cours des dix années précédant la date de fin du fichier.</t>
  </si>
  <si>
    <t>Source : Pôle emploi, fichier historique statistique (échantillon au 1/10e) et segment D3 ; calculs Dares.</t>
  </si>
  <si>
    <t>Source : Pôle emploi, fichier historique statistique (échantillon au 1/10e) et segment D3 ; calculs Dares.</t>
  </si>
  <si>
    <t xml:space="preserve">[Graphique 2] : Taux de couverture par une allocation chômage </t>
  </si>
  <si>
    <t>Assurance chômage</t>
  </si>
  <si>
    <t>Champ : personnes inscrites à Pôle emploi; France, données corrigées des variations saisonnières et des jours ouvrables (CVS-CJO).</t>
  </si>
  <si>
    <t>Indemnisables par l'Assurance chômage (axe de gauche)</t>
  </si>
  <si>
    <t>Indemnisables par l'Etat (axe de droite)</t>
  </si>
  <si>
    <t>Total indemnisables (axe de gauche)</t>
  </si>
  <si>
    <t>Assurance chômage (axe de gauche)</t>
  </si>
  <si>
    <t>État (axe de droite)</t>
  </si>
  <si>
    <t>Assurance chômage+État (axe de gauche)</t>
  </si>
  <si>
    <t>Graphique 2 - Taux de couverture par une allocation chômage</t>
  </si>
  <si>
    <t>Etat</t>
  </si>
  <si>
    <t>[Graphique 3] Part des indemnisés parmi les indemnisables selon le financeur</t>
  </si>
  <si>
    <t>Graphique 3 - Part des indemnisés parmi les indemnisables selon le financeur</t>
  </si>
  <si>
    <t xml:space="preserve">Tableau 2 - Activité réduite des personnes indemnisables par l'Assurance chômage </t>
  </si>
  <si>
    <t>Tableau 1 - Montants des allocations d'Assurance chômage</t>
  </si>
  <si>
    <t>En septembre 2019</t>
  </si>
  <si>
    <t>En avril 2020</t>
  </si>
  <si>
    <t>En septembre 2020</t>
  </si>
  <si>
    <t>Indemnisable à l'Assurance chômage indemnisé</t>
  </si>
  <si>
    <t>dont pratiquant une activité réduite (en %)</t>
  </si>
  <si>
    <t>Salaire brut moyen</t>
  </si>
  <si>
    <t>Indemnisable à l'Assurance chômage non indemnisé</t>
  </si>
  <si>
    <t>Effectif (en milliers)</t>
  </si>
  <si>
    <t>Taux de remplacement brut (en %)</t>
  </si>
  <si>
    <t>Allocation mensuelle brute (en euros)</t>
  </si>
  <si>
    <t>Dispersion de l'allocation mensuelle (brute)</t>
  </si>
  <si>
    <t>1er décile</t>
  </si>
  <si>
    <t>1er quartile</t>
  </si>
  <si>
    <t>3e quartile</t>
  </si>
  <si>
    <t>9e décile</t>
  </si>
  <si>
    <t>* Les montants ont été arrondis au multiple de 5 le plus proche.</t>
  </si>
  <si>
    <t>Source : Pôle emploi (D3 et FHS) ; calculs Dares</t>
  </si>
  <si>
    <t>Champ : indemnisables par l’Assurance chômage sur l’ensemble du mois et indemnisés au moins un jour, France.</t>
  </si>
  <si>
    <t xml:space="preserve">Nombre de jours indemnisés au cours du mois </t>
  </si>
  <si>
    <t>[Tableau 2] : Rémunération d'activité réduite des demandeurs d'emploi indemnisables par l'Assurance chômage *</t>
  </si>
  <si>
    <t>Nombre moyen d'heures d'activité réduite</t>
  </si>
  <si>
    <t xml:space="preserve">Catégorie A </t>
  </si>
  <si>
    <t>Catégories B et C</t>
  </si>
  <si>
    <t>Catégories D et E</t>
  </si>
  <si>
    <t>Catégories A, B, C, D, E</t>
  </si>
  <si>
    <t>Demandeurs d'emploi inscrits à Pôle emploi (en milliers)</t>
  </si>
  <si>
    <t>dont :</t>
  </si>
  <si>
    <t>Indemnisables par l'Assurance chômage</t>
  </si>
  <si>
    <t>Indemnisables par l'ARE</t>
  </si>
  <si>
    <t>Indemnisés</t>
  </si>
  <si>
    <t>Non indemnisés</t>
  </si>
  <si>
    <t xml:space="preserve">pour cause d'activité réduite </t>
  </si>
  <si>
    <t>pour délai d'attente ou différé</t>
  </si>
  <si>
    <t>pour un autre motif (dont non renseigné)</t>
  </si>
  <si>
    <t>Indemnisables par une autre allocation d'Assurance chômage</t>
  </si>
  <si>
    <t>Indemnisables par une allocation financée par l'État</t>
  </si>
  <si>
    <t>Indemnisables par l'ASS</t>
  </si>
  <si>
    <t>Indemnisables par une autre allocation financée par l'État</t>
  </si>
  <si>
    <t>Non indemnisables</t>
  </si>
  <si>
    <t>Bénéficiaires du RSA</t>
  </si>
  <si>
    <t>Non bénéficiaires du RSA</t>
  </si>
  <si>
    <t>Moins de 30 ans</t>
  </si>
  <si>
    <t>30-39 ans</t>
  </si>
  <si>
    <t>40-49 ans</t>
  </si>
  <si>
    <t>50-59 ans</t>
  </si>
  <si>
    <t xml:space="preserve">* L’ancienneté à l’ARE inclut les périodes en ARE-formation. </t>
  </si>
  <si>
    <t>[Tableau B] Ancienneté à l'allocation d'aide au retour à l'emploi selon l'âge*</t>
  </si>
  <si>
    <t>Sortants d'ARE 2020</t>
  </si>
  <si>
    <t>Sortants d'ASS 2020</t>
  </si>
  <si>
    <t>Part      (%)</t>
  </si>
  <si>
    <t>Age moyen  (ans)</t>
  </si>
  <si>
    <t>Indemnisables</t>
  </si>
  <si>
    <t>Par l'assurance chômage</t>
  </si>
  <si>
    <t>Allocation de retour à l'emploi</t>
  </si>
  <si>
    <t>Autres</t>
  </si>
  <si>
    <t>Par l'État</t>
  </si>
  <si>
    <t>Allocation de solidarité spécifique</t>
  </si>
  <si>
    <t>Inscrits non indemnisables</t>
  </si>
  <si>
    <t>Non inscrits</t>
  </si>
  <si>
    <t>Source : Pôle emploi (D3 et FHS) ; calculs Dares.</t>
  </si>
  <si>
    <t xml:space="preserve">[Tableau D] : Devenir des sortants de l'ARE et de l'ASS trois mois après leur sortie </t>
  </si>
  <si>
    <t>[Tableau C] Ancienneté à l'allocation de solidarité spécifique selon l'âge*</t>
  </si>
  <si>
    <t xml:space="preserve">* L’ancienneté à l’ASS inclut les périodes en ASS-formation. </t>
  </si>
  <si>
    <t>Lecture : le taux de couverture par l’Assurance chômage est de 57,3 % en septembre 2020.</t>
  </si>
  <si>
    <t>Le champ retenu est celui des personnes inscrites à Pôle emploi ; France.</t>
  </si>
  <si>
    <t>[Graphique B] Part des indemnisés parmi les indemnisables de 50 ans ou plus</t>
  </si>
  <si>
    <t>Graphique 1 - Personnes indemnisables par l’assurance chômage ou l’État</t>
  </si>
  <si>
    <t>[Graphique 1] Personnes indemnisables par l’assurance chômage ou l’État</t>
  </si>
  <si>
    <t>Données complémentaires 1 - Situation des demandeurs d'emploi inscrits à Pôle Emploi le 30 septembre 2020</t>
  </si>
  <si>
    <t>Données complémentaires 2 - Ancienneté à l'allocation d'aide au retour à l'emploi selon l'âge</t>
  </si>
  <si>
    <t>Données complémentaires 3 - Ancienneté à l'allocation de solidarité spécifique selon l'âge</t>
  </si>
  <si>
    <t xml:space="preserve">Données complémentaires 4 : Devenir des sortants de l'ARE et de l'ASS trois mois après leur sortie </t>
  </si>
  <si>
    <t>Données complémentaires 5 - Taux de couverture par une allocation chômage des 50 ans et plus</t>
  </si>
  <si>
    <t>Données complémentaires 6 - Part des indemnisés parmi les indemnisables de 50 ans ou plus</t>
  </si>
  <si>
    <t>Une personne est continûment indemnisable un mois donné lorsque qu’elle est indemnisable à la même allocation tous les jours de ce mois</t>
  </si>
  <si>
    <t xml:space="preserve"> Une personne est dite indemnisable ou couverte par une ou a des droits ouverts à cette allocation, si elle a déposé une demande d’allocation qui a été acceptée</t>
  </si>
  <si>
    <t>Une personne est indemnisée par une allocation un mois donné si elle perçoit effectivement une allocation ce mois-ci</t>
  </si>
  <si>
    <t>Dans certaines situations (activité réduite, différé ou délai d’attente, sanction) une personne peut être indemnisable un mois donné mais non indemnisée</t>
  </si>
  <si>
    <t xml:space="preserve">Droits ouverts et indemnisation : </t>
  </si>
  <si>
    <t>Entrées et sorties de l’Assurance chômage</t>
  </si>
  <si>
    <t>Une entrée à l’Assurance chômage a lieu lorsqu’un demandeur d’emploi devient indemnisable, à la suite d’une perte d’emploi (ouverture de droit),  ou d’une interruption (pour maladie par exemple) ou d’une ouverture de nouveaux droits</t>
  </si>
  <si>
    <t>Une sortie de l’Assurance chômage correspond à une interruption d’un droit d’au moins un jour ou à une fin de droits. Lorsqu’une personne cesse de percevoir une allocation, mais que le droit reste ouvert (pratique d’une activité réduite par exemple), elle ne sort pas de l’Assurance chômage</t>
  </si>
  <si>
    <t>Durée du droit et ancienneté dans le droit:</t>
  </si>
  <si>
    <t>La durée maximale d’indemnisation, ou durée du droit, correspond au nombre de jours d’indemnisation auquel donnent droit les périodes d’affiliation qui ont été liquidées</t>
  </si>
  <si>
    <t>La durée consommée sur le droit est définie comme le cumul des jours déjà indemnisés au titre de ce droit à une date donnée. Elle ne peut être supérieure à la durée maximale d’indemnisation.</t>
  </si>
  <si>
    <t xml:space="preserve"> L’ancienneté dans le droit désigne le nombre de jours au cours desquels le droit est resté ouvert, que ces jours aient été ou non indemnisés. </t>
  </si>
  <si>
    <t>Catégories d'inscription à Pôle emploi :</t>
  </si>
  <si>
    <t>Catégories A, B, C de Pôle emploi : personnes inscrites à Pôle emploi et tenues d'effectuer des actes positifs de recherche d'emploi. Ces trois catégories se distinguent selon le nombre d'heures d'activité professionnelle effectuées au cours d'un mois : aucune (catégorie A), inférieur à 78h (B), 78h ou plus (C). les demandeurs d'emploi en catégories B et C sont dits "en activité réduite"</t>
  </si>
  <si>
    <t>Catégories D, E : personnes inscrites à Pôle emploi, non tenues d'effectuer des actes positifs de recherche d’emploi. La catégorie D regroupe les demandeurs d'emploi sans emploi (en raison d’un stage, d’une formation, d’une maladie…) y compris les demandeurs d’emploi en CSP, la catégorie E correspond aux demandeurs d'emploi en emploi (par exemple : bénéficiaires de contrats aidés, créateurs d’entreprise)</t>
  </si>
  <si>
    <t>Allocation mensuelle nette (en euros)</t>
  </si>
  <si>
    <t>[Graphique A] Taux de couverture par une allocation chômage des 50 ans ou plus</t>
  </si>
  <si>
    <t>[Tableau E] : Montants nets des allocations d'Assurance chômage *</t>
  </si>
  <si>
    <t>Données complémentaires 7- Montants nets des allocations chômage</t>
  </si>
  <si>
    <t>En avril 2021</t>
  </si>
  <si>
    <t>En septembre 2021</t>
  </si>
  <si>
    <t>Lecture : le salaire brut moyen d'activité réduite des demandeurs d'emploi indemnisables par l'Assurance chômage tout le mois en septembre 2021 est de 1 480 euros.</t>
  </si>
  <si>
    <t xml:space="preserve">Lecture : au 30 septembre 2021, parmi les demandeurs d’emploi inscrits à Pôle emploi toutes catégories confondues (A, B, C, D, E), 57 % sont indemnisables par l’Assurance chômage, 7 % à une allocation financée par l’État. </t>
  </si>
  <si>
    <t>Sortants d'ARE 2021</t>
  </si>
  <si>
    <t>Sortants d'ASS 2021</t>
  </si>
  <si>
    <t>Champ : indemnisables par l’Assurance chômage sur l’ensemble du mois, France.</t>
  </si>
  <si>
    <t>Lecture : le montant d'allocation mensuelle des personnes indemnisables à l'Assurance chômage en septembre 2021 et indemnisés au moins un jour dans le mois est de 1 070 euros bruts.</t>
  </si>
  <si>
    <t>Lecture : parmi les personnes sorties de l’indemnisabilité à l’ARE entre juillet 2020 et juin 2021, 32 % d’entre elles sont à nouveau indemnisables à l’ARE trois mois plus tard.</t>
  </si>
  <si>
    <t>Lecture : le montant d'allocation mensuelle des personnes indemnisables à l'Assurance chômage en septembre 2021 est de 1 005 euros nets.</t>
  </si>
  <si>
    <t>Champ : personnes inscrites à Pôle emploi  ; France ; données brutes.</t>
  </si>
  <si>
    <t>Indemnisés à l'ADM ou ADMF</t>
  </si>
  <si>
    <t>En septembre 2021 (53 ans et plus)</t>
  </si>
  <si>
    <t>En septembre 2021 (55 ans et plus)</t>
  </si>
  <si>
    <t>Indemnisation des demandeurs d’emploi en 2021</t>
  </si>
  <si>
    <t>Note : les allocations prises en compte dans ce tableau sont précisées en encadré 1.</t>
  </si>
  <si>
    <t>Note : les allocations prises en compte dans ce graphique sont précisées en encadré 1.</t>
  </si>
  <si>
    <t>Champ : personnes inscrites à Pôle emploi ; France.</t>
  </si>
  <si>
    <t>En euros</t>
  </si>
  <si>
    <t>Part (en %)</t>
  </si>
  <si>
    <t>Ancienneté moyenne (en mois)</t>
  </si>
  <si>
    <t xml:space="preserve">En septembre 2020 </t>
  </si>
  <si>
    <t xml:space="preserve">En septembre 2021 </t>
  </si>
  <si>
    <t>[Tableau A] Situation des demandeurs d'emploi inscrits à Pôle emploi le 30 septembre 2021</t>
  </si>
  <si>
    <t>60 ans et plus</t>
  </si>
  <si>
    <t xml:space="preserve">Lecture : 27 % des demandeurs d’emploi indemnisables à l’ARE au 30 septembre 2021 sont âgés de moins de 30 ans. Leur ancienneté moyenne à l’ARE est de 11 mois. </t>
  </si>
  <si>
    <t xml:space="preserve">Champ : personnes indemnisables à l’ARE aux 30 septembre 2020 et 2021 ; France. </t>
  </si>
  <si>
    <t xml:space="preserve">Lecture : 1 % des demandeurs d’emploi indemnisables à l’ASS au 30 septembre 2021 sont âgés de moins de 30 ans. Leur ancienneté moyenne à l’ASS est de 8 mois. </t>
  </si>
  <si>
    <t>Champ : sorties de périodes indemnisables à l’ARE ou à l’ASS entre juillet 2019 et juin 2020 pour 2020 et juillet 2020 et juin 2021 pour 2021 ; France. </t>
  </si>
  <si>
    <t>Lecture : le taux de couverture par l’Assurance chômage des 50 ans ou plus est de 56,1 % en septembre 2021.</t>
  </si>
  <si>
    <t>Champ : personnes inscrites à Pôle emploi de 50 ans ou plus ; France ; données CVS-CJO.</t>
  </si>
  <si>
    <t>Source : Pôle emploi (D3 et FHS), calculs Dares</t>
  </si>
  <si>
    <t>[Graphique C] :  Nombre d’indemnisables par l’allocation des démissionnaires (ADM) et l’allocation des démissionnaires-formation (ADMF)</t>
  </si>
  <si>
    <t>Lecture : en septembre 2021, 5 590 démissionnaires pour projet de reconversion professionnelle sont indemnisables.</t>
  </si>
  <si>
    <t>[Graphique D] :  Nombre d’indemnisés par l’allocation des démissionnaires (ADM) et l’allocation des démissionnaires-formation (ADMF) en fin de mois </t>
  </si>
  <si>
    <t>Lecture : en septembre 2021, 4 130 démissionnaires pour projet de reconversion professionnelle sont indemnisés en fin de mois.</t>
  </si>
  <si>
    <t xml:space="preserve">Champ : personnes indemnisables à l’ASS aux 30 septembre 2020 et 2021 ; France. </t>
  </si>
  <si>
    <t>Lecture : parmi les indemnisables par l'Assurance chômage de 50 ans ou plus en septembre 2021, 71,9 % sont indemnisés.</t>
  </si>
  <si>
    <t>Note : les allocations prises en compte sont l'allocation des démissionnaires "pour projet de reconversion professionnelle" (ADM) et l'allocation pour les démissionnaires en formation pour "projet de reconversion professionnelle" (ADMF).</t>
  </si>
  <si>
    <t>Champ : personnes inscrites à Pôle emploi, France.</t>
  </si>
  <si>
    <t>Lecture : parmi les indemnisables par l'Assurance chômage en septembre 2020, 73 % sont indemnisés.</t>
  </si>
  <si>
    <t>Forte hausse du nombre d'indemnisable jusqu'un juin avant un net reflux à l'été</t>
  </si>
  <si>
    <t>En milliers</t>
  </si>
  <si>
    <t>Données CVS-CJO</t>
  </si>
  <si>
    <t>Lecture : en septembre 2021, 4 301 000 demandeurs d'emploi sont indemnisables : 3 739 000 par l'Assurance chômage et 416 000 par l'État.</t>
  </si>
  <si>
    <t xml:space="preserve">En % </t>
  </si>
  <si>
    <t>[Tableau 1] : Montants des allocations d'Assurance chômage*</t>
  </si>
  <si>
    <t>Champ : personnes inscrites à Pôle emploi au 30 septembre 2021 ; France.</t>
  </si>
  <si>
    <t xml:space="preserve"> Source : Pôle emploi (D3 et FHS) ; calculs Dares.</t>
  </si>
  <si>
    <t>Note : les allocations prises en compte dans ce graphique sont précisées en encadré 1 du Dares Résultats n°58.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</si>
</sst>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_-* #,##0\ _€_-;\-* #,##0\ _€_-;_-* &quot;-&quot;??\ _€_-;_-@_-"/>
    <numFmt numFmtId="167" formatCode="#,##0.0"/>
  </numFmts>
  <fonts count="38" x14ac:knownFonts="1">
    <font>
      <sz val="11"/>
      <color theme="1"/>
      <name val="Calibri"/>
      <family val="2"/>
      <scheme val="minor"/>
    </font>
    <font>
      <sz val="11"/>
      <color theme="1"/>
      <name val="Calibri"/>
      <family val="2"/>
      <scheme val="minor"/>
    </font>
    <font>
      <sz val="11"/>
      <color indexed="8"/>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u/>
      <sz val="10"/>
      <color indexed="12"/>
      <name val="Arial"/>
      <family val="2"/>
    </font>
    <font>
      <sz val="10"/>
      <name val="Arial"/>
      <family val="2"/>
    </font>
    <font>
      <sz val="10"/>
      <name val="MS Sans Serif"/>
      <family val="2"/>
    </font>
    <font>
      <b/>
      <sz val="11"/>
      <name val="Calibri"/>
      <family val="2"/>
      <scheme val="minor"/>
    </font>
    <font>
      <sz val="11"/>
      <name val="Calibri"/>
      <family val="2"/>
      <scheme val="minor"/>
    </font>
    <font>
      <u/>
      <sz val="11"/>
      <color indexed="12"/>
      <name val="Calibri"/>
      <family val="2"/>
      <scheme val="minor"/>
    </font>
    <font>
      <sz val="10"/>
      <name val="Cambria"/>
      <family val="1"/>
    </font>
    <font>
      <b/>
      <sz val="10"/>
      <name val="MS Sans Serif"/>
    </font>
    <font>
      <sz val="11"/>
      <name val="Calibri"/>
      <family val="2"/>
    </font>
    <font>
      <b/>
      <sz val="10"/>
      <name val="Times New Roman"/>
      <family val="1"/>
    </font>
    <font>
      <sz val="10"/>
      <name val="Times New Roman"/>
      <family val="1"/>
    </font>
    <font>
      <i/>
      <sz val="10"/>
      <name val="Times New Roman"/>
      <family val="1"/>
    </font>
    <font>
      <sz val="10"/>
      <color rgb="FF000000"/>
      <name val="Calibri"/>
      <family val="2"/>
      <scheme val="minor"/>
    </font>
    <font>
      <sz val="10"/>
      <color theme="1"/>
      <name val="Calibri"/>
      <family val="2"/>
      <scheme val="minor"/>
    </font>
    <font>
      <b/>
      <sz val="10"/>
      <color rgb="FF000000"/>
      <name val="Calibri"/>
      <family val="2"/>
      <scheme val="minor"/>
    </font>
    <font>
      <i/>
      <sz val="9"/>
      <color rgb="FF000000"/>
      <name val="Calibri"/>
      <family val="2"/>
      <scheme val="minor"/>
    </font>
    <font>
      <u/>
      <sz val="11"/>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rgb="FFFAFBFE"/>
        <bgColor indexed="64"/>
      </patternFill>
    </fill>
  </fills>
  <borders count="46">
    <border>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4" fillId="0" borderId="0" applyNumberFormat="0" applyFill="0" applyBorder="0" applyAlignment="0" applyProtection="0"/>
    <xf numFmtId="0" fontId="5" fillId="0" borderId="10" applyNumberFormat="0" applyFill="0" applyAlignment="0" applyProtection="0"/>
    <xf numFmtId="0" fontId="6" fillId="0" borderId="11" applyNumberFormat="0" applyFill="0" applyAlignment="0" applyProtection="0"/>
    <xf numFmtId="0" fontId="7" fillId="0" borderId="12"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3" applyNumberFormat="0" applyAlignment="0" applyProtection="0"/>
    <xf numFmtId="0" fontId="12" fillId="7" borderId="14" applyNumberFormat="0" applyAlignment="0" applyProtection="0"/>
    <xf numFmtId="0" fontId="13" fillId="7" borderId="13" applyNumberFormat="0" applyAlignment="0" applyProtection="0"/>
    <xf numFmtId="0" fontId="14" fillId="0" borderId="15" applyNumberFormat="0" applyFill="0" applyAlignment="0" applyProtection="0"/>
    <xf numFmtId="0" fontId="15" fillId="8" borderId="16" applyNumberFormat="0" applyAlignment="0" applyProtection="0"/>
    <xf numFmtId="0" fontId="16" fillId="0" borderId="0" applyNumberFormat="0" applyFill="0" applyBorder="0" applyAlignment="0" applyProtection="0"/>
    <xf numFmtId="0" fontId="1" fillId="9" borderId="17" applyNumberFormat="0" applyFont="0" applyAlignment="0" applyProtection="0"/>
    <xf numFmtId="0" fontId="17" fillId="0" borderId="0" applyNumberFormat="0" applyFill="0" applyBorder="0" applyAlignment="0" applyProtection="0"/>
    <xf numFmtId="0" fontId="3" fillId="0" borderId="18"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164" fontId="22" fillId="0" borderId="0" applyFont="0" applyFill="0" applyBorder="0" applyAlignment="0" applyProtection="0"/>
    <xf numFmtId="164" fontId="23" fillId="0" borderId="0" applyFont="0" applyFill="0" applyBorder="0" applyAlignment="0" applyProtection="0"/>
    <xf numFmtId="0" fontId="22" fillId="0" borderId="0"/>
    <xf numFmtId="0" fontId="23" fillId="0" borderId="0"/>
    <xf numFmtId="0" fontId="22" fillId="0" borderId="0"/>
    <xf numFmtId="0" fontId="23" fillId="0" borderId="0"/>
    <xf numFmtId="9" fontId="23" fillId="0" borderId="0" applyFont="0" applyFill="0" applyBorder="0" applyAlignment="0" applyProtection="0"/>
  </cellStyleXfs>
  <cellXfs count="163">
    <xf numFmtId="0" fontId="0" fillId="0" borderId="0" xfId="0"/>
    <xf numFmtId="0" fontId="0" fillId="0" borderId="0" xfId="0" applyFont="1"/>
    <xf numFmtId="0" fontId="0" fillId="0" borderId="2" xfId="0" applyBorder="1"/>
    <xf numFmtId="1" fontId="0" fillId="0" borderId="4" xfId="0" applyNumberFormat="1" applyBorder="1"/>
    <xf numFmtId="1" fontId="0" fillId="0" borderId="3" xfId="0" applyNumberFormat="1" applyBorder="1"/>
    <xf numFmtId="0" fontId="0" fillId="0" borderId="0" xfId="0"/>
    <xf numFmtId="0" fontId="0" fillId="0" borderId="0" xfId="0" applyFill="1"/>
    <xf numFmtId="1" fontId="0" fillId="0" borderId="0" xfId="0" applyNumberFormat="1" applyFill="1"/>
    <xf numFmtId="0" fontId="25" fillId="35" borderId="0" xfId="51" applyFont="1" applyFill="1" applyAlignment="1">
      <alignment horizontal="left" vertical="center" wrapText="1"/>
    </xf>
    <xf numFmtId="0" fontId="25" fillId="0" borderId="0" xfId="51" applyFont="1" applyAlignment="1">
      <alignment vertical="center" wrapText="1"/>
    </xf>
    <xf numFmtId="0" fontId="19" fillId="2" borderId="0" xfId="46" applyFill="1" applyAlignment="1" applyProtection="1">
      <alignment horizontal="left" vertical="center" wrapText="1"/>
    </xf>
    <xf numFmtId="0" fontId="25" fillId="35" borderId="0" xfId="51" applyFont="1" applyFill="1" applyBorder="1"/>
    <xf numFmtId="0" fontId="25" fillId="35" borderId="0" xfId="51" applyFont="1" applyFill="1"/>
    <xf numFmtId="0" fontId="25" fillId="37" borderId="0" xfId="46" applyFont="1" applyFill="1" applyBorder="1" applyAlignment="1" applyProtection="1"/>
    <xf numFmtId="0" fontId="27" fillId="2" borderId="0" xfId="51" applyFont="1" applyFill="1"/>
    <xf numFmtId="0" fontId="0" fillId="0" borderId="0" xfId="0"/>
    <xf numFmtId="17" fontId="0" fillId="0" borderId="0" xfId="0" applyNumberFormat="1"/>
    <xf numFmtId="0" fontId="0" fillId="0" borderId="0" xfId="0" applyFont="1" applyFill="1" applyBorder="1"/>
    <xf numFmtId="1" fontId="0" fillId="0" borderId="0" xfId="2" applyNumberFormat="1" applyFont="1" applyFill="1"/>
    <xf numFmtId="0" fontId="28" fillId="0" borderId="5" xfId="0" applyFont="1" applyBorder="1"/>
    <xf numFmtId="0" fontId="0" fillId="0" borderId="5" xfId="0" applyBorder="1"/>
    <xf numFmtId="0" fontId="0" fillId="0" borderId="6" xfId="0" applyBorder="1"/>
    <xf numFmtId="1" fontId="28" fillId="0" borderId="6" xfId="0" applyNumberFormat="1" applyFont="1" applyBorder="1"/>
    <xf numFmtId="1" fontId="28" fillId="0" borderId="3" xfId="0" applyNumberFormat="1" applyFont="1" applyBorder="1"/>
    <xf numFmtId="1" fontId="0" fillId="0" borderId="6" xfId="0" applyNumberFormat="1" applyBorder="1"/>
    <xf numFmtId="0" fontId="0" fillId="0" borderId="7" xfId="0" applyBorder="1"/>
    <xf numFmtId="1" fontId="0" fillId="0" borderId="7" xfId="0" applyNumberFormat="1" applyBorder="1"/>
    <xf numFmtId="1" fontId="0" fillId="0" borderId="5" xfId="0" applyNumberFormat="1" applyBorder="1"/>
    <xf numFmtId="1" fontId="0" fillId="0" borderId="2" xfId="0" applyNumberFormat="1" applyBorder="1"/>
    <xf numFmtId="0" fontId="28" fillId="0" borderId="5" xfId="0" applyFont="1" applyFill="1" applyBorder="1"/>
    <xf numFmtId="1" fontId="0" fillId="0" borderId="6" xfId="0" applyNumberFormat="1" applyFont="1" applyBorder="1" applyAlignment="1">
      <alignment horizontal="center"/>
    </xf>
    <xf numFmtId="1" fontId="0" fillId="0" borderId="6" xfId="0" applyNumberFormat="1" applyFont="1" applyBorder="1"/>
    <xf numFmtId="1" fontId="0" fillId="0" borderId="3" xfId="0" applyNumberFormat="1" applyFont="1" applyBorder="1"/>
    <xf numFmtId="0" fontId="0" fillId="0" borderId="6" xfId="0" applyBorder="1" applyAlignment="1">
      <alignment horizontal="center"/>
    </xf>
    <xf numFmtId="1" fontId="1" fillId="0" borderId="6" xfId="2" applyNumberFormat="1" applyFont="1" applyBorder="1"/>
    <xf numFmtId="1" fontId="1" fillId="0" borderId="3" xfId="2" applyNumberFormat="1" applyFont="1" applyBorder="1"/>
    <xf numFmtId="0" fontId="0" fillId="0" borderId="7" xfId="0" applyBorder="1" applyAlignment="1">
      <alignment horizontal="center"/>
    </xf>
    <xf numFmtId="0" fontId="3" fillId="0" borderId="6" xfId="0" applyFont="1" applyBorder="1" applyAlignment="1">
      <alignment horizontal="center"/>
    </xf>
    <xf numFmtId="0" fontId="0" fillId="0" borderId="6" xfId="0" applyFont="1" applyBorder="1" applyAlignment="1">
      <alignment horizontal="center"/>
    </xf>
    <xf numFmtId="17" fontId="3" fillId="0" borderId="8" xfId="0" applyNumberFormat="1" applyFont="1" applyBorder="1"/>
    <xf numFmtId="0" fontId="0" fillId="0" borderId="8" xfId="0" applyBorder="1"/>
    <xf numFmtId="165" fontId="0" fillId="0" borderId="6" xfId="0" applyNumberFormat="1" applyFont="1" applyBorder="1"/>
    <xf numFmtId="165" fontId="0" fillId="0" borderId="3" xfId="0" applyNumberFormat="1" applyFont="1" applyBorder="1"/>
    <xf numFmtId="1" fontId="0" fillId="0" borderId="6" xfId="0" applyNumberFormat="1" applyFont="1" applyBorder="1" applyAlignment="1">
      <alignment horizontal="right"/>
    </xf>
    <xf numFmtId="165" fontId="0" fillId="0" borderId="6" xfId="0" applyNumberFormat="1" applyFont="1" applyBorder="1" applyAlignment="1">
      <alignment horizontal="right"/>
    </xf>
    <xf numFmtId="3" fontId="0" fillId="0" borderId="7" xfId="1" applyNumberFormat="1" applyFont="1" applyBorder="1" applyAlignment="1">
      <alignment horizontal="right"/>
    </xf>
    <xf numFmtId="3" fontId="0" fillId="0" borderId="4" xfId="1" applyNumberFormat="1" applyFont="1" applyBorder="1" applyAlignment="1">
      <alignment horizontal="right"/>
    </xf>
    <xf numFmtId="1" fontId="0" fillId="0" borderId="3" xfId="0" applyNumberFormat="1" applyFont="1" applyBorder="1" applyAlignment="1">
      <alignment horizontal="right"/>
    </xf>
    <xf numFmtId="1" fontId="0" fillId="0" borderId="6" xfId="1" applyNumberFormat="1" applyFont="1" applyBorder="1" applyAlignment="1">
      <alignment horizontal="right"/>
    </xf>
    <xf numFmtId="3" fontId="0" fillId="0" borderId="6" xfId="1" applyNumberFormat="1" applyFont="1" applyBorder="1" applyAlignment="1">
      <alignment horizontal="right"/>
    </xf>
    <xf numFmtId="3" fontId="0" fillId="0" borderId="3" xfId="1" applyNumberFormat="1" applyFont="1" applyBorder="1" applyAlignment="1">
      <alignment horizontal="right"/>
    </xf>
    <xf numFmtId="3" fontId="0" fillId="0" borderId="7" xfId="0" applyNumberFormat="1" applyBorder="1"/>
    <xf numFmtId="3" fontId="0" fillId="0" borderId="4" xfId="0" applyNumberFormat="1" applyBorder="1"/>
    <xf numFmtId="3" fontId="28" fillId="0" borderId="6" xfId="0" applyNumberFormat="1" applyFont="1" applyBorder="1"/>
    <xf numFmtId="3" fontId="28" fillId="0" borderId="3" xfId="0" applyNumberFormat="1" applyFont="1" applyBorder="1"/>
    <xf numFmtId="3" fontId="3" fillId="0" borderId="6" xfId="1" applyNumberFormat="1" applyFont="1" applyBorder="1" applyAlignment="1">
      <alignment horizontal="right" vertical="center"/>
    </xf>
    <xf numFmtId="3" fontId="3" fillId="0" borderId="3" xfId="1" applyNumberFormat="1" applyFont="1" applyBorder="1" applyAlignment="1">
      <alignment horizontal="right" vertical="center"/>
    </xf>
    <xf numFmtId="0" fontId="29" fillId="0" borderId="0" xfId="0" applyFont="1"/>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vertical="center"/>
    </xf>
    <xf numFmtId="166" fontId="31" fillId="0" borderId="22" xfId="50" applyNumberFormat="1" applyFont="1" applyFill="1" applyBorder="1" applyAlignment="1">
      <alignment horizontal="center" vertical="center"/>
    </xf>
    <xf numFmtId="0" fontId="32" fillId="0" borderId="23" xfId="0" applyFont="1" applyBorder="1" applyAlignment="1">
      <alignment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6" xfId="0" applyFont="1" applyBorder="1" applyAlignment="1">
      <alignment vertical="center"/>
    </xf>
    <xf numFmtId="9" fontId="30" fillId="0" borderId="27" xfId="55" applyFont="1" applyFill="1" applyBorder="1" applyAlignment="1">
      <alignment horizontal="left" vertical="top"/>
    </xf>
    <xf numFmtId="0" fontId="31" fillId="0" borderId="23" xfId="0" applyFont="1" applyBorder="1" applyAlignment="1">
      <alignment horizontal="left" vertical="center" indent="1"/>
    </xf>
    <xf numFmtId="9" fontId="31" fillId="0" borderId="24" xfId="55" applyFont="1" applyFill="1" applyBorder="1" applyAlignment="1">
      <alignment horizontal="center" vertical="center"/>
    </xf>
    <xf numFmtId="0" fontId="32" fillId="0" borderId="23" xfId="0" applyFont="1" applyBorder="1" applyAlignment="1">
      <alignment horizontal="left" vertical="center" indent="2"/>
    </xf>
    <xf numFmtId="9" fontId="32" fillId="0" borderId="24" xfId="55" applyFont="1" applyFill="1" applyBorder="1" applyAlignment="1">
      <alignment horizontal="center" vertical="center"/>
    </xf>
    <xf numFmtId="0" fontId="31" fillId="0" borderId="23" xfId="0" applyFont="1" applyBorder="1" applyAlignment="1">
      <alignment horizontal="left" vertical="center" indent="4"/>
    </xf>
    <xf numFmtId="9" fontId="30" fillId="0" borderId="19" xfId="55" applyFont="1" applyFill="1" applyBorder="1" applyAlignment="1">
      <alignment horizontal="left" vertical="center"/>
    </xf>
    <xf numFmtId="0" fontId="19" fillId="38" borderId="0" xfId="46" applyFill="1"/>
    <xf numFmtId="0" fontId="19" fillId="0" borderId="0" xfId="46" applyFill="1"/>
    <xf numFmtId="0" fontId="19" fillId="38" borderId="0" xfId="46" applyFill="1"/>
    <xf numFmtId="0" fontId="19" fillId="38" borderId="0" xfId="46" applyFill="1"/>
    <xf numFmtId="0" fontId="34" fillId="0" borderId="21" xfId="0" applyFont="1" applyBorder="1" applyAlignment="1">
      <alignment horizontal="center" wrapText="1"/>
    </xf>
    <xf numFmtId="0" fontId="34" fillId="0" borderId="20" xfId="0" applyFont="1" applyBorder="1" applyAlignment="1">
      <alignment horizontal="center" wrapText="1"/>
    </xf>
    <xf numFmtId="0" fontId="35" fillId="39" borderId="28" xfId="0" applyFont="1" applyFill="1" applyBorder="1"/>
    <xf numFmtId="1" fontId="35" fillId="39" borderId="29" xfId="0" applyNumberFormat="1" applyFont="1" applyFill="1" applyBorder="1" applyAlignment="1">
      <alignment horizontal="center"/>
    </xf>
    <xf numFmtId="1" fontId="35" fillId="39" borderId="30" xfId="0" applyNumberFormat="1" applyFont="1" applyFill="1" applyBorder="1" applyAlignment="1">
      <alignment horizontal="center"/>
    </xf>
    <xf numFmtId="0" fontId="33" fillId="39" borderId="31" xfId="0" applyFont="1" applyFill="1" applyBorder="1"/>
    <xf numFmtId="1" fontId="33" fillId="39" borderId="32" xfId="0" applyNumberFormat="1" applyFont="1" applyFill="1" applyBorder="1" applyAlignment="1">
      <alignment horizontal="center"/>
    </xf>
    <xf numFmtId="1" fontId="33" fillId="39" borderId="33" xfId="0" applyNumberFormat="1" applyFont="1" applyFill="1" applyBorder="1" applyAlignment="1">
      <alignment horizontal="center"/>
    </xf>
    <xf numFmtId="0" fontId="36" fillId="39" borderId="24" xfId="0" applyFont="1" applyFill="1" applyBorder="1" applyAlignment="1">
      <alignment horizontal="right"/>
    </xf>
    <xf numFmtId="1" fontId="36" fillId="39" borderId="0" xfId="0" applyNumberFormat="1" applyFont="1" applyFill="1" applyBorder="1" applyAlignment="1">
      <alignment horizontal="center"/>
    </xf>
    <xf numFmtId="1" fontId="36" fillId="39" borderId="25" xfId="0" applyNumberFormat="1" applyFont="1" applyFill="1" applyBorder="1" applyAlignment="1">
      <alignment horizontal="center"/>
    </xf>
    <xf numFmtId="0" fontId="36" fillId="39" borderId="34" xfId="0" applyFont="1" applyFill="1" applyBorder="1" applyAlignment="1">
      <alignment horizontal="right"/>
    </xf>
    <xf numFmtId="1" fontId="36" fillId="39" borderId="35" xfId="0" applyNumberFormat="1" applyFont="1" applyFill="1" applyBorder="1" applyAlignment="1">
      <alignment horizontal="center"/>
    </xf>
    <xf numFmtId="1" fontId="36" fillId="39" borderId="36" xfId="0" applyNumberFormat="1" applyFont="1" applyFill="1" applyBorder="1" applyAlignment="1">
      <alignment horizontal="center"/>
    </xf>
    <xf numFmtId="0" fontId="35" fillId="39" borderId="37" xfId="0" applyFont="1" applyFill="1" applyBorder="1"/>
    <xf numFmtId="1" fontId="35" fillId="39" borderId="1" xfId="0" applyNumberFormat="1" applyFont="1" applyFill="1" applyBorder="1" applyAlignment="1">
      <alignment horizontal="center"/>
    </xf>
    <xf numFmtId="1" fontId="35" fillId="39" borderId="38" xfId="0" applyNumberFormat="1" applyFont="1" applyFill="1" applyBorder="1" applyAlignment="1">
      <alignment horizontal="center"/>
    </xf>
    <xf numFmtId="0" fontId="33" fillId="39" borderId="22" xfId="0" applyFont="1" applyFill="1" applyBorder="1"/>
    <xf numFmtId="1" fontId="33" fillId="39" borderId="39" xfId="0" applyNumberFormat="1" applyFont="1" applyFill="1" applyBorder="1" applyAlignment="1">
      <alignment horizontal="center"/>
    </xf>
    <xf numFmtId="1" fontId="35" fillId="39" borderId="40" xfId="0" applyNumberFormat="1" applyFont="1" applyFill="1" applyBorder="1" applyAlignment="1">
      <alignment horizontal="center"/>
    </xf>
    <xf numFmtId="0" fontId="0" fillId="0" borderId="0" xfId="0" applyFont="1" applyAlignment="1">
      <alignment horizontal="left" vertical="top"/>
    </xf>
    <xf numFmtId="0" fontId="0" fillId="0" borderId="0" xfId="0" applyFont="1" applyAlignment="1">
      <alignment horizontal="center" vertical="center"/>
    </xf>
    <xf numFmtId="0" fontId="19" fillId="38" borderId="0" xfId="46" applyFill="1"/>
    <xf numFmtId="0" fontId="24" fillId="0" borderId="0" xfId="51" applyFont="1" applyFill="1" applyAlignment="1">
      <alignment horizontal="left" vertical="center" wrapText="1"/>
    </xf>
    <xf numFmtId="0" fontId="25" fillId="0" borderId="0" xfId="51" applyFont="1" applyFill="1" applyAlignment="1">
      <alignment horizontal="left" vertical="center" wrapText="1"/>
    </xf>
    <xf numFmtId="0" fontId="37" fillId="0" borderId="0" xfId="51" applyFont="1" applyFill="1" applyAlignment="1">
      <alignment horizontal="left" vertical="center" wrapText="1"/>
    </xf>
    <xf numFmtId="3" fontId="0" fillId="0" borderId="0" xfId="0" applyNumberFormat="1"/>
    <xf numFmtId="165" fontId="0" fillId="0" borderId="0" xfId="0" applyNumberFormat="1"/>
    <xf numFmtId="1" fontId="0" fillId="0" borderId="0" xfId="0" applyNumberFormat="1"/>
    <xf numFmtId="167" fontId="0" fillId="0" borderId="0" xfId="0" applyNumberFormat="1"/>
    <xf numFmtId="167" fontId="0" fillId="0" borderId="0" xfId="0" applyNumberFormat="1" applyFill="1"/>
    <xf numFmtId="0" fontId="3" fillId="0" borderId="8" xfId="0" applyFont="1" applyBorder="1"/>
    <xf numFmtId="0" fontId="0" fillId="0" borderId="0" xfId="0" applyNumberFormat="1"/>
    <xf numFmtId="0" fontId="0" fillId="0" borderId="41" xfId="0" applyBorder="1" applyAlignment="1">
      <alignment horizontal="center"/>
    </xf>
    <xf numFmtId="0" fontId="0" fillId="0" borderId="42" xfId="0" applyBorder="1" applyAlignment="1">
      <alignment horizontal="center"/>
    </xf>
    <xf numFmtId="0" fontId="24" fillId="34" borderId="0" xfId="51" applyFont="1" applyFill="1" applyAlignment="1">
      <alignment horizontal="left" vertical="center" wrapText="1"/>
    </xf>
    <xf numFmtId="0" fontId="25" fillId="0" borderId="0" xfId="51" applyFont="1" applyAlignment="1">
      <alignment horizontal="justify" vertical="justify" wrapText="1"/>
    </xf>
    <xf numFmtId="0" fontId="25" fillId="0" borderId="0" xfId="51" applyFont="1" applyFill="1" applyAlignment="1">
      <alignment horizontal="justify" vertical="top"/>
    </xf>
    <xf numFmtId="0" fontId="2" fillId="35" borderId="0" xfId="51" applyFont="1" applyFill="1" applyAlignment="1">
      <alignment horizontal="left" vertical="center" wrapText="1"/>
    </xf>
    <xf numFmtId="0" fontId="25" fillId="0" borderId="0" xfId="51" applyFont="1" applyAlignment="1">
      <alignment horizontal="left" vertical="center" wrapText="1"/>
    </xf>
    <xf numFmtId="0" fontId="25" fillId="0" borderId="0" xfId="51" applyFont="1" applyAlignment="1">
      <alignment vertical="center" wrapText="1"/>
    </xf>
    <xf numFmtId="0" fontId="24" fillId="0" borderId="0" xfId="51" applyFont="1" applyFill="1" applyBorder="1" applyAlignment="1">
      <alignment horizontal="center" vertical="center" wrapText="1"/>
    </xf>
    <xf numFmtId="0" fontId="24" fillId="0" borderId="32" xfId="51" applyFont="1" applyFill="1" applyBorder="1" applyAlignment="1">
      <alignment horizontal="center" vertical="center" wrapText="1"/>
    </xf>
    <xf numFmtId="0" fontId="3" fillId="0" borderId="0" xfId="0" applyFont="1" applyFill="1"/>
    <xf numFmtId="0" fontId="3" fillId="0" borderId="0" xfId="0" applyFont="1"/>
    <xf numFmtId="17" fontId="28" fillId="0" borderId="8" xfId="0" applyNumberFormat="1" applyFont="1" applyBorder="1" applyAlignment="1">
      <alignment wrapText="1"/>
    </xf>
    <xf numFmtId="17" fontId="28" fillId="0" borderId="9" xfId="0" applyNumberFormat="1" applyFont="1" applyBorder="1" applyAlignment="1">
      <alignment wrapText="1"/>
    </xf>
    <xf numFmtId="0" fontId="0" fillId="0" borderId="6" xfId="0" applyBorder="1" applyAlignment="1">
      <alignment horizontal="right"/>
    </xf>
    <xf numFmtId="0" fontId="0" fillId="0" borderId="4" xfId="0" applyBorder="1" applyAlignment="1">
      <alignment vertical="center"/>
    </xf>
    <xf numFmtId="0" fontId="0" fillId="0" borderId="0" xfId="0" applyAlignment="1">
      <alignment wrapText="1"/>
    </xf>
    <xf numFmtId="0" fontId="0" fillId="0" borderId="7" xfId="0" applyBorder="1" applyAlignment="1">
      <alignment wrapText="1"/>
    </xf>
    <xf numFmtId="0" fontId="0" fillId="0" borderId="4" xfId="0" applyBorder="1" applyAlignment="1">
      <alignment wrapText="1"/>
    </xf>
    <xf numFmtId="166" fontId="0" fillId="0" borderId="0" xfId="1" applyNumberFormat="1" applyFont="1"/>
    <xf numFmtId="166" fontId="3" fillId="0" borderId="8" xfId="1" applyNumberFormat="1" applyFont="1" applyBorder="1"/>
    <xf numFmtId="166" fontId="3" fillId="0" borderId="5" xfId="1" applyNumberFormat="1" applyFont="1" applyBorder="1" applyAlignment="1">
      <alignment horizontal="right" vertical="center"/>
    </xf>
    <xf numFmtId="166" fontId="0" fillId="0" borderId="6" xfId="1" applyNumberFormat="1" applyFont="1" applyBorder="1" applyAlignment="1">
      <alignment horizontal="right"/>
    </xf>
    <xf numFmtId="166" fontId="0" fillId="0" borderId="5" xfId="1" applyNumberFormat="1" applyFont="1" applyBorder="1" applyAlignment="1">
      <alignment horizontal="right"/>
    </xf>
    <xf numFmtId="166" fontId="0" fillId="0" borderId="7" xfId="1" applyNumberFormat="1" applyFont="1" applyBorder="1"/>
    <xf numFmtId="166" fontId="3" fillId="0" borderId="2" xfId="1" applyNumberFormat="1" applyFont="1" applyBorder="1" applyAlignment="1">
      <alignment horizontal="right" vertical="center"/>
    </xf>
    <xf numFmtId="166" fontId="3" fillId="0" borderId="3" xfId="1" applyNumberFormat="1" applyFont="1" applyBorder="1" applyAlignment="1">
      <alignment horizontal="right" vertical="center"/>
    </xf>
    <xf numFmtId="166" fontId="0" fillId="0" borderId="2" xfId="1" applyNumberFormat="1" applyFont="1" applyBorder="1" applyAlignment="1">
      <alignment horizontal="right"/>
    </xf>
    <xf numFmtId="166" fontId="0" fillId="0" borderId="3" xfId="1" applyNumberFormat="1" applyFont="1" applyBorder="1" applyAlignment="1">
      <alignment horizontal="right"/>
    </xf>
    <xf numFmtId="166" fontId="0" fillId="0" borderId="4" xfId="1" applyNumberFormat="1" applyFont="1" applyBorder="1"/>
    <xf numFmtId="0" fontId="0" fillId="0" borderId="0" xfId="0" applyAlignment="1">
      <alignment horizontal="center"/>
    </xf>
    <xf numFmtId="0" fontId="25" fillId="0" borderId="0" xfId="51" applyFont="1" applyFill="1" applyAlignment="1">
      <alignment horizontal="left" vertical="center" wrapText="1"/>
    </xf>
    <xf numFmtId="0" fontId="24" fillId="34" borderId="0" xfId="51" applyFont="1" applyFill="1" applyAlignment="1">
      <alignment horizontal="left" vertical="center" wrapText="1"/>
    </xf>
    <xf numFmtId="0" fontId="37" fillId="0" borderId="0" xfId="51" applyFont="1" applyFill="1" applyAlignment="1">
      <alignment horizontal="left" vertical="center" wrapText="1"/>
    </xf>
    <xf numFmtId="0" fontId="25" fillId="0" borderId="0" xfId="51" applyFont="1" applyAlignment="1">
      <alignment horizontal="center" vertical="justify" wrapText="1"/>
    </xf>
    <xf numFmtId="0" fontId="19" fillId="38" borderId="0" xfId="46" applyFill="1" applyAlignment="1" applyProtection="1">
      <alignment vertical="center" wrapText="1"/>
    </xf>
    <xf numFmtId="0" fontId="24" fillId="35" borderId="0" xfId="51" applyFont="1" applyFill="1" applyAlignment="1">
      <alignment vertical="center" wrapText="1"/>
    </xf>
    <xf numFmtId="0" fontId="25" fillId="2" borderId="0" xfId="51" applyFont="1" applyFill="1" applyAlignment="1">
      <alignment vertical="center" wrapText="1"/>
    </xf>
    <xf numFmtId="0" fontId="25" fillId="35" borderId="0" xfId="51" applyFont="1" applyFill="1" applyAlignment="1">
      <alignment vertical="center" wrapText="1"/>
    </xf>
    <xf numFmtId="0" fontId="19" fillId="36" borderId="0" xfId="46" applyFill="1" applyAlignment="1" applyProtection="1">
      <alignment vertical="center" wrapText="1"/>
    </xf>
    <xf numFmtId="0" fontId="19" fillId="38" borderId="0" xfId="46" applyFill="1"/>
    <xf numFmtId="0" fontId="0" fillId="0" borderId="0" xfId="0" applyAlignment="1">
      <alignment wrapText="1"/>
    </xf>
    <xf numFmtId="0" fontId="0" fillId="0" borderId="21"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33" fillId="39" borderId="21" xfId="0" applyFont="1" applyFill="1" applyBorder="1" applyAlignment="1">
      <alignment horizontal="center"/>
    </xf>
    <xf numFmtId="0" fontId="33" fillId="39" borderId="20" xfId="0" applyFont="1" applyFill="1" applyBorder="1" applyAlignment="1">
      <alignment horizontal="center"/>
    </xf>
    <xf numFmtId="0" fontId="24" fillId="0" borderId="45" xfId="51" applyFont="1" applyFill="1" applyBorder="1" applyAlignment="1">
      <alignment horizontal="center" vertical="center" wrapText="1"/>
    </xf>
    <xf numFmtId="0" fontId="24" fillId="0" borderId="32" xfId="51" applyFont="1" applyFill="1" applyBorder="1" applyAlignment="1">
      <alignment horizontal="center" vertical="center" wrapText="1"/>
    </xf>
    <xf numFmtId="17" fontId="24" fillId="0" borderId="0" xfId="51" applyNumberFormat="1" applyFont="1" applyFill="1" applyBorder="1" applyAlignment="1">
      <alignment horizontal="center" vertical="center" wrapText="1"/>
    </xf>
    <xf numFmtId="0" fontId="24" fillId="0" borderId="0" xfId="51" applyFont="1" applyFill="1" applyBorder="1" applyAlignment="1">
      <alignment horizontal="center" vertical="center" wrapText="1"/>
    </xf>
    <xf numFmtId="0" fontId="24" fillId="0" borderId="2" xfId="51" applyFont="1" applyFill="1" applyBorder="1" applyAlignment="1">
      <alignment horizontal="center" vertical="center" wrapText="1"/>
    </xf>
  </cellXfs>
  <cellStyles count="56">
    <cellStyle name="20 % - Accent1" xfId="23" builtinId="30" customBuiltin="1"/>
    <cellStyle name="20 % - Accent2" xfId="27" builtinId="34" customBuiltin="1"/>
    <cellStyle name="20 % - Accent3" xfId="31" builtinId="38" customBuiltin="1"/>
    <cellStyle name="20 % - Accent4" xfId="35" builtinId="42" customBuiltin="1"/>
    <cellStyle name="20 % - Accent5" xfId="39" builtinId="46" customBuiltin="1"/>
    <cellStyle name="20 % - Accent6" xfId="43" builtinId="50" customBuiltin="1"/>
    <cellStyle name="40 % - Accent1" xfId="24" builtinId="31" customBuiltin="1"/>
    <cellStyle name="40 % - Accent2" xfId="28" builtinId="35" customBuiltin="1"/>
    <cellStyle name="40 % - Accent3" xfId="32" builtinId="39" customBuiltin="1"/>
    <cellStyle name="40 % - Accent4" xfId="36" builtinId="43" customBuiltin="1"/>
    <cellStyle name="40 % - Accent5" xfId="40" builtinId="47" customBuiltin="1"/>
    <cellStyle name="40 % - Accent6" xfId="44" builtinId="51" customBuiltin="1"/>
    <cellStyle name="60 % - Accent1" xfId="25" builtinId="32" customBuiltin="1"/>
    <cellStyle name="60 % - Accent2" xfId="29" builtinId="36" customBuiltin="1"/>
    <cellStyle name="60 % - Accent3" xfId="33" builtinId="40" customBuiltin="1"/>
    <cellStyle name="60 % - Accent4" xfId="37" builtinId="44" customBuiltin="1"/>
    <cellStyle name="60 % - Accent5" xfId="41" builtinId="48" customBuiltin="1"/>
    <cellStyle name="60 %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vertissement" xfId="18" builtinId="11" customBuiltin="1"/>
    <cellStyle name="Calcul" xfId="15" builtinId="22" customBuiltin="1"/>
    <cellStyle name="Cellule liée" xfId="16" builtinId="24" customBuiltin="1"/>
    <cellStyle name="Entrée" xfId="13" builtinId="20" customBuiltin="1"/>
    <cellStyle name="Insatisfaisant" xfId="11" builtinId="27" customBuiltin="1"/>
    <cellStyle name="Lien hypertexte" xfId="46" builtinId="8" customBuiltin="1"/>
    <cellStyle name="Lien hypertexte 2" xfId="48"/>
    <cellStyle name="Lien hypertexte visité" xfId="47" builtinId="9" customBuiltin="1"/>
    <cellStyle name="Milliers" xfId="1" builtinId="3"/>
    <cellStyle name="Milliers 2" xfId="49"/>
    <cellStyle name="Milliers 3" xfId="50"/>
    <cellStyle name="Neutre" xfId="12" builtinId="28" customBuiltin="1"/>
    <cellStyle name="Normal" xfId="0" builtinId="0"/>
    <cellStyle name="Normal 2" xfId="4"/>
    <cellStyle name="Normal 2 2" xfId="51"/>
    <cellStyle name="Normal 3" xfId="52"/>
    <cellStyle name="Normal 4" xfId="53"/>
    <cellStyle name="Normal 5" xfId="3"/>
    <cellStyle name="Normal 6" xfId="54"/>
    <cellStyle name="Note" xfId="19" builtinId="10" customBuiltin="1"/>
    <cellStyle name="Pourcentage" xfId="2" builtinId="5"/>
    <cellStyle name="Pourcentage 2" xfId="55"/>
    <cellStyle name="Satisfaisant" xfId="10" builtinId="26" customBuiltin="1"/>
    <cellStyle name="Sortie" xfId="14" builtinId="21" customBuiltin="1"/>
    <cellStyle name="Texte explicatif" xfId="20" builtinId="53" customBuiltin="1"/>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1" builtinId="25" customBuiltin="1"/>
    <cellStyle name="Vérification" xfId="1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179685503913783E-2"/>
          <c:y val="7.506240291392148E-2"/>
          <c:w val="0.87456983253199549"/>
          <c:h val="0.7681134501044512"/>
        </c:manualLayout>
      </c:layout>
      <c:lineChart>
        <c:grouping val="standard"/>
        <c:varyColors val="0"/>
        <c:ser>
          <c:idx val="0"/>
          <c:order val="0"/>
          <c:tx>
            <c:strRef>
              <c:f>'Graphique 1'!$B$1</c:f>
              <c:strCache>
                <c:ptCount val="1"/>
                <c:pt idx="0">
                  <c:v>Indemnisables par l'Assurance chômage (axe de gauche)</c:v>
                </c:pt>
              </c:strCache>
            </c:strRef>
          </c:tx>
          <c:marker>
            <c:symbol val="none"/>
          </c:marker>
          <c:cat>
            <c:numRef>
              <c:f>'Graphique 1'!$A$4:$A$60</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'Graphique 1'!$B$4:$B$60</c:f>
              <c:numCache>
                <c:formatCode>0</c:formatCode>
                <c:ptCount val="57"/>
                <c:pt idx="0">
                  <c:v>3687.0022703593345</c:v>
                </c:pt>
                <c:pt idx="1">
                  <c:v>3686.2536058214841</c:v>
                </c:pt>
                <c:pt idx="2">
                  <c:v>3683.0407391136296</c:v>
                </c:pt>
                <c:pt idx="3">
                  <c:v>3684.730497203745</c:v>
                </c:pt>
                <c:pt idx="4">
                  <c:v>3694.3140049448602</c:v>
                </c:pt>
                <c:pt idx="5">
                  <c:v>3707.8731606748956</c:v>
                </c:pt>
                <c:pt idx="6">
                  <c:v>3704.614006873273</c:v>
                </c:pt>
                <c:pt idx="7">
                  <c:v>3712.7717829774797</c:v>
                </c:pt>
                <c:pt idx="8">
                  <c:v>3720.0051016744965</c:v>
                </c:pt>
                <c:pt idx="9">
                  <c:v>3727.6098021326602</c:v>
                </c:pt>
                <c:pt idx="10">
                  <c:v>3730.7199359339129</c:v>
                </c:pt>
                <c:pt idx="11">
                  <c:v>3714.4526853649463</c:v>
                </c:pt>
                <c:pt idx="12">
                  <c:v>3758.1283943873145</c:v>
                </c:pt>
                <c:pt idx="13">
                  <c:v>3744.1302829837841</c:v>
                </c:pt>
                <c:pt idx="14">
                  <c:v>3725.9778131574426</c:v>
                </c:pt>
                <c:pt idx="15">
                  <c:v>3736.9390037706221</c:v>
                </c:pt>
                <c:pt idx="16">
                  <c:v>3752.7158368619912</c:v>
                </c:pt>
                <c:pt idx="17">
                  <c:v>3765.2068328396304</c:v>
                </c:pt>
                <c:pt idx="18">
                  <c:v>3776.0893547668738</c:v>
                </c:pt>
                <c:pt idx="19">
                  <c:v>3787.3118837127363</c:v>
                </c:pt>
                <c:pt idx="20">
                  <c:v>3795.8174307081599</c:v>
                </c:pt>
                <c:pt idx="21">
                  <c:v>3813.1354581911933</c:v>
                </c:pt>
                <c:pt idx="22">
                  <c:v>3813.3353453654972</c:v>
                </c:pt>
                <c:pt idx="23">
                  <c:v>3806.1378069256712</c:v>
                </c:pt>
                <c:pt idx="24">
                  <c:v>3809.3225513660605</c:v>
                </c:pt>
                <c:pt idx="25">
                  <c:v>3796.1409907019292</c:v>
                </c:pt>
                <c:pt idx="26">
                  <c:v>3786.2061836351586</c:v>
                </c:pt>
                <c:pt idx="27">
                  <c:v>3784.0855538005976</c:v>
                </c:pt>
                <c:pt idx="28">
                  <c:v>3782.2063767293771</c:v>
                </c:pt>
                <c:pt idx="29">
                  <c:v>3798.9866236653161</c:v>
                </c:pt>
                <c:pt idx="30">
                  <c:v>3794.4363523824904</c:v>
                </c:pt>
                <c:pt idx="31">
                  <c:v>3790.2190441693056</c:v>
                </c:pt>
                <c:pt idx="32">
                  <c:v>3789.8306645161392</c:v>
                </c:pt>
                <c:pt idx="33">
                  <c:v>3806.3395181640672</c:v>
                </c:pt>
                <c:pt idx="34">
                  <c:v>3778.4574223964146</c:v>
                </c:pt>
                <c:pt idx="35">
                  <c:v>3753.673896166842</c:v>
                </c:pt>
                <c:pt idx="36">
                  <c:v>3716.2085829197476</c:v>
                </c:pt>
                <c:pt idx="37">
                  <c:v>3686.5591740627838</c:v>
                </c:pt>
                <c:pt idx="38">
                  <c:v>3878.3606485881091</c:v>
                </c:pt>
                <c:pt idx="39">
                  <c:v>4071.6002788074657</c:v>
                </c:pt>
                <c:pt idx="40">
                  <c:v>4150.6849480741921</c:v>
                </c:pt>
                <c:pt idx="41">
                  <c:v>3930.4394916712672</c:v>
                </c:pt>
                <c:pt idx="42">
                  <c:v>3870.7157710301431</c:v>
                </c:pt>
                <c:pt idx="43">
                  <c:v>3854.0071451631684</c:v>
                </c:pt>
                <c:pt idx="44">
                  <c:v>3844.9222411529836</c:v>
                </c:pt>
                <c:pt idx="45">
                  <c:v>3839.5163935934115</c:v>
                </c:pt>
                <c:pt idx="46">
                  <c:v>3909.9160922109386</c:v>
                </c:pt>
                <c:pt idx="47">
                  <c:v>3969.2614697512463</c:v>
                </c:pt>
                <c:pt idx="48">
                  <c:v>4008.0972398210247</c:v>
                </c:pt>
                <c:pt idx="49">
                  <c:v>4045.447925409514</c:v>
                </c:pt>
                <c:pt idx="50">
                  <c:v>4091.8186122331726</c:v>
                </c:pt>
                <c:pt idx="51">
                  <c:v>4144.958304964498</c:v>
                </c:pt>
                <c:pt idx="52">
                  <c:v>4170.3374838024019</c:v>
                </c:pt>
                <c:pt idx="53">
                  <c:v>4206.2494547709684</c:v>
                </c:pt>
                <c:pt idx="54">
                  <c:v>3776.3863838157431</c:v>
                </c:pt>
                <c:pt idx="55">
                  <c:v>3765.4158471694968</c:v>
                </c:pt>
                <c:pt idx="56">
                  <c:v>3739.4819489117522</c:v>
                </c:pt>
              </c:numCache>
            </c:numRef>
          </c:val>
          <c:smooth val="0"/>
          <c:extLst>
            <c:ext xmlns:c16="http://schemas.microsoft.com/office/drawing/2014/chart" uri="{C3380CC4-5D6E-409C-BE32-E72D297353CC}">
              <c16:uniqueId val="{00000000-08B4-4DD8-99D3-8D732C2941A8}"/>
            </c:ext>
          </c:extLst>
        </c:ser>
        <c:ser>
          <c:idx val="2"/>
          <c:order val="2"/>
          <c:tx>
            <c:strRef>
              <c:f>'Graphique 1'!$D$1</c:f>
              <c:strCache>
                <c:ptCount val="1"/>
                <c:pt idx="0">
                  <c:v>Total indemnisables (axe de gauche)</c:v>
                </c:pt>
              </c:strCache>
            </c:strRef>
          </c:tx>
          <c:marker>
            <c:symbol val="none"/>
          </c:marker>
          <c:cat>
            <c:numRef>
              <c:f>'Graphique 1'!$A$4:$A$60</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'Graphique 1'!$D$4:$D$60</c:f>
              <c:numCache>
                <c:formatCode>0</c:formatCode>
                <c:ptCount val="57"/>
                <c:pt idx="0">
                  <c:v>4347.711356432188</c:v>
                </c:pt>
                <c:pt idx="1">
                  <c:v>4342.4365450241949</c:v>
                </c:pt>
                <c:pt idx="2">
                  <c:v>4334.6993277124775</c:v>
                </c:pt>
                <c:pt idx="3">
                  <c:v>4331.1199614182688</c:v>
                </c:pt>
                <c:pt idx="4">
                  <c:v>4335.7587211939326</c:v>
                </c:pt>
                <c:pt idx="5">
                  <c:v>4346.0482774243783</c:v>
                </c:pt>
                <c:pt idx="6">
                  <c:v>4335.3651232144039</c:v>
                </c:pt>
                <c:pt idx="7">
                  <c:v>4341.1610904057061</c:v>
                </c:pt>
                <c:pt idx="8">
                  <c:v>4343.3430979260766</c:v>
                </c:pt>
                <c:pt idx="9">
                  <c:v>4352.9156137925247</c:v>
                </c:pt>
                <c:pt idx="10">
                  <c:v>4357.6386205873123</c:v>
                </c:pt>
                <c:pt idx="11">
                  <c:v>4342.3034071458042</c:v>
                </c:pt>
                <c:pt idx="12">
                  <c:v>4381.1651361288223</c:v>
                </c:pt>
                <c:pt idx="13">
                  <c:v>4361.3647552304137</c:v>
                </c:pt>
                <c:pt idx="14">
                  <c:v>4337.4367688203565</c:v>
                </c:pt>
                <c:pt idx="15">
                  <c:v>4341.5538710337396</c:v>
                </c:pt>
                <c:pt idx="16">
                  <c:v>4351.0830488308684</c:v>
                </c:pt>
                <c:pt idx="17">
                  <c:v>4354.2697788050637</c:v>
                </c:pt>
                <c:pt idx="18">
                  <c:v>4361.4805163157744</c:v>
                </c:pt>
                <c:pt idx="19">
                  <c:v>4367.4043462765276</c:v>
                </c:pt>
                <c:pt idx="20">
                  <c:v>4372.4949727223366</c:v>
                </c:pt>
                <c:pt idx="21">
                  <c:v>4389.4135724987509</c:v>
                </c:pt>
                <c:pt idx="22">
                  <c:v>4390.4097533174499</c:v>
                </c:pt>
                <c:pt idx="23">
                  <c:v>4382.9317151660898</c:v>
                </c:pt>
                <c:pt idx="24">
                  <c:v>4383.2963929018551</c:v>
                </c:pt>
                <c:pt idx="25">
                  <c:v>4368.1699543556442</c:v>
                </c:pt>
                <c:pt idx="26">
                  <c:v>4357.1858178316115</c:v>
                </c:pt>
                <c:pt idx="27">
                  <c:v>4352.0316537402559</c:v>
                </c:pt>
                <c:pt idx="28">
                  <c:v>4347.9579216733064</c:v>
                </c:pt>
                <c:pt idx="29">
                  <c:v>4356.8651684115057</c:v>
                </c:pt>
                <c:pt idx="30">
                  <c:v>4349.8896483877124</c:v>
                </c:pt>
                <c:pt idx="31">
                  <c:v>4343.1391572635539</c:v>
                </c:pt>
                <c:pt idx="32">
                  <c:v>4342.3596657079415</c:v>
                </c:pt>
                <c:pt idx="33">
                  <c:v>4357.6277954917496</c:v>
                </c:pt>
                <c:pt idx="34">
                  <c:v>4329.6767837971083</c:v>
                </c:pt>
                <c:pt idx="35">
                  <c:v>4306.0716184043349</c:v>
                </c:pt>
                <c:pt idx="36">
                  <c:v>4268.3503916586596</c:v>
                </c:pt>
                <c:pt idx="37">
                  <c:v>4238.4549613388963</c:v>
                </c:pt>
                <c:pt idx="38">
                  <c:v>4427.598692941644</c:v>
                </c:pt>
                <c:pt idx="39">
                  <c:v>4621.9790994517061</c:v>
                </c:pt>
                <c:pt idx="40">
                  <c:v>4700.8711328197933</c:v>
                </c:pt>
                <c:pt idx="41">
                  <c:v>4488.453857956476</c:v>
                </c:pt>
                <c:pt idx="42">
                  <c:v>4428.8550853385041</c:v>
                </c:pt>
                <c:pt idx="43">
                  <c:v>4418.823379665655</c:v>
                </c:pt>
                <c:pt idx="44">
                  <c:v>4415.2305750953474</c:v>
                </c:pt>
                <c:pt idx="45">
                  <c:v>4410.74750618502</c:v>
                </c:pt>
                <c:pt idx="46">
                  <c:v>4480.4037484694336</c:v>
                </c:pt>
                <c:pt idx="47">
                  <c:v>4538.419865611424</c:v>
                </c:pt>
                <c:pt idx="48">
                  <c:v>4568.2763736461311</c:v>
                </c:pt>
                <c:pt idx="49">
                  <c:v>4596.4707924784934</c:v>
                </c:pt>
                <c:pt idx="50">
                  <c:v>4635.6913007827234</c:v>
                </c:pt>
                <c:pt idx="51">
                  <c:v>4689.4651559032</c:v>
                </c:pt>
                <c:pt idx="52">
                  <c:v>4715.3180832720464</c:v>
                </c:pt>
                <c:pt idx="53">
                  <c:v>4715.5359304091207</c:v>
                </c:pt>
                <c:pt idx="54">
                  <c:v>4331.5568827226907</c:v>
                </c:pt>
                <c:pt idx="55">
                  <c:v>4323.3499984102546</c:v>
                </c:pt>
                <c:pt idx="56">
                  <c:v>4300.7249688886741</c:v>
                </c:pt>
              </c:numCache>
            </c:numRef>
          </c:val>
          <c:smooth val="0"/>
          <c:extLst>
            <c:ext xmlns:c16="http://schemas.microsoft.com/office/drawing/2014/chart" uri="{C3380CC4-5D6E-409C-BE32-E72D297353CC}">
              <c16:uniqueId val="{00000001-08B4-4DD8-99D3-8D732C2941A8}"/>
            </c:ext>
          </c:extLst>
        </c:ser>
        <c:dLbls>
          <c:showLegendKey val="0"/>
          <c:showVal val="0"/>
          <c:showCatName val="0"/>
          <c:showSerName val="0"/>
          <c:showPercent val="0"/>
          <c:showBubbleSize val="0"/>
        </c:dLbls>
        <c:marker val="1"/>
        <c:smooth val="0"/>
        <c:axId val="82347904"/>
        <c:axId val="82349440"/>
      </c:lineChart>
      <c:lineChart>
        <c:grouping val="standard"/>
        <c:varyColors val="0"/>
        <c:ser>
          <c:idx val="1"/>
          <c:order val="1"/>
          <c:tx>
            <c:strRef>
              <c:f>'Graphique 1'!$C$1</c:f>
              <c:strCache>
                <c:ptCount val="1"/>
                <c:pt idx="0">
                  <c:v>Indemnisables par l'Etat (axe de droite)</c:v>
                </c:pt>
              </c:strCache>
            </c:strRef>
          </c:tx>
          <c:marker>
            <c:symbol val="none"/>
          </c:marker>
          <c:cat>
            <c:numRef>
              <c:f>'Graphique 1'!$A$4:$A$60</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'Graphique 1'!$C$4:$C$60</c:f>
              <c:numCache>
                <c:formatCode>0</c:formatCode>
                <c:ptCount val="57"/>
                <c:pt idx="0">
                  <c:v>573.11427903108279</c:v>
                </c:pt>
                <c:pt idx="1">
                  <c:v>568.82112659607617</c:v>
                </c:pt>
                <c:pt idx="2">
                  <c:v>564.5665885988476</c:v>
                </c:pt>
                <c:pt idx="3">
                  <c:v>561.00446421452375</c:v>
                </c:pt>
                <c:pt idx="4">
                  <c:v>557.76671624907306</c:v>
                </c:pt>
                <c:pt idx="5">
                  <c:v>556.20411674948343</c:v>
                </c:pt>
                <c:pt idx="6">
                  <c:v>550.09444967446484</c:v>
                </c:pt>
                <c:pt idx="7">
                  <c:v>549.04697409489359</c:v>
                </c:pt>
                <c:pt idx="8">
                  <c:v>545.30999625158006</c:v>
                </c:pt>
                <c:pt idx="9">
                  <c:v>541.497478326531</c:v>
                </c:pt>
                <c:pt idx="10">
                  <c:v>537.33001798673274</c:v>
                </c:pt>
                <c:pt idx="11">
                  <c:v>532.48172178085781</c:v>
                </c:pt>
                <c:pt idx="12">
                  <c:v>528.38407507484021</c:v>
                </c:pt>
                <c:pt idx="13">
                  <c:v>523.29813891329684</c:v>
                </c:pt>
                <c:pt idx="14">
                  <c:v>518.23895566291435</c:v>
                </c:pt>
                <c:pt idx="15">
                  <c:v>512.47820059645051</c:v>
                </c:pt>
                <c:pt idx="16">
                  <c:v>507.31387863554465</c:v>
                </c:pt>
                <c:pt idx="17">
                  <c:v>499.0929459654339</c:v>
                </c:pt>
                <c:pt idx="18">
                  <c:v>493.46716154890066</c:v>
                </c:pt>
                <c:pt idx="19">
                  <c:v>486.21446256379124</c:v>
                </c:pt>
                <c:pt idx="20">
                  <c:v>480.84554201417689</c:v>
                </c:pt>
                <c:pt idx="21">
                  <c:v>476.48078097422388</c:v>
                </c:pt>
                <c:pt idx="22">
                  <c:v>473.31174128528778</c:v>
                </c:pt>
                <c:pt idx="23">
                  <c:v>469.06590824041973</c:v>
                </c:pt>
                <c:pt idx="24">
                  <c:v>467.05250820246226</c:v>
                </c:pt>
                <c:pt idx="25">
                  <c:v>465.91429698704781</c:v>
                </c:pt>
                <c:pt idx="26">
                  <c:v>465.67163419645232</c:v>
                </c:pt>
                <c:pt idx="27">
                  <c:v>462.98109993965772</c:v>
                </c:pt>
                <c:pt idx="28">
                  <c:v>461.12954494392812</c:v>
                </c:pt>
                <c:pt idx="29">
                  <c:v>453.59954474618849</c:v>
                </c:pt>
                <c:pt idx="30">
                  <c:v>448.35196267188718</c:v>
                </c:pt>
                <c:pt idx="31">
                  <c:v>442.99644642758085</c:v>
                </c:pt>
                <c:pt idx="32">
                  <c:v>439.78300119180153</c:v>
                </c:pt>
                <c:pt idx="33">
                  <c:v>435.94127732768249</c:v>
                </c:pt>
                <c:pt idx="34">
                  <c:v>433.27136140069342</c:v>
                </c:pt>
                <c:pt idx="35">
                  <c:v>431.8487222374934</c:v>
                </c:pt>
                <c:pt idx="36">
                  <c:v>425.5964754055783</c:v>
                </c:pt>
                <c:pt idx="37">
                  <c:v>419.35412060944725</c:v>
                </c:pt>
                <c:pt idx="38">
                  <c:v>410.70004435353519</c:v>
                </c:pt>
                <c:pt idx="39">
                  <c:v>412.25782064424095</c:v>
                </c:pt>
                <c:pt idx="40">
                  <c:v>412.48218474560178</c:v>
                </c:pt>
                <c:pt idx="41">
                  <c:v>420.72736628520857</c:v>
                </c:pt>
                <c:pt idx="42">
                  <c:v>420.81631430836222</c:v>
                </c:pt>
                <c:pt idx="43">
                  <c:v>427.45723450248579</c:v>
                </c:pt>
                <c:pt idx="44">
                  <c:v>432.91333394236341</c:v>
                </c:pt>
                <c:pt idx="45">
                  <c:v>430.49937644382203</c:v>
                </c:pt>
                <c:pt idx="46">
                  <c:v>426.41918396292169</c:v>
                </c:pt>
                <c:pt idx="47">
                  <c:v>421.7531874168173</c:v>
                </c:pt>
                <c:pt idx="48">
                  <c:v>412.35532819619908</c:v>
                </c:pt>
                <c:pt idx="49">
                  <c:v>402.78046425452595</c:v>
                </c:pt>
                <c:pt idx="50">
                  <c:v>395.21168854955079</c:v>
                </c:pt>
                <c:pt idx="51">
                  <c:v>397.13036784242041</c:v>
                </c:pt>
                <c:pt idx="52">
                  <c:v>398.88863327707912</c:v>
                </c:pt>
                <c:pt idx="53">
                  <c:v>364.47902634930574</c:v>
                </c:pt>
                <c:pt idx="54">
                  <c:v>410.25986604771759</c:v>
                </c:pt>
                <c:pt idx="55">
                  <c:v>412.92033481114237</c:v>
                </c:pt>
                <c:pt idx="56">
                  <c:v>416.12601997692218</c:v>
                </c:pt>
              </c:numCache>
            </c:numRef>
          </c:val>
          <c:smooth val="0"/>
          <c:extLst>
            <c:ext xmlns:c16="http://schemas.microsoft.com/office/drawing/2014/chart" uri="{C3380CC4-5D6E-409C-BE32-E72D297353CC}">
              <c16:uniqueId val="{00000002-08B4-4DD8-99D3-8D732C2941A8}"/>
            </c:ext>
          </c:extLst>
        </c:ser>
        <c:dLbls>
          <c:showLegendKey val="0"/>
          <c:showVal val="0"/>
          <c:showCatName val="0"/>
          <c:showSerName val="0"/>
          <c:showPercent val="0"/>
          <c:showBubbleSize val="0"/>
        </c:dLbls>
        <c:marker val="1"/>
        <c:smooth val="0"/>
        <c:axId val="82369152"/>
        <c:axId val="82367616"/>
      </c:lineChart>
      <c:dateAx>
        <c:axId val="82347904"/>
        <c:scaling>
          <c:orientation val="minMax"/>
        </c:scaling>
        <c:delete val="0"/>
        <c:axPos val="b"/>
        <c:numFmt formatCode="mmm\-yy" sourceLinked="1"/>
        <c:majorTickMark val="out"/>
        <c:minorTickMark val="none"/>
        <c:tickLblPos val="nextTo"/>
        <c:crossAx val="82349440"/>
        <c:crossesAt val="0"/>
        <c:auto val="1"/>
        <c:lblOffset val="100"/>
        <c:baseTimeUnit val="months"/>
      </c:dateAx>
      <c:valAx>
        <c:axId val="82349440"/>
        <c:scaling>
          <c:orientation val="minMax"/>
          <c:max val="5000"/>
          <c:min val="3500"/>
        </c:scaling>
        <c:delete val="0"/>
        <c:axPos val="l"/>
        <c:majorGridlines/>
        <c:numFmt formatCode="#,##0" sourceLinked="0"/>
        <c:majorTickMark val="out"/>
        <c:minorTickMark val="none"/>
        <c:tickLblPos val="nextTo"/>
        <c:crossAx val="82347904"/>
        <c:crosses val="autoZero"/>
        <c:crossBetween val="between"/>
        <c:majorUnit val="250"/>
        <c:minorUnit val="250"/>
      </c:valAx>
      <c:valAx>
        <c:axId val="82367616"/>
        <c:scaling>
          <c:orientation val="minMax"/>
          <c:min val="350"/>
        </c:scaling>
        <c:delete val="0"/>
        <c:axPos val="r"/>
        <c:numFmt formatCode="0" sourceLinked="1"/>
        <c:majorTickMark val="out"/>
        <c:minorTickMark val="none"/>
        <c:tickLblPos val="nextTo"/>
        <c:crossAx val="82369152"/>
        <c:crosses val="max"/>
        <c:crossBetween val="between"/>
      </c:valAx>
      <c:dateAx>
        <c:axId val="82369152"/>
        <c:scaling>
          <c:orientation val="minMax"/>
        </c:scaling>
        <c:delete val="1"/>
        <c:axPos val="b"/>
        <c:numFmt formatCode="mmm\-yy" sourceLinked="1"/>
        <c:majorTickMark val="out"/>
        <c:minorTickMark val="none"/>
        <c:tickLblPos val="nextTo"/>
        <c:crossAx val="82367616"/>
        <c:crosses val="autoZero"/>
        <c:auto val="1"/>
        <c:lblOffset val="100"/>
        <c:baseTimeUnit val="months"/>
      </c:date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18389421067589E-2"/>
          <c:y val="6.6881782360542236E-2"/>
          <c:w val="0.89074022435093703"/>
          <c:h val="0.73803094851775108"/>
        </c:manualLayout>
      </c:layout>
      <c:lineChart>
        <c:grouping val="standard"/>
        <c:varyColors val="0"/>
        <c:ser>
          <c:idx val="0"/>
          <c:order val="0"/>
          <c:tx>
            <c:strRef>
              <c:f>'Graphique 2'!$B$1</c:f>
              <c:strCache>
                <c:ptCount val="1"/>
                <c:pt idx="0">
                  <c:v>Assurance chômage (axe de gauche)</c:v>
                </c:pt>
              </c:strCache>
            </c:strRef>
          </c:tx>
          <c:marker>
            <c:symbol val="none"/>
          </c:marker>
          <c:cat>
            <c:numRef>
              <c:f>'Graphique 2'!$A$2:$A$58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'Graphique 2'!$B$2:$B$58</c:f>
              <c:numCache>
                <c:formatCode>0</c:formatCode>
                <c:ptCount val="57"/>
                <c:pt idx="0">
                  <c:v>55.938827000000003</c:v>
                </c:pt>
                <c:pt idx="1">
                  <c:v>55.8089826</c:v>
                </c:pt>
                <c:pt idx="2">
                  <c:v>55.736942499999998</c:v>
                </c:pt>
                <c:pt idx="3">
                  <c:v>55.658416499999994</c:v>
                </c:pt>
                <c:pt idx="4">
                  <c:v>55.670993199999998</c:v>
                </c:pt>
                <c:pt idx="5">
                  <c:v>55.758088100000002</c:v>
                </c:pt>
                <c:pt idx="6">
                  <c:v>56.101303399999999</c:v>
                </c:pt>
                <c:pt idx="7">
                  <c:v>56.286520900000006</c:v>
                </c:pt>
                <c:pt idx="8">
                  <c:v>56.632842100000005</c:v>
                </c:pt>
                <c:pt idx="9">
                  <c:v>56.688160899999993</c:v>
                </c:pt>
                <c:pt idx="10">
                  <c:v>56.524191999999992</c:v>
                </c:pt>
                <c:pt idx="11">
                  <c:v>56.574140200000002</c:v>
                </c:pt>
                <c:pt idx="12">
                  <c:v>57.480825700000004</c:v>
                </c:pt>
                <c:pt idx="13">
                  <c:v>57.493971000000002</c:v>
                </c:pt>
                <c:pt idx="14">
                  <c:v>57.560502199999995</c:v>
                </c:pt>
                <c:pt idx="15">
                  <c:v>57.577182100000002</c:v>
                </c:pt>
                <c:pt idx="16">
                  <c:v>57.627361499999999</c:v>
                </c:pt>
                <c:pt idx="17">
                  <c:v>58.000894599999995</c:v>
                </c:pt>
                <c:pt idx="18">
                  <c:v>58.364492700000007</c:v>
                </c:pt>
                <c:pt idx="19">
                  <c:v>58.666059400000002</c:v>
                </c:pt>
                <c:pt idx="20">
                  <c:v>58.907983900000005</c:v>
                </c:pt>
                <c:pt idx="21">
                  <c:v>59.057582399999994</c:v>
                </c:pt>
                <c:pt idx="22">
                  <c:v>59.145492200000007</c:v>
                </c:pt>
                <c:pt idx="23">
                  <c:v>59.169118300000001</c:v>
                </c:pt>
                <c:pt idx="24">
                  <c:v>59.125326700000002</c:v>
                </c:pt>
                <c:pt idx="25">
                  <c:v>59.067737399999999</c:v>
                </c:pt>
                <c:pt idx="26">
                  <c:v>58.879113800000006</c:v>
                </c:pt>
                <c:pt idx="27">
                  <c:v>58.706136099999995</c:v>
                </c:pt>
                <c:pt idx="28">
                  <c:v>58.722616500000001</c:v>
                </c:pt>
                <c:pt idx="29">
                  <c:v>58.793040300000001</c:v>
                </c:pt>
                <c:pt idx="30">
                  <c:v>59.177935299999994</c:v>
                </c:pt>
                <c:pt idx="31">
                  <c:v>59.681475200000001</c:v>
                </c:pt>
                <c:pt idx="32">
                  <c:v>59.788785099999998</c:v>
                </c:pt>
                <c:pt idx="33">
                  <c:v>59.948830299999997</c:v>
                </c:pt>
                <c:pt idx="34">
                  <c:v>59.952209999999994</c:v>
                </c:pt>
                <c:pt idx="35">
                  <c:v>59.722230699999997</c:v>
                </c:pt>
                <c:pt idx="36">
                  <c:v>59.366221100000004</c:v>
                </c:pt>
                <c:pt idx="37">
                  <c:v>59.185258500000003</c:v>
                </c:pt>
                <c:pt idx="38">
                  <c:v>60.620861500000004</c:v>
                </c:pt>
                <c:pt idx="39">
                  <c:v>61.610206099999999</c:v>
                </c:pt>
                <c:pt idx="40">
                  <c:v>62.262488500000003</c:v>
                </c:pt>
                <c:pt idx="41">
                  <c:v>58.749072999999996</c:v>
                </c:pt>
                <c:pt idx="42">
                  <c:v>58.373983299999999</c:v>
                </c:pt>
                <c:pt idx="43">
                  <c:v>58.224845300000005</c:v>
                </c:pt>
                <c:pt idx="44">
                  <c:v>58.286940000000001</c:v>
                </c:pt>
                <c:pt idx="45">
                  <c:v>58.363838199999996</c:v>
                </c:pt>
                <c:pt idx="46">
                  <c:v>59.1710049</c:v>
                </c:pt>
                <c:pt idx="47">
                  <c:v>59.825339899999996</c:v>
                </c:pt>
                <c:pt idx="48">
                  <c:v>60.592373300000006</c:v>
                </c:pt>
                <c:pt idx="49">
                  <c:v>61.128189300000003</c:v>
                </c:pt>
                <c:pt idx="50">
                  <c:v>61.640634999999996</c:v>
                </c:pt>
                <c:pt idx="51">
                  <c:v>62.100340899999992</c:v>
                </c:pt>
                <c:pt idx="52">
                  <c:v>62.485334699999996</c:v>
                </c:pt>
                <c:pt idx="53">
                  <c:v>62.762752399999997</c:v>
                </c:pt>
                <c:pt idx="54">
                  <c:v>57.271295000000002</c:v>
                </c:pt>
                <c:pt idx="55">
                  <c:v>57.500261399999999</c:v>
                </c:pt>
                <c:pt idx="56">
                  <c:v>57.698773000000003</c:v>
                </c:pt>
              </c:numCache>
            </c:numRef>
          </c:val>
          <c:smooth val="0"/>
          <c:extLst>
            <c:ext xmlns:c16="http://schemas.microsoft.com/office/drawing/2014/chart" uri="{C3380CC4-5D6E-409C-BE32-E72D297353CC}">
              <c16:uniqueId val="{00000000-E9A7-4BDB-8691-3B81CFC27E30}"/>
            </c:ext>
          </c:extLst>
        </c:ser>
        <c:ser>
          <c:idx val="2"/>
          <c:order val="2"/>
          <c:tx>
            <c:strRef>
              <c:f>'Graphique 2'!$D$1</c:f>
              <c:strCache>
                <c:ptCount val="1"/>
                <c:pt idx="0">
                  <c:v>Assurance chômage+État (axe de gauche)</c:v>
                </c:pt>
              </c:strCache>
            </c:strRef>
          </c:tx>
          <c:marker>
            <c:symbol val="none"/>
          </c:marker>
          <c:cat>
            <c:numRef>
              <c:f>'Graphique 2'!$A$2:$A$58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'Graphique 2'!$D$2:$D$58</c:f>
              <c:numCache>
                <c:formatCode>0</c:formatCode>
                <c:ptCount val="57"/>
                <c:pt idx="0">
                  <c:v>64.832535200000009</c:v>
                </c:pt>
                <c:pt idx="1">
                  <c:v>64.687539400000006</c:v>
                </c:pt>
                <c:pt idx="2">
                  <c:v>64.620393699999994</c:v>
                </c:pt>
                <c:pt idx="3">
                  <c:v>64.522265500000003</c:v>
                </c:pt>
                <c:pt idx="4">
                  <c:v>64.489649700000001</c:v>
                </c:pt>
                <c:pt idx="5">
                  <c:v>64.53563170000001</c:v>
                </c:pt>
                <c:pt idx="6">
                  <c:v>64.660890199999997</c:v>
                </c:pt>
                <c:pt idx="7">
                  <c:v>64.730105100000003</c:v>
                </c:pt>
                <c:pt idx="8">
                  <c:v>64.908805900000004</c:v>
                </c:pt>
                <c:pt idx="9">
                  <c:v>64.887591199999989</c:v>
                </c:pt>
                <c:pt idx="10">
                  <c:v>64.643271299999995</c:v>
                </c:pt>
                <c:pt idx="11">
                  <c:v>64.659521400000003</c:v>
                </c:pt>
                <c:pt idx="12">
                  <c:v>65.547008200000008</c:v>
                </c:pt>
                <c:pt idx="13">
                  <c:v>65.556370399999992</c:v>
                </c:pt>
                <c:pt idx="14">
                  <c:v>65.627156799999995</c:v>
                </c:pt>
                <c:pt idx="15">
                  <c:v>65.633024699999993</c:v>
                </c:pt>
                <c:pt idx="16">
                  <c:v>65.624296499999986</c:v>
                </c:pt>
                <c:pt idx="17">
                  <c:v>65.874448700000002</c:v>
                </c:pt>
                <c:pt idx="18">
                  <c:v>66.068300899999997</c:v>
                </c:pt>
                <c:pt idx="19">
                  <c:v>66.206489000000005</c:v>
                </c:pt>
                <c:pt idx="20">
                  <c:v>66.347714800000006</c:v>
                </c:pt>
                <c:pt idx="21">
                  <c:v>66.411849299999986</c:v>
                </c:pt>
                <c:pt idx="22">
                  <c:v>66.474791699999997</c:v>
                </c:pt>
                <c:pt idx="23">
                  <c:v>66.457094999999995</c:v>
                </c:pt>
                <c:pt idx="24">
                  <c:v>66.364081200000001</c:v>
                </c:pt>
                <c:pt idx="25">
                  <c:v>66.341626099999999</c:v>
                </c:pt>
                <c:pt idx="26">
                  <c:v>66.155787100000012</c:v>
                </c:pt>
                <c:pt idx="27">
                  <c:v>66.018290399999984</c:v>
                </c:pt>
                <c:pt idx="28">
                  <c:v>66.039063299999995</c:v>
                </c:pt>
                <c:pt idx="29">
                  <c:v>66.058509000000001</c:v>
                </c:pt>
                <c:pt idx="30">
                  <c:v>66.327914100000001</c:v>
                </c:pt>
                <c:pt idx="31">
                  <c:v>66.756525400000001</c:v>
                </c:pt>
                <c:pt idx="32">
                  <c:v>66.821773499999992</c:v>
                </c:pt>
                <c:pt idx="33">
                  <c:v>66.891483500000007</c:v>
                </c:pt>
                <c:pt idx="34">
                  <c:v>66.872247299999998</c:v>
                </c:pt>
                <c:pt idx="35">
                  <c:v>66.64708379999999</c:v>
                </c:pt>
                <c:pt idx="36">
                  <c:v>66.326376100000004</c:v>
                </c:pt>
                <c:pt idx="37">
                  <c:v>66.204011300000005</c:v>
                </c:pt>
                <c:pt idx="38">
                  <c:v>67.391921600000003</c:v>
                </c:pt>
                <c:pt idx="39">
                  <c:v>68.154937699999991</c:v>
                </c:pt>
                <c:pt idx="40">
                  <c:v>68.713213400000001</c:v>
                </c:pt>
                <c:pt idx="41">
                  <c:v>65.633958699999994</c:v>
                </c:pt>
                <c:pt idx="42">
                  <c:v>65.313262699999996</c:v>
                </c:pt>
                <c:pt idx="43">
                  <c:v>65.204914299999999</c:v>
                </c:pt>
                <c:pt idx="44">
                  <c:v>65.312408700000006</c:v>
                </c:pt>
                <c:pt idx="45">
                  <c:v>65.41406649999999</c:v>
                </c:pt>
                <c:pt idx="46">
                  <c:v>66.094807500000002</c:v>
                </c:pt>
                <c:pt idx="47">
                  <c:v>66.6293328</c:v>
                </c:pt>
                <c:pt idx="48">
                  <c:v>67.259346100000002</c:v>
                </c:pt>
                <c:pt idx="49">
                  <c:v>67.665040700000006</c:v>
                </c:pt>
                <c:pt idx="50">
                  <c:v>68.068095799999995</c:v>
                </c:pt>
                <c:pt idx="51">
                  <c:v>68.433576000000002</c:v>
                </c:pt>
                <c:pt idx="52">
                  <c:v>68.75456419999999</c:v>
                </c:pt>
                <c:pt idx="53">
                  <c:v>68.872911999999999</c:v>
                </c:pt>
                <c:pt idx="54">
                  <c:v>64.342511900000005</c:v>
                </c:pt>
                <c:pt idx="55">
                  <c:v>64.559608999999995</c:v>
                </c:pt>
                <c:pt idx="56">
                  <c:v>64.706187700000001</c:v>
                </c:pt>
              </c:numCache>
            </c:numRef>
          </c:val>
          <c:smooth val="0"/>
          <c:extLst>
            <c:ext xmlns:c16="http://schemas.microsoft.com/office/drawing/2014/chart" uri="{C3380CC4-5D6E-409C-BE32-E72D297353CC}">
              <c16:uniqueId val="{00000001-E9A7-4BDB-8691-3B81CFC27E30}"/>
            </c:ext>
          </c:extLst>
        </c:ser>
        <c:dLbls>
          <c:showLegendKey val="0"/>
          <c:showVal val="0"/>
          <c:showCatName val="0"/>
          <c:showSerName val="0"/>
          <c:showPercent val="0"/>
          <c:showBubbleSize val="0"/>
        </c:dLbls>
        <c:marker val="1"/>
        <c:smooth val="0"/>
        <c:axId val="84100992"/>
        <c:axId val="84102528"/>
      </c:lineChart>
      <c:lineChart>
        <c:grouping val="standard"/>
        <c:varyColors val="0"/>
        <c:ser>
          <c:idx val="1"/>
          <c:order val="1"/>
          <c:tx>
            <c:strRef>
              <c:f>'Graphique 2'!$C$1</c:f>
              <c:strCache>
                <c:ptCount val="1"/>
                <c:pt idx="0">
                  <c:v>État (axe de droite)</c:v>
                </c:pt>
              </c:strCache>
            </c:strRef>
          </c:tx>
          <c:marker>
            <c:symbol val="none"/>
          </c:marker>
          <c:cat>
            <c:numRef>
              <c:f>'Graphique 2'!$A$2:$A$58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'Graphique 2'!$C$2:$C$58</c:f>
              <c:numCache>
                <c:formatCode>0</c:formatCode>
                <c:ptCount val="57"/>
                <c:pt idx="0">
                  <c:v>8.8937082000000007</c:v>
                </c:pt>
                <c:pt idx="1">
                  <c:v>8.8785568000000001</c:v>
                </c:pt>
                <c:pt idx="2">
                  <c:v>8.8834511999999997</c:v>
                </c:pt>
                <c:pt idx="3">
                  <c:v>8.8638490000000001</c:v>
                </c:pt>
                <c:pt idx="4">
                  <c:v>8.8186564999999995</c:v>
                </c:pt>
                <c:pt idx="5">
                  <c:v>8.7775435999999996</c:v>
                </c:pt>
                <c:pt idx="6">
                  <c:v>8.5595867999999999</c:v>
                </c:pt>
                <c:pt idx="7">
                  <c:v>8.4435842000000001</c:v>
                </c:pt>
                <c:pt idx="8">
                  <c:v>8.2759637999999995</c:v>
                </c:pt>
                <c:pt idx="9">
                  <c:v>8.1994303000000013</c:v>
                </c:pt>
                <c:pt idx="10">
                  <c:v>8.1190792999999992</c:v>
                </c:pt>
                <c:pt idx="11">
                  <c:v>8.0853812000000005</c:v>
                </c:pt>
                <c:pt idx="12">
                  <c:v>8.0661825</c:v>
                </c:pt>
                <c:pt idx="13">
                  <c:v>8.0623994000000003</c:v>
                </c:pt>
                <c:pt idx="14">
                  <c:v>8.0666545999999997</c:v>
                </c:pt>
                <c:pt idx="15">
                  <c:v>8.0558426000000001</c:v>
                </c:pt>
                <c:pt idx="16">
                  <c:v>7.9969349999999997</c:v>
                </c:pt>
                <c:pt idx="17">
                  <c:v>7.8735541000000007</c:v>
                </c:pt>
                <c:pt idx="18">
                  <c:v>7.7038081999999992</c:v>
                </c:pt>
                <c:pt idx="19">
                  <c:v>7.5404295999999995</c:v>
                </c:pt>
                <c:pt idx="20">
                  <c:v>7.4397308999999998</c:v>
                </c:pt>
                <c:pt idx="21">
                  <c:v>7.3542669000000007</c:v>
                </c:pt>
                <c:pt idx="22">
                  <c:v>7.3292995000000003</c:v>
                </c:pt>
                <c:pt idx="23">
                  <c:v>7.2879766999999998</c:v>
                </c:pt>
                <c:pt idx="24">
                  <c:v>7.2387544999999998</c:v>
                </c:pt>
                <c:pt idx="25">
                  <c:v>7.2738887000000005</c:v>
                </c:pt>
                <c:pt idx="26">
                  <c:v>7.2766732999999997</c:v>
                </c:pt>
                <c:pt idx="27">
                  <c:v>7.3121542999999996</c:v>
                </c:pt>
                <c:pt idx="28">
                  <c:v>7.3164467999999996</c:v>
                </c:pt>
                <c:pt idx="29">
                  <c:v>7.2654686999999996</c:v>
                </c:pt>
                <c:pt idx="30">
                  <c:v>7.1499787999999995</c:v>
                </c:pt>
                <c:pt idx="31">
                  <c:v>7.0750502000000006</c:v>
                </c:pt>
                <c:pt idx="32">
                  <c:v>7.0329883999999998</c:v>
                </c:pt>
                <c:pt idx="33">
                  <c:v>6.9426531999999996</c:v>
                </c:pt>
                <c:pt idx="34">
                  <c:v>6.9200372999999997</c:v>
                </c:pt>
                <c:pt idx="35">
                  <c:v>6.9248531</c:v>
                </c:pt>
                <c:pt idx="36">
                  <c:v>6.9601549999999994</c:v>
                </c:pt>
                <c:pt idx="37">
                  <c:v>7.0187527999999997</c:v>
                </c:pt>
                <c:pt idx="38">
                  <c:v>6.7710600999999997</c:v>
                </c:pt>
                <c:pt idx="39">
                  <c:v>6.5447316000000004</c:v>
                </c:pt>
                <c:pt idx="40">
                  <c:v>6.4507249</c:v>
                </c:pt>
                <c:pt idx="41">
                  <c:v>6.8848856999999999</c:v>
                </c:pt>
                <c:pt idx="42">
                  <c:v>6.9392793999999993</c:v>
                </c:pt>
                <c:pt idx="43">
                  <c:v>6.9800690000000003</c:v>
                </c:pt>
                <c:pt idx="44">
                  <c:v>7.0254686999999993</c:v>
                </c:pt>
                <c:pt idx="45">
                  <c:v>7.0502282999999997</c:v>
                </c:pt>
                <c:pt idx="46">
                  <c:v>6.9238025999999993</c:v>
                </c:pt>
                <c:pt idx="47">
                  <c:v>6.8039928999999999</c:v>
                </c:pt>
                <c:pt idx="48">
                  <c:v>6.6669727999999999</c:v>
                </c:pt>
                <c:pt idx="49">
                  <c:v>6.5368514000000006</c:v>
                </c:pt>
                <c:pt idx="50">
                  <c:v>6.4274607999999995</c:v>
                </c:pt>
                <c:pt idx="51">
                  <c:v>6.3332350999999996</c:v>
                </c:pt>
                <c:pt idx="52">
                  <c:v>6.2692294999999998</c:v>
                </c:pt>
                <c:pt idx="53">
                  <c:v>6.1101596000000002</c:v>
                </c:pt>
                <c:pt idx="54">
                  <c:v>7.0712169000000005</c:v>
                </c:pt>
                <c:pt idx="55">
                  <c:v>7.0593476000000006</c:v>
                </c:pt>
                <c:pt idx="56">
                  <c:v>7.0074147</c:v>
                </c:pt>
              </c:numCache>
            </c:numRef>
          </c:val>
          <c:smooth val="0"/>
          <c:extLst>
            <c:ext xmlns:c16="http://schemas.microsoft.com/office/drawing/2014/chart" uri="{C3380CC4-5D6E-409C-BE32-E72D297353CC}">
              <c16:uniqueId val="{00000002-E9A7-4BDB-8691-3B81CFC27E30}"/>
            </c:ext>
          </c:extLst>
        </c:ser>
        <c:dLbls>
          <c:showLegendKey val="0"/>
          <c:showVal val="0"/>
          <c:showCatName val="0"/>
          <c:showSerName val="0"/>
          <c:showPercent val="0"/>
          <c:showBubbleSize val="0"/>
        </c:dLbls>
        <c:marker val="1"/>
        <c:smooth val="0"/>
        <c:axId val="84105856"/>
        <c:axId val="84104320"/>
      </c:lineChart>
      <c:dateAx>
        <c:axId val="84100992"/>
        <c:scaling>
          <c:orientation val="minMax"/>
        </c:scaling>
        <c:delete val="0"/>
        <c:axPos val="b"/>
        <c:numFmt formatCode="mmm\-yy" sourceLinked="1"/>
        <c:majorTickMark val="out"/>
        <c:minorTickMark val="none"/>
        <c:tickLblPos val="nextTo"/>
        <c:crossAx val="84102528"/>
        <c:crosses val="autoZero"/>
        <c:auto val="1"/>
        <c:lblOffset val="100"/>
        <c:baseTimeUnit val="months"/>
      </c:dateAx>
      <c:valAx>
        <c:axId val="84102528"/>
        <c:scaling>
          <c:orientation val="minMax"/>
          <c:min val="50"/>
        </c:scaling>
        <c:delete val="0"/>
        <c:axPos val="l"/>
        <c:majorGridlines/>
        <c:numFmt formatCode="0" sourceLinked="1"/>
        <c:majorTickMark val="out"/>
        <c:minorTickMark val="none"/>
        <c:tickLblPos val="nextTo"/>
        <c:crossAx val="84100992"/>
        <c:crosses val="autoZero"/>
        <c:crossBetween val="between"/>
      </c:valAx>
      <c:valAx>
        <c:axId val="84104320"/>
        <c:scaling>
          <c:orientation val="minMax"/>
          <c:max val="10"/>
          <c:min val="6"/>
        </c:scaling>
        <c:delete val="0"/>
        <c:axPos val="r"/>
        <c:numFmt formatCode="0.0" sourceLinked="0"/>
        <c:majorTickMark val="out"/>
        <c:minorTickMark val="none"/>
        <c:tickLblPos val="nextTo"/>
        <c:crossAx val="84105856"/>
        <c:crosses val="max"/>
        <c:crossBetween val="between"/>
      </c:valAx>
      <c:dateAx>
        <c:axId val="84105856"/>
        <c:scaling>
          <c:orientation val="minMax"/>
        </c:scaling>
        <c:delete val="1"/>
        <c:axPos val="b"/>
        <c:numFmt formatCode="mmm\-yy" sourceLinked="1"/>
        <c:majorTickMark val="out"/>
        <c:minorTickMark val="none"/>
        <c:tickLblPos val="nextTo"/>
        <c:crossAx val="84104320"/>
        <c:crosses val="autoZero"/>
        <c:auto val="1"/>
        <c:lblOffset val="100"/>
        <c:baseTimeUnit val="months"/>
      </c:date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69955506534452E-2"/>
          <c:y val="6.6211716658829869E-2"/>
          <c:w val="0.90157228400924594"/>
          <c:h val="0.74834928662930478"/>
        </c:manualLayout>
      </c:layout>
      <c:lineChart>
        <c:grouping val="standard"/>
        <c:varyColors val="0"/>
        <c:ser>
          <c:idx val="0"/>
          <c:order val="0"/>
          <c:tx>
            <c:strRef>
              <c:f>'Graphique 3 '!$B$1</c:f>
              <c:strCache>
                <c:ptCount val="1"/>
                <c:pt idx="0">
                  <c:v>Assurance chômage</c:v>
                </c:pt>
              </c:strCache>
            </c:strRef>
          </c:tx>
          <c:marker>
            <c:symbol val="none"/>
          </c:marker>
          <c:cat>
            <c:numRef>
              <c:f>'Graphique 3 '!$A$2:$A$58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'Graphique 3 '!$B$2:$B$58</c:f>
              <c:numCache>
                <c:formatCode>0</c:formatCode>
                <c:ptCount val="57"/>
                <c:pt idx="0">
                  <c:v>74.521782400000006</c:v>
                </c:pt>
                <c:pt idx="1">
                  <c:v>74.327378699999997</c:v>
                </c:pt>
                <c:pt idx="2">
                  <c:v>73.688266900000002</c:v>
                </c:pt>
                <c:pt idx="3">
                  <c:v>74.169014300000001</c:v>
                </c:pt>
                <c:pt idx="4">
                  <c:v>73.169388499999997</c:v>
                </c:pt>
                <c:pt idx="5">
                  <c:v>73.468851999999998</c:v>
                </c:pt>
                <c:pt idx="6">
                  <c:v>74.289022299999999</c:v>
                </c:pt>
                <c:pt idx="7">
                  <c:v>73.849100300000003</c:v>
                </c:pt>
                <c:pt idx="8">
                  <c:v>73.856583700000002</c:v>
                </c:pt>
                <c:pt idx="9">
                  <c:v>74.515029499999997</c:v>
                </c:pt>
                <c:pt idx="10">
                  <c:v>72.634888900000007</c:v>
                </c:pt>
                <c:pt idx="11">
                  <c:v>72.594814100000008</c:v>
                </c:pt>
                <c:pt idx="12">
                  <c:v>72.421803799999992</c:v>
                </c:pt>
                <c:pt idx="13">
                  <c:v>72.105570999999998</c:v>
                </c:pt>
                <c:pt idx="14">
                  <c:v>72.130478199999999</c:v>
                </c:pt>
                <c:pt idx="15">
                  <c:v>71.643760799999995</c:v>
                </c:pt>
                <c:pt idx="16">
                  <c:v>72.098496499999996</c:v>
                </c:pt>
                <c:pt idx="17">
                  <c:v>71.986700200000001</c:v>
                </c:pt>
                <c:pt idx="18">
                  <c:v>72.595074199999999</c:v>
                </c:pt>
                <c:pt idx="19">
                  <c:v>72.881580099999994</c:v>
                </c:pt>
                <c:pt idx="20">
                  <c:v>73.315394499999996</c:v>
                </c:pt>
                <c:pt idx="21">
                  <c:v>72.980128399999998</c:v>
                </c:pt>
                <c:pt idx="22">
                  <c:v>72.499077099999994</c:v>
                </c:pt>
                <c:pt idx="23">
                  <c:v>72.784098600000007</c:v>
                </c:pt>
                <c:pt idx="24">
                  <c:v>72.020942599999998</c:v>
                </c:pt>
                <c:pt idx="25">
                  <c:v>71.605893800000004</c:v>
                </c:pt>
                <c:pt idx="26">
                  <c:v>71.945064599999995</c:v>
                </c:pt>
                <c:pt idx="27">
                  <c:v>70.742608399999995</c:v>
                </c:pt>
                <c:pt idx="28">
                  <c:v>70.984676199999996</c:v>
                </c:pt>
                <c:pt idx="29">
                  <c:v>72.142365799999993</c:v>
                </c:pt>
                <c:pt idx="30">
                  <c:v>72.093196199999994</c:v>
                </c:pt>
                <c:pt idx="31">
                  <c:v>72.987352200000004</c:v>
                </c:pt>
                <c:pt idx="32">
                  <c:v>72.793395400000009</c:v>
                </c:pt>
                <c:pt idx="33">
                  <c:v>72.583985999999996</c:v>
                </c:pt>
                <c:pt idx="34">
                  <c:v>72.465633799999992</c:v>
                </c:pt>
                <c:pt idx="35">
                  <c:v>72.278328299999998</c:v>
                </c:pt>
                <c:pt idx="36">
                  <c:v>71.629902199999989</c:v>
                </c:pt>
                <c:pt idx="37">
                  <c:v>72.112958599999999</c:v>
                </c:pt>
                <c:pt idx="38">
                  <c:v>75.342264</c:v>
                </c:pt>
                <c:pt idx="39">
                  <c:v>81.486847299999994</c:v>
                </c:pt>
                <c:pt idx="40">
                  <c:v>82.073310200000009</c:v>
                </c:pt>
                <c:pt idx="41">
                  <c:v>77.017064399999995</c:v>
                </c:pt>
                <c:pt idx="42">
                  <c:v>75.252943800000011</c:v>
                </c:pt>
                <c:pt idx="43">
                  <c:v>73.815823399999999</c:v>
                </c:pt>
                <c:pt idx="44">
                  <c:v>73.486563099999998</c:v>
                </c:pt>
                <c:pt idx="45">
                  <c:v>73.270101799999992</c:v>
                </c:pt>
                <c:pt idx="46">
                  <c:v>73.468056300000001</c:v>
                </c:pt>
                <c:pt idx="47">
                  <c:v>73.201816699999995</c:v>
                </c:pt>
                <c:pt idx="48">
                  <c:v>73.780687799999995</c:v>
                </c:pt>
                <c:pt idx="49">
                  <c:v>73.682742599999997</c:v>
                </c:pt>
                <c:pt idx="50">
                  <c:v>73.357772400000002</c:v>
                </c:pt>
                <c:pt idx="51">
                  <c:v>73.747148199999998</c:v>
                </c:pt>
                <c:pt idx="52">
                  <c:v>74.089179599999994</c:v>
                </c:pt>
                <c:pt idx="53">
                  <c:v>72.304678899999999</c:v>
                </c:pt>
                <c:pt idx="54">
                  <c:v>70.139036099999998</c:v>
                </c:pt>
                <c:pt idx="55">
                  <c:v>70.894876600000003</c:v>
                </c:pt>
                <c:pt idx="56">
                  <c:v>70.2357497</c:v>
                </c:pt>
              </c:numCache>
            </c:numRef>
          </c:val>
          <c:smooth val="0"/>
          <c:extLst>
            <c:ext xmlns:c16="http://schemas.microsoft.com/office/drawing/2014/chart" uri="{C3380CC4-5D6E-409C-BE32-E72D297353CC}">
              <c16:uniqueId val="{00000000-F63E-4B0E-A837-2B6ECB3C8997}"/>
            </c:ext>
          </c:extLst>
        </c:ser>
        <c:ser>
          <c:idx val="1"/>
          <c:order val="1"/>
          <c:tx>
            <c:strRef>
              <c:f>'Graphique 3 '!$C$1</c:f>
              <c:strCache>
                <c:ptCount val="1"/>
                <c:pt idx="0">
                  <c:v>Etat</c:v>
                </c:pt>
              </c:strCache>
            </c:strRef>
          </c:tx>
          <c:marker>
            <c:symbol val="none"/>
          </c:marker>
          <c:cat>
            <c:numRef>
              <c:f>'Graphique 3 '!$A$2:$A$58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'Graphique 3 '!$C$2:$C$58</c:f>
              <c:numCache>
                <c:formatCode>0</c:formatCode>
                <c:ptCount val="57"/>
                <c:pt idx="0">
                  <c:v>87.641776800000002</c:v>
                </c:pt>
                <c:pt idx="1">
                  <c:v>87.470272399999999</c:v>
                </c:pt>
                <c:pt idx="2">
                  <c:v>87.083639199999993</c:v>
                </c:pt>
                <c:pt idx="3">
                  <c:v>86.701176099999998</c:v>
                </c:pt>
                <c:pt idx="4">
                  <c:v>86.334804200000008</c:v>
                </c:pt>
                <c:pt idx="5">
                  <c:v>86.027749200000002</c:v>
                </c:pt>
                <c:pt idx="6">
                  <c:v>85.856230099999991</c:v>
                </c:pt>
                <c:pt idx="7">
                  <c:v>85.612716300000002</c:v>
                </c:pt>
                <c:pt idx="8">
                  <c:v>85.285139799999996</c:v>
                </c:pt>
                <c:pt idx="9">
                  <c:v>85.432703700000005</c:v>
                </c:pt>
                <c:pt idx="10">
                  <c:v>85.387160100000003</c:v>
                </c:pt>
                <c:pt idx="11">
                  <c:v>85.334221799999995</c:v>
                </c:pt>
                <c:pt idx="12">
                  <c:v>85.430446599999996</c:v>
                </c:pt>
                <c:pt idx="13">
                  <c:v>85.125576600000002</c:v>
                </c:pt>
                <c:pt idx="14">
                  <c:v>84.903807299999997</c:v>
                </c:pt>
                <c:pt idx="15">
                  <c:v>84.842420700000005</c:v>
                </c:pt>
                <c:pt idx="16">
                  <c:v>84.614544300000006</c:v>
                </c:pt>
                <c:pt idx="17">
                  <c:v>84.642295599999997</c:v>
                </c:pt>
                <c:pt idx="18">
                  <c:v>84.416826900000004</c:v>
                </c:pt>
                <c:pt idx="19">
                  <c:v>84.233061499999991</c:v>
                </c:pt>
                <c:pt idx="20">
                  <c:v>84.292047499999995</c:v>
                </c:pt>
                <c:pt idx="21">
                  <c:v>84.498529500000004</c:v>
                </c:pt>
                <c:pt idx="22">
                  <c:v>84.747643299999993</c:v>
                </c:pt>
                <c:pt idx="23">
                  <c:v>85.295716499999997</c:v>
                </c:pt>
                <c:pt idx="24">
                  <c:v>85.543284100000008</c:v>
                </c:pt>
                <c:pt idx="25">
                  <c:v>85.668986599999997</c:v>
                </c:pt>
                <c:pt idx="26">
                  <c:v>86.079545800000005</c:v>
                </c:pt>
                <c:pt idx="27">
                  <c:v>85.937740900000009</c:v>
                </c:pt>
                <c:pt idx="28">
                  <c:v>86.068501400000002</c:v>
                </c:pt>
                <c:pt idx="29">
                  <c:v>85.99948400000001</c:v>
                </c:pt>
                <c:pt idx="30">
                  <c:v>85.760242599999998</c:v>
                </c:pt>
                <c:pt idx="31">
                  <c:v>85.806107400000002</c:v>
                </c:pt>
                <c:pt idx="32">
                  <c:v>85.723480600000002</c:v>
                </c:pt>
                <c:pt idx="33">
                  <c:v>85.691463599999992</c:v>
                </c:pt>
                <c:pt idx="34">
                  <c:v>86.22132839999999</c:v>
                </c:pt>
                <c:pt idx="35">
                  <c:v>86.202809700000003</c:v>
                </c:pt>
                <c:pt idx="36">
                  <c:v>86.384107299999997</c:v>
                </c:pt>
                <c:pt idx="37">
                  <c:v>86.857512599999993</c:v>
                </c:pt>
                <c:pt idx="38">
                  <c:v>87.015392599999998</c:v>
                </c:pt>
                <c:pt idx="39">
                  <c:v>87.527018699999999</c:v>
                </c:pt>
                <c:pt idx="40">
                  <c:v>87.179135299999999</c:v>
                </c:pt>
                <c:pt idx="41">
                  <c:v>87.624263200000001</c:v>
                </c:pt>
                <c:pt idx="42">
                  <c:v>88.318531800000002</c:v>
                </c:pt>
                <c:pt idx="43">
                  <c:v>88.621879399999997</c:v>
                </c:pt>
                <c:pt idx="44">
                  <c:v>88.5146309</c:v>
                </c:pt>
                <c:pt idx="45">
                  <c:v>87.563320899999994</c:v>
                </c:pt>
                <c:pt idx="46">
                  <c:v>86.834612899999996</c:v>
                </c:pt>
                <c:pt idx="47">
                  <c:v>86.005870700000003</c:v>
                </c:pt>
                <c:pt idx="48">
                  <c:v>85.873898999999994</c:v>
                </c:pt>
                <c:pt idx="49">
                  <c:v>85.562569400000001</c:v>
                </c:pt>
                <c:pt idx="50">
                  <c:v>85.302816899999996</c:v>
                </c:pt>
                <c:pt idx="51">
                  <c:v>85.209213500000004</c:v>
                </c:pt>
                <c:pt idx="52">
                  <c:v>85.380730800000009</c:v>
                </c:pt>
                <c:pt idx="53">
                  <c:v>85.142453099999997</c:v>
                </c:pt>
                <c:pt idx="54">
                  <c:v>87.874731800000006</c:v>
                </c:pt>
                <c:pt idx="55">
                  <c:v>87.520336099999994</c:v>
                </c:pt>
                <c:pt idx="56">
                  <c:v>87.551983700000008</c:v>
                </c:pt>
              </c:numCache>
            </c:numRef>
          </c:val>
          <c:smooth val="0"/>
          <c:extLst>
            <c:ext xmlns:c16="http://schemas.microsoft.com/office/drawing/2014/chart" uri="{C3380CC4-5D6E-409C-BE32-E72D297353CC}">
              <c16:uniqueId val="{00000001-F63E-4B0E-A837-2B6ECB3C8997}"/>
            </c:ext>
          </c:extLst>
        </c:ser>
        <c:ser>
          <c:idx val="2"/>
          <c:order val="2"/>
          <c:tx>
            <c:strRef>
              <c:f>'Graphique 3 '!$D$1</c:f>
              <c:strCache>
                <c:ptCount val="1"/>
                <c:pt idx="0">
                  <c:v>Total</c:v>
                </c:pt>
              </c:strCache>
            </c:strRef>
          </c:tx>
          <c:marker>
            <c:symbol val="none"/>
          </c:marker>
          <c:cat>
            <c:numRef>
              <c:f>'Graphique 3 '!$A$2:$A$58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'Graphique 3 '!$D$2:$D$58</c:f>
              <c:numCache>
                <c:formatCode>0</c:formatCode>
                <c:ptCount val="57"/>
                <c:pt idx="0">
                  <c:v>76.600940699999995</c:v>
                </c:pt>
                <c:pt idx="1">
                  <c:v>76.279473799999991</c:v>
                </c:pt>
                <c:pt idx="2">
                  <c:v>75.3766921</c:v>
                </c:pt>
                <c:pt idx="3">
                  <c:v>75.403617300000008</c:v>
                </c:pt>
                <c:pt idx="4">
                  <c:v>74.259229099999999</c:v>
                </c:pt>
                <c:pt idx="5">
                  <c:v>74.788537899999994</c:v>
                </c:pt>
                <c:pt idx="6">
                  <c:v>75.635706099999993</c:v>
                </c:pt>
                <c:pt idx="7">
                  <c:v>75.164422999999999</c:v>
                </c:pt>
                <c:pt idx="8">
                  <c:v>75.530666400000001</c:v>
                </c:pt>
                <c:pt idx="9">
                  <c:v>76.051802600000002</c:v>
                </c:pt>
                <c:pt idx="10">
                  <c:v>74.883367899999996</c:v>
                </c:pt>
                <c:pt idx="11">
                  <c:v>74.890428600000007</c:v>
                </c:pt>
                <c:pt idx="12">
                  <c:v>74.342193399999999</c:v>
                </c:pt>
                <c:pt idx="13">
                  <c:v>73.881224500000002</c:v>
                </c:pt>
                <c:pt idx="14">
                  <c:v>73.621198399999997</c:v>
                </c:pt>
                <c:pt idx="15">
                  <c:v>72.714026099999998</c:v>
                </c:pt>
                <c:pt idx="16">
                  <c:v>72.841894500000009</c:v>
                </c:pt>
                <c:pt idx="17">
                  <c:v>73.084017400000008</c:v>
                </c:pt>
                <c:pt idx="18">
                  <c:v>73.836214400000003</c:v>
                </c:pt>
                <c:pt idx="19">
                  <c:v>73.926790099999991</c:v>
                </c:pt>
                <c:pt idx="20">
                  <c:v>74.691026100000002</c:v>
                </c:pt>
                <c:pt idx="21">
                  <c:v>74.432447499999995</c:v>
                </c:pt>
                <c:pt idx="22">
                  <c:v>74.503732400000004</c:v>
                </c:pt>
                <c:pt idx="23">
                  <c:v>74.858125299999998</c:v>
                </c:pt>
                <c:pt idx="24">
                  <c:v>73.890905200000006</c:v>
                </c:pt>
                <c:pt idx="25">
                  <c:v>73.387252400000008</c:v>
                </c:pt>
                <c:pt idx="26">
                  <c:v>73.403284099999993</c:v>
                </c:pt>
                <c:pt idx="27">
                  <c:v>71.886503000000005</c:v>
                </c:pt>
                <c:pt idx="28">
                  <c:v>71.772836100000006</c:v>
                </c:pt>
                <c:pt idx="29">
                  <c:v>73.276294900000011</c:v>
                </c:pt>
                <c:pt idx="30">
                  <c:v>73.503526900000011</c:v>
                </c:pt>
                <c:pt idx="31">
                  <c:v>74.033112500000001</c:v>
                </c:pt>
                <c:pt idx="32">
                  <c:v>74.196832599999993</c:v>
                </c:pt>
                <c:pt idx="33">
                  <c:v>74.162693399999995</c:v>
                </c:pt>
                <c:pt idx="34">
                  <c:v>74.576845899999995</c:v>
                </c:pt>
                <c:pt idx="35">
                  <c:v>74.384285900000009</c:v>
                </c:pt>
                <c:pt idx="36">
                  <c:v>73.624704300000005</c:v>
                </c:pt>
                <c:pt idx="37">
                  <c:v>73.973945000000001</c:v>
                </c:pt>
                <c:pt idx="38">
                  <c:v>76.433965099999995</c:v>
                </c:pt>
                <c:pt idx="39">
                  <c:v>81.508613799999992</c:v>
                </c:pt>
                <c:pt idx="40">
                  <c:v>81.533389700000001</c:v>
                </c:pt>
                <c:pt idx="41">
                  <c:v>77.784783300000001</c:v>
                </c:pt>
                <c:pt idx="42">
                  <c:v>76.669646999999998</c:v>
                </c:pt>
                <c:pt idx="43">
                  <c:v>75.007227099999994</c:v>
                </c:pt>
                <c:pt idx="44">
                  <c:v>75.014800899999997</c:v>
                </c:pt>
                <c:pt idx="45">
                  <c:v>75.131751300000005</c:v>
                </c:pt>
                <c:pt idx="46">
                  <c:v>75.537009499999996</c:v>
                </c:pt>
                <c:pt idx="47">
                  <c:v>75.188605300000006</c:v>
                </c:pt>
                <c:pt idx="48">
                  <c:v>75.483886300000009</c:v>
                </c:pt>
                <c:pt idx="49">
                  <c:v>75.197995199999994</c:v>
                </c:pt>
                <c:pt idx="50">
                  <c:v>74.429164299999997</c:v>
                </c:pt>
                <c:pt idx="51">
                  <c:v>74.18825799999999</c:v>
                </c:pt>
                <c:pt idx="52">
                  <c:v>74.0117245</c:v>
                </c:pt>
                <c:pt idx="53">
                  <c:v>73.110244800000004</c:v>
                </c:pt>
                <c:pt idx="54">
                  <c:v>72.188237600000008</c:v>
                </c:pt>
                <c:pt idx="55">
                  <c:v>72.253846300000006</c:v>
                </c:pt>
                <c:pt idx="56">
                  <c:v>71.949284300000002</c:v>
                </c:pt>
              </c:numCache>
            </c:numRef>
          </c:val>
          <c:smooth val="0"/>
          <c:extLst>
            <c:ext xmlns:c16="http://schemas.microsoft.com/office/drawing/2014/chart" uri="{C3380CC4-5D6E-409C-BE32-E72D297353CC}">
              <c16:uniqueId val="{00000002-F63E-4B0E-A837-2B6ECB3C8997}"/>
            </c:ext>
          </c:extLst>
        </c:ser>
        <c:dLbls>
          <c:showLegendKey val="0"/>
          <c:showVal val="0"/>
          <c:showCatName val="0"/>
          <c:showSerName val="0"/>
          <c:showPercent val="0"/>
          <c:showBubbleSize val="0"/>
        </c:dLbls>
        <c:smooth val="0"/>
        <c:axId val="84751104"/>
        <c:axId val="84752640"/>
      </c:lineChart>
      <c:dateAx>
        <c:axId val="84751104"/>
        <c:scaling>
          <c:orientation val="minMax"/>
        </c:scaling>
        <c:delete val="0"/>
        <c:axPos val="b"/>
        <c:numFmt formatCode="mmm\-yy" sourceLinked="1"/>
        <c:majorTickMark val="out"/>
        <c:minorTickMark val="none"/>
        <c:tickLblPos val="nextTo"/>
        <c:crossAx val="84752640"/>
        <c:crosses val="autoZero"/>
        <c:auto val="1"/>
        <c:lblOffset val="100"/>
        <c:baseTimeUnit val="months"/>
      </c:dateAx>
      <c:valAx>
        <c:axId val="84752640"/>
        <c:scaling>
          <c:orientation val="minMax"/>
          <c:max val="90"/>
          <c:min val="70"/>
        </c:scaling>
        <c:delete val="0"/>
        <c:axPos val="l"/>
        <c:majorGridlines/>
        <c:numFmt formatCode="0" sourceLinked="1"/>
        <c:majorTickMark val="out"/>
        <c:minorTickMark val="none"/>
        <c:tickLblPos val="nextTo"/>
        <c:crossAx val="847511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45654367369719E-2"/>
          <c:y val="0.11092471597078735"/>
          <c:w val="0.86598379776075596"/>
          <c:h val="0.66466149178161227"/>
        </c:manualLayout>
      </c:layout>
      <c:lineChart>
        <c:grouping val="standard"/>
        <c:varyColors val="0"/>
        <c:ser>
          <c:idx val="0"/>
          <c:order val="0"/>
          <c:tx>
            <c:strRef>
              <c:f>'Données complémentaires 5'!$B$1</c:f>
              <c:strCache>
                <c:ptCount val="1"/>
                <c:pt idx="0">
                  <c:v>Assurance chômage (axe de gauche)</c:v>
                </c:pt>
              </c:strCache>
            </c:strRef>
          </c:tx>
          <c:marker>
            <c:symbol val="none"/>
          </c:marker>
          <c:cat>
            <c:numRef>
              <c:f>'Données complémentaires 5'!$A$2:$A$58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'Données complémentaires 5'!$B$2:$B$58</c:f>
              <c:numCache>
                <c:formatCode>#\ ##0.0</c:formatCode>
                <c:ptCount val="57"/>
                <c:pt idx="0">
                  <c:v>54.367335299999993</c:v>
                </c:pt>
                <c:pt idx="1">
                  <c:v>54.220893800000006</c:v>
                </c:pt>
                <c:pt idx="2">
                  <c:v>54.134656800000002</c:v>
                </c:pt>
                <c:pt idx="3">
                  <c:v>54.013325999999992</c:v>
                </c:pt>
                <c:pt idx="4">
                  <c:v>53.998582900000002</c:v>
                </c:pt>
                <c:pt idx="5">
                  <c:v>54.073466199999999</c:v>
                </c:pt>
                <c:pt idx="6">
                  <c:v>54.339311700000003</c:v>
                </c:pt>
                <c:pt idx="7">
                  <c:v>54.513489100000001</c:v>
                </c:pt>
                <c:pt idx="8">
                  <c:v>54.810198200000002</c:v>
                </c:pt>
                <c:pt idx="9">
                  <c:v>54.9633927</c:v>
                </c:pt>
                <c:pt idx="10">
                  <c:v>54.932356000000006</c:v>
                </c:pt>
                <c:pt idx="11">
                  <c:v>54.944451600000001</c:v>
                </c:pt>
                <c:pt idx="12">
                  <c:v>55.447953900000002</c:v>
                </c:pt>
                <c:pt idx="13">
                  <c:v>55.3204621</c:v>
                </c:pt>
                <c:pt idx="14">
                  <c:v>55.361001200000004</c:v>
                </c:pt>
                <c:pt idx="15">
                  <c:v>55.279881099999997</c:v>
                </c:pt>
                <c:pt idx="16">
                  <c:v>55.306201700000003</c:v>
                </c:pt>
                <c:pt idx="17">
                  <c:v>55.5597432</c:v>
                </c:pt>
                <c:pt idx="18">
                  <c:v>55.8616557</c:v>
                </c:pt>
                <c:pt idx="19">
                  <c:v>56.123890799999998</c:v>
                </c:pt>
                <c:pt idx="20">
                  <c:v>56.457873800000002</c:v>
                </c:pt>
                <c:pt idx="21">
                  <c:v>56.600995600000005</c:v>
                </c:pt>
                <c:pt idx="22">
                  <c:v>56.826178200000001</c:v>
                </c:pt>
                <c:pt idx="23">
                  <c:v>56.936877200000005</c:v>
                </c:pt>
                <c:pt idx="24">
                  <c:v>56.964505499999994</c:v>
                </c:pt>
                <c:pt idx="25">
                  <c:v>56.975713599999999</c:v>
                </c:pt>
                <c:pt idx="26">
                  <c:v>56.762909900000004</c:v>
                </c:pt>
                <c:pt idx="27">
                  <c:v>56.593767999999997</c:v>
                </c:pt>
                <c:pt idx="28">
                  <c:v>56.6048671</c:v>
                </c:pt>
                <c:pt idx="29">
                  <c:v>56.669656999999994</c:v>
                </c:pt>
                <c:pt idx="30">
                  <c:v>56.986027999999997</c:v>
                </c:pt>
                <c:pt idx="31">
                  <c:v>57.382040400000001</c:v>
                </c:pt>
                <c:pt idx="32">
                  <c:v>57.582269199999999</c:v>
                </c:pt>
                <c:pt idx="33">
                  <c:v>57.753156100000005</c:v>
                </c:pt>
                <c:pt idx="34">
                  <c:v>57.873157099999993</c:v>
                </c:pt>
                <c:pt idx="35">
                  <c:v>57.810796099999997</c:v>
                </c:pt>
                <c:pt idx="36">
                  <c:v>57.624377899999999</c:v>
                </c:pt>
                <c:pt idx="37">
                  <c:v>57.432606</c:v>
                </c:pt>
                <c:pt idx="38">
                  <c:v>58.282184999999998</c:v>
                </c:pt>
                <c:pt idx="39">
                  <c:v>58.908146199999997</c:v>
                </c:pt>
                <c:pt idx="40">
                  <c:v>59.509691600000004</c:v>
                </c:pt>
                <c:pt idx="41">
                  <c:v>56.773852599999998</c:v>
                </c:pt>
                <c:pt idx="42">
                  <c:v>56.477091999999999</c:v>
                </c:pt>
                <c:pt idx="43">
                  <c:v>56.402251199999995</c:v>
                </c:pt>
                <c:pt idx="44">
                  <c:v>56.349397999999994</c:v>
                </c:pt>
                <c:pt idx="45">
                  <c:v>56.353403300000004</c:v>
                </c:pt>
                <c:pt idx="46">
                  <c:v>57.160376100000001</c:v>
                </c:pt>
                <c:pt idx="47">
                  <c:v>57.771902600000004</c:v>
                </c:pt>
                <c:pt idx="48">
                  <c:v>58.503324400000004</c:v>
                </c:pt>
                <c:pt idx="49">
                  <c:v>58.935592299999996</c:v>
                </c:pt>
                <c:pt idx="50">
                  <c:v>59.440185300000003</c:v>
                </c:pt>
                <c:pt idx="51">
                  <c:v>59.8914744</c:v>
                </c:pt>
                <c:pt idx="52">
                  <c:v>60.289341700000001</c:v>
                </c:pt>
                <c:pt idx="53">
                  <c:v>60.674429500000002</c:v>
                </c:pt>
                <c:pt idx="54">
                  <c:v>55.832518900000004</c:v>
                </c:pt>
                <c:pt idx="55">
                  <c:v>55.913407900000003</c:v>
                </c:pt>
                <c:pt idx="56">
                  <c:v>56.081599299999993</c:v>
                </c:pt>
              </c:numCache>
            </c:numRef>
          </c:val>
          <c:smooth val="0"/>
          <c:extLst>
            <c:ext xmlns:c16="http://schemas.microsoft.com/office/drawing/2014/chart" uri="{C3380CC4-5D6E-409C-BE32-E72D297353CC}">
              <c16:uniqueId val="{00000000-2BD2-4C64-934E-03B7B12ABCB5}"/>
            </c:ext>
          </c:extLst>
        </c:ser>
        <c:ser>
          <c:idx val="2"/>
          <c:order val="2"/>
          <c:tx>
            <c:strRef>
              <c:f>'Données complémentaires 5'!$D$1</c:f>
              <c:strCache>
                <c:ptCount val="1"/>
                <c:pt idx="0">
                  <c:v>Assurance chômage+État (axe de gauche)</c:v>
                </c:pt>
              </c:strCache>
            </c:strRef>
          </c:tx>
          <c:marker>
            <c:symbol val="none"/>
          </c:marker>
          <c:cat>
            <c:numRef>
              <c:f>'Données complémentaires 5'!$A$2:$A$58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'Données complémentaires 5'!$D$2:$D$58</c:f>
              <c:numCache>
                <c:formatCode>#\ ##0.0</c:formatCode>
                <c:ptCount val="57"/>
                <c:pt idx="0">
                  <c:v>70.722955400000004</c:v>
                </c:pt>
                <c:pt idx="1">
                  <c:v>70.529114700000008</c:v>
                </c:pt>
                <c:pt idx="2">
                  <c:v>70.410785900000008</c:v>
                </c:pt>
                <c:pt idx="3">
                  <c:v>70.2258195</c:v>
                </c:pt>
                <c:pt idx="4">
                  <c:v>70.144449399999999</c:v>
                </c:pt>
                <c:pt idx="5">
                  <c:v>70.212455399999996</c:v>
                </c:pt>
                <c:pt idx="6">
                  <c:v>70.361065699999997</c:v>
                </c:pt>
                <c:pt idx="7">
                  <c:v>70.37939440000001</c:v>
                </c:pt>
                <c:pt idx="8">
                  <c:v>70.504638499999999</c:v>
                </c:pt>
                <c:pt idx="9">
                  <c:v>70.564011600000001</c:v>
                </c:pt>
                <c:pt idx="10">
                  <c:v>70.420315000000016</c:v>
                </c:pt>
                <c:pt idx="11">
                  <c:v>70.391569899999993</c:v>
                </c:pt>
                <c:pt idx="12">
                  <c:v>70.842773899999997</c:v>
                </c:pt>
                <c:pt idx="13">
                  <c:v>70.658372</c:v>
                </c:pt>
                <c:pt idx="14">
                  <c:v>70.660617500000001</c:v>
                </c:pt>
                <c:pt idx="15">
                  <c:v>70.598223300000001</c:v>
                </c:pt>
                <c:pt idx="16">
                  <c:v>70.567483400000015</c:v>
                </c:pt>
                <c:pt idx="17">
                  <c:v>70.704215899999994</c:v>
                </c:pt>
                <c:pt idx="18">
                  <c:v>70.830930199999997</c:v>
                </c:pt>
                <c:pt idx="19">
                  <c:v>70.903735699999999</c:v>
                </c:pt>
                <c:pt idx="20">
                  <c:v>71.063392199999996</c:v>
                </c:pt>
                <c:pt idx="21">
                  <c:v>71.070469500000002</c:v>
                </c:pt>
                <c:pt idx="22">
                  <c:v>71.218585600000011</c:v>
                </c:pt>
                <c:pt idx="23">
                  <c:v>71.263511100000002</c:v>
                </c:pt>
                <c:pt idx="24">
                  <c:v>71.129097000000002</c:v>
                </c:pt>
                <c:pt idx="25">
                  <c:v>71.103543400000007</c:v>
                </c:pt>
                <c:pt idx="26">
                  <c:v>70.885891900000004</c:v>
                </c:pt>
                <c:pt idx="27">
                  <c:v>70.730331700000008</c:v>
                </c:pt>
                <c:pt idx="28">
                  <c:v>70.752876600000008</c:v>
                </c:pt>
                <c:pt idx="29">
                  <c:v>70.778420799999992</c:v>
                </c:pt>
                <c:pt idx="30">
                  <c:v>70.974008499999997</c:v>
                </c:pt>
                <c:pt idx="31">
                  <c:v>71.253875700000009</c:v>
                </c:pt>
                <c:pt idx="32">
                  <c:v>71.356923100000003</c:v>
                </c:pt>
                <c:pt idx="33">
                  <c:v>71.363575400000002</c:v>
                </c:pt>
                <c:pt idx="34">
                  <c:v>71.447725699999992</c:v>
                </c:pt>
                <c:pt idx="35">
                  <c:v>71.337721299999998</c:v>
                </c:pt>
                <c:pt idx="36">
                  <c:v>71.125529799999995</c:v>
                </c:pt>
                <c:pt idx="37">
                  <c:v>71.032127000000003</c:v>
                </c:pt>
                <c:pt idx="38">
                  <c:v>71.609136800000002</c:v>
                </c:pt>
                <c:pt idx="39">
                  <c:v>71.979040900000001</c:v>
                </c:pt>
                <c:pt idx="40">
                  <c:v>72.469512399999999</c:v>
                </c:pt>
                <c:pt idx="41">
                  <c:v>70.395405199999999</c:v>
                </c:pt>
                <c:pt idx="42">
                  <c:v>70.109370699999999</c:v>
                </c:pt>
                <c:pt idx="43">
                  <c:v>70.032405299999994</c:v>
                </c:pt>
                <c:pt idx="44">
                  <c:v>70.061482699999985</c:v>
                </c:pt>
                <c:pt idx="45">
                  <c:v>70.1295286</c:v>
                </c:pt>
                <c:pt idx="46">
                  <c:v>70.713451599999999</c:v>
                </c:pt>
                <c:pt idx="47">
                  <c:v>71.151847200000006</c:v>
                </c:pt>
                <c:pt idx="48">
                  <c:v>71.651352000000003</c:v>
                </c:pt>
                <c:pt idx="49">
                  <c:v>71.863487399999997</c:v>
                </c:pt>
                <c:pt idx="50">
                  <c:v>72.155733300000009</c:v>
                </c:pt>
                <c:pt idx="51">
                  <c:v>72.416581000000008</c:v>
                </c:pt>
                <c:pt idx="52">
                  <c:v>72.651754299999993</c:v>
                </c:pt>
                <c:pt idx="53">
                  <c:v>72.850640300000009</c:v>
                </c:pt>
                <c:pt idx="54">
                  <c:v>69.233097600000008</c:v>
                </c:pt>
                <c:pt idx="55">
                  <c:v>69.247677299999992</c:v>
                </c:pt>
                <c:pt idx="56">
                  <c:v>69.316314999999989</c:v>
                </c:pt>
              </c:numCache>
            </c:numRef>
          </c:val>
          <c:smooth val="0"/>
          <c:extLst>
            <c:ext xmlns:c16="http://schemas.microsoft.com/office/drawing/2014/chart" uri="{C3380CC4-5D6E-409C-BE32-E72D297353CC}">
              <c16:uniqueId val="{00000001-2BD2-4C64-934E-03B7B12ABCB5}"/>
            </c:ext>
          </c:extLst>
        </c:ser>
        <c:dLbls>
          <c:showLegendKey val="0"/>
          <c:showVal val="0"/>
          <c:showCatName val="0"/>
          <c:showSerName val="0"/>
          <c:showPercent val="0"/>
          <c:showBubbleSize val="0"/>
        </c:dLbls>
        <c:marker val="1"/>
        <c:smooth val="0"/>
        <c:axId val="88822912"/>
        <c:axId val="88824448"/>
      </c:lineChart>
      <c:lineChart>
        <c:grouping val="standard"/>
        <c:varyColors val="0"/>
        <c:ser>
          <c:idx val="1"/>
          <c:order val="1"/>
          <c:tx>
            <c:strRef>
              <c:f>'Données complémentaires 5'!$C$1</c:f>
              <c:strCache>
                <c:ptCount val="1"/>
                <c:pt idx="0">
                  <c:v>État (axe de droite)</c:v>
                </c:pt>
              </c:strCache>
            </c:strRef>
          </c:tx>
          <c:marker>
            <c:symbol val="none"/>
          </c:marker>
          <c:cat>
            <c:numRef>
              <c:f>'Données complémentaires 5'!$A$2:$A$58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'Données complémentaires 5'!$C$2:$C$58</c:f>
              <c:numCache>
                <c:formatCode>#\ ##0.0</c:formatCode>
                <c:ptCount val="57"/>
                <c:pt idx="0">
                  <c:v>16.355620100000003</c:v>
                </c:pt>
                <c:pt idx="1">
                  <c:v>16.308220900000002</c:v>
                </c:pt>
                <c:pt idx="2">
                  <c:v>16.276129099999999</c:v>
                </c:pt>
                <c:pt idx="3">
                  <c:v>16.212493500000001</c:v>
                </c:pt>
                <c:pt idx="4">
                  <c:v>16.1458665</c:v>
                </c:pt>
                <c:pt idx="5">
                  <c:v>16.138989200000001</c:v>
                </c:pt>
                <c:pt idx="6">
                  <c:v>16.021753999999998</c:v>
                </c:pt>
                <c:pt idx="7">
                  <c:v>15.8659053</c:v>
                </c:pt>
                <c:pt idx="8">
                  <c:v>15.6944403</c:v>
                </c:pt>
                <c:pt idx="9">
                  <c:v>15.600618899999999</c:v>
                </c:pt>
                <c:pt idx="10">
                  <c:v>15.487959000000002</c:v>
                </c:pt>
                <c:pt idx="11">
                  <c:v>15.447118300000001</c:v>
                </c:pt>
                <c:pt idx="12">
                  <c:v>15.394820000000001</c:v>
                </c:pt>
                <c:pt idx="13">
                  <c:v>15.3379099</c:v>
                </c:pt>
                <c:pt idx="14">
                  <c:v>15.299616299999999</c:v>
                </c:pt>
                <c:pt idx="15">
                  <c:v>15.318342200000002</c:v>
                </c:pt>
                <c:pt idx="16">
                  <c:v>15.261281700000001</c:v>
                </c:pt>
                <c:pt idx="17">
                  <c:v>15.1444727</c:v>
                </c:pt>
                <c:pt idx="18">
                  <c:v>14.969274499999999</c:v>
                </c:pt>
                <c:pt idx="19">
                  <c:v>14.779844900000001</c:v>
                </c:pt>
                <c:pt idx="20">
                  <c:v>14.605518400000001</c:v>
                </c:pt>
                <c:pt idx="21">
                  <c:v>14.469473899999999</c:v>
                </c:pt>
                <c:pt idx="22">
                  <c:v>14.392407400000002</c:v>
                </c:pt>
                <c:pt idx="23">
                  <c:v>14.326633899999999</c:v>
                </c:pt>
                <c:pt idx="24">
                  <c:v>14.1645915</c:v>
                </c:pt>
                <c:pt idx="25">
                  <c:v>14.127829799999999</c:v>
                </c:pt>
                <c:pt idx="26">
                  <c:v>14.122982</c:v>
                </c:pt>
                <c:pt idx="27">
                  <c:v>14.136563699999998</c:v>
                </c:pt>
                <c:pt idx="28">
                  <c:v>14.148009500000001</c:v>
                </c:pt>
                <c:pt idx="29">
                  <c:v>14.108763799999998</c:v>
                </c:pt>
                <c:pt idx="30">
                  <c:v>13.987980499999999</c:v>
                </c:pt>
                <c:pt idx="31">
                  <c:v>13.871835299999999</c:v>
                </c:pt>
                <c:pt idx="32">
                  <c:v>13.774653900000001</c:v>
                </c:pt>
                <c:pt idx="33">
                  <c:v>13.610419300000002</c:v>
                </c:pt>
                <c:pt idx="34">
                  <c:v>13.574568600000001</c:v>
                </c:pt>
                <c:pt idx="35">
                  <c:v>13.526925200000001</c:v>
                </c:pt>
                <c:pt idx="36">
                  <c:v>13.5011519</c:v>
                </c:pt>
                <c:pt idx="37">
                  <c:v>13.599521000000001</c:v>
                </c:pt>
                <c:pt idx="38">
                  <c:v>13.3269518</c:v>
                </c:pt>
                <c:pt idx="39">
                  <c:v>13.070894699999998</c:v>
                </c:pt>
                <c:pt idx="40">
                  <c:v>12.959820799999999</c:v>
                </c:pt>
                <c:pt idx="41">
                  <c:v>13.621552600000001</c:v>
                </c:pt>
                <c:pt idx="42">
                  <c:v>13.632278700000001</c:v>
                </c:pt>
                <c:pt idx="43">
                  <c:v>13.6301541</c:v>
                </c:pt>
                <c:pt idx="44">
                  <c:v>13.712084699999998</c:v>
                </c:pt>
                <c:pt idx="45">
                  <c:v>13.7761253</c:v>
                </c:pt>
                <c:pt idx="46">
                  <c:v>13.5530755</c:v>
                </c:pt>
                <c:pt idx="47">
                  <c:v>13.379944599999998</c:v>
                </c:pt>
                <c:pt idx="48">
                  <c:v>13.148027600000001</c:v>
                </c:pt>
                <c:pt idx="49">
                  <c:v>12.927895100000001</c:v>
                </c:pt>
                <c:pt idx="50">
                  <c:v>12.715547999999998</c:v>
                </c:pt>
                <c:pt idx="51">
                  <c:v>12.525106599999999</c:v>
                </c:pt>
                <c:pt idx="52">
                  <c:v>12.362412600000001</c:v>
                </c:pt>
                <c:pt idx="53">
                  <c:v>12.1762108</c:v>
                </c:pt>
                <c:pt idx="54">
                  <c:v>13.400578699999999</c:v>
                </c:pt>
                <c:pt idx="55">
                  <c:v>13.334269400000002</c:v>
                </c:pt>
                <c:pt idx="56">
                  <c:v>13.234715699999999</c:v>
                </c:pt>
              </c:numCache>
            </c:numRef>
          </c:val>
          <c:smooth val="0"/>
          <c:extLst>
            <c:ext xmlns:c16="http://schemas.microsoft.com/office/drawing/2014/chart" uri="{C3380CC4-5D6E-409C-BE32-E72D297353CC}">
              <c16:uniqueId val="{00000002-2BD2-4C64-934E-03B7B12ABCB5}"/>
            </c:ext>
          </c:extLst>
        </c:ser>
        <c:dLbls>
          <c:showLegendKey val="0"/>
          <c:showVal val="0"/>
          <c:showCatName val="0"/>
          <c:showSerName val="0"/>
          <c:showPercent val="0"/>
          <c:showBubbleSize val="0"/>
        </c:dLbls>
        <c:marker val="1"/>
        <c:smooth val="0"/>
        <c:axId val="88831872"/>
        <c:axId val="88830336"/>
      </c:lineChart>
      <c:dateAx>
        <c:axId val="88822912"/>
        <c:scaling>
          <c:orientation val="minMax"/>
        </c:scaling>
        <c:delete val="0"/>
        <c:axPos val="b"/>
        <c:numFmt formatCode="mmm\-yy" sourceLinked="1"/>
        <c:majorTickMark val="out"/>
        <c:minorTickMark val="none"/>
        <c:tickLblPos val="nextTo"/>
        <c:crossAx val="88824448"/>
        <c:crosses val="autoZero"/>
        <c:auto val="1"/>
        <c:lblOffset val="100"/>
        <c:baseTimeUnit val="months"/>
      </c:dateAx>
      <c:valAx>
        <c:axId val="88824448"/>
        <c:scaling>
          <c:orientation val="minMax"/>
          <c:max val="75"/>
          <c:min val="50"/>
        </c:scaling>
        <c:delete val="0"/>
        <c:axPos val="l"/>
        <c:majorGridlines/>
        <c:numFmt formatCode="#\ ##0.0" sourceLinked="1"/>
        <c:majorTickMark val="out"/>
        <c:minorTickMark val="none"/>
        <c:tickLblPos val="nextTo"/>
        <c:crossAx val="88822912"/>
        <c:crosses val="autoZero"/>
        <c:crossBetween val="between"/>
      </c:valAx>
      <c:valAx>
        <c:axId val="88830336"/>
        <c:scaling>
          <c:orientation val="minMax"/>
          <c:max val="17"/>
          <c:min val="12"/>
        </c:scaling>
        <c:delete val="0"/>
        <c:axPos val="r"/>
        <c:numFmt formatCode="#\ ##0.0" sourceLinked="1"/>
        <c:majorTickMark val="out"/>
        <c:minorTickMark val="none"/>
        <c:tickLblPos val="nextTo"/>
        <c:crossAx val="88831872"/>
        <c:crosses val="max"/>
        <c:crossBetween val="between"/>
      </c:valAx>
      <c:dateAx>
        <c:axId val="88831872"/>
        <c:scaling>
          <c:orientation val="minMax"/>
        </c:scaling>
        <c:delete val="1"/>
        <c:axPos val="b"/>
        <c:numFmt formatCode="mmm\-yy" sourceLinked="1"/>
        <c:majorTickMark val="out"/>
        <c:minorTickMark val="none"/>
        <c:tickLblPos val="nextTo"/>
        <c:crossAx val="88830336"/>
        <c:crosses val="autoZero"/>
        <c:auto val="1"/>
        <c:lblOffset val="100"/>
        <c:baseTimeUnit val="months"/>
      </c:date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355622514136341E-2"/>
          <c:y val="0.10789430533844006"/>
          <c:w val="0.93640233073469992"/>
          <c:h val="0.64422243551987257"/>
        </c:manualLayout>
      </c:layout>
      <c:lineChart>
        <c:grouping val="standard"/>
        <c:varyColors val="0"/>
        <c:ser>
          <c:idx val="0"/>
          <c:order val="0"/>
          <c:tx>
            <c:strRef>
              <c:f>'Données complémentaires 6'!$B$1</c:f>
              <c:strCache>
                <c:ptCount val="1"/>
                <c:pt idx="0">
                  <c:v>Assurance chômage</c:v>
                </c:pt>
              </c:strCache>
            </c:strRef>
          </c:tx>
          <c:marker>
            <c:symbol val="none"/>
          </c:marker>
          <c:cat>
            <c:numRef>
              <c:f>'Données complémentaires 6'!$A$2:$A$58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'Données complémentaires 6'!$B$2:$B$58</c:f>
              <c:numCache>
                <c:formatCode>0.0</c:formatCode>
                <c:ptCount val="57"/>
                <c:pt idx="0">
                  <c:v>79.047513499999994</c:v>
                </c:pt>
                <c:pt idx="1">
                  <c:v>79.109156599999991</c:v>
                </c:pt>
                <c:pt idx="2">
                  <c:v>78.716091700000007</c:v>
                </c:pt>
                <c:pt idx="3">
                  <c:v>78.672225100000006</c:v>
                </c:pt>
                <c:pt idx="4">
                  <c:v>78.3803822</c:v>
                </c:pt>
                <c:pt idx="5">
                  <c:v>78.550161000000003</c:v>
                </c:pt>
                <c:pt idx="6">
                  <c:v>78.279113199999998</c:v>
                </c:pt>
                <c:pt idx="7">
                  <c:v>77.552710099999999</c:v>
                </c:pt>
                <c:pt idx="8">
                  <c:v>77.9566844</c:v>
                </c:pt>
                <c:pt idx="9">
                  <c:v>77.995424099999994</c:v>
                </c:pt>
                <c:pt idx="10">
                  <c:v>77.163957299999993</c:v>
                </c:pt>
                <c:pt idx="11">
                  <c:v>76.818481500000004</c:v>
                </c:pt>
                <c:pt idx="12">
                  <c:v>76.995069200000003</c:v>
                </c:pt>
                <c:pt idx="13">
                  <c:v>76.641174300000003</c:v>
                </c:pt>
                <c:pt idx="14">
                  <c:v>76.710492399999993</c:v>
                </c:pt>
                <c:pt idx="15">
                  <c:v>76.434624200000002</c:v>
                </c:pt>
                <c:pt idx="16">
                  <c:v>76.9291348</c:v>
                </c:pt>
                <c:pt idx="17">
                  <c:v>75.941325800000001</c:v>
                </c:pt>
                <c:pt idx="18">
                  <c:v>76.314893499999997</c:v>
                </c:pt>
                <c:pt idx="19">
                  <c:v>76.042383900000004</c:v>
                </c:pt>
                <c:pt idx="20">
                  <c:v>76.107050099999995</c:v>
                </c:pt>
                <c:pt idx="21">
                  <c:v>76.350610500000002</c:v>
                </c:pt>
                <c:pt idx="22">
                  <c:v>76.078737799999999</c:v>
                </c:pt>
                <c:pt idx="23">
                  <c:v>75.898046100000002</c:v>
                </c:pt>
                <c:pt idx="24">
                  <c:v>75.977902</c:v>
                </c:pt>
                <c:pt idx="25">
                  <c:v>75.21079619999999</c:v>
                </c:pt>
                <c:pt idx="26">
                  <c:v>74.991496900000001</c:v>
                </c:pt>
                <c:pt idx="27">
                  <c:v>74.530593300000007</c:v>
                </c:pt>
                <c:pt idx="28">
                  <c:v>74.552427100000003</c:v>
                </c:pt>
                <c:pt idx="29">
                  <c:v>74.9479446</c:v>
                </c:pt>
                <c:pt idx="30">
                  <c:v>75.150226000000004</c:v>
                </c:pt>
                <c:pt idx="31">
                  <c:v>75.1149652</c:v>
                </c:pt>
                <c:pt idx="32">
                  <c:v>75.008838900000001</c:v>
                </c:pt>
                <c:pt idx="33">
                  <c:v>74.985098399999998</c:v>
                </c:pt>
                <c:pt idx="34">
                  <c:v>74.927866300000005</c:v>
                </c:pt>
                <c:pt idx="35">
                  <c:v>74.946694800000003</c:v>
                </c:pt>
                <c:pt idx="36">
                  <c:v>74.846422899999993</c:v>
                </c:pt>
                <c:pt idx="37">
                  <c:v>74.820087000000001</c:v>
                </c:pt>
                <c:pt idx="38">
                  <c:v>78.298744999999997</c:v>
                </c:pt>
                <c:pt idx="39">
                  <c:v>82.880336700000001</c:v>
                </c:pt>
                <c:pt idx="40">
                  <c:v>82.247282299999995</c:v>
                </c:pt>
                <c:pt idx="41">
                  <c:v>78.869909699999994</c:v>
                </c:pt>
                <c:pt idx="42">
                  <c:v>77.314529699999994</c:v>
                </c:pt>
                <c:pt idx="43">
                  <c:v>74.977162399999997</c:v>
                </c:pt>
                <c:pt idx="44">
                  <c:v>75.212165099999993</c:v>
                </c:pt>
                <c:pt idx="45">
                  <c:v>74.976499500000003</c:v>
                </c:pt>
                <c:pt idx="46">
                  <c:v>75.277088599999999</c:v>
                </c:pt>
                <c:pt idx="47">
                  <c:v>75.412236100000001</c:v>
                </c:pt>
                <c:pt idx="48">
                  <c:v>75.393364800000001</c:v>
                </c:pt>
                <c:pt idx="49">
                  <c:v>75.743491399999996</c:v>
                </c:pt>
                <c:pt idx="50">
                  <c:v>75.810102400000005</c:v>
                </c:pt>
                <c:pt idx="51">
                  <c:v>76.210833100000002</c:v>
                </c:pt>
                <c:pt idx="52">
                  <c:v>75.957592200000008</c:v>
                </c:pt>
                <c:pt idx="53">
                  <c:v>75.409689300000011</c:v>
                </c:pt>
                <c:pt idx="54">
                  <c:v>72.307684199999997</c:v>
                </c:pt>
                <c:pt idx="55">
                  <c:v>72.332433699999996</c:v>
                </c:pt>
                <c:pt idx="56">
                  <c:v>71.915842500000011</c:v>
                </c:pt>
              </c:numCache>
            </c:numRef>
          </c:val>
          <c:smooth val="0"/>
          <c:extLst>
            <c:ext xmlns:c16="http://schemas.microsoft.com/office/drawing/2014/chart" uri="{C3380CC4-5D6E-409C-BE32-E72D297353CC}">
              <c16:uniqueId val="{00000000-208F-4ECE-8AA8-3699547CAC82}"/>
            </c:ext>
          </c:extLst>
        </c:ser>
        <c:ser>
          <c:idx val="1"/>
          <c:order val="1"/>
          <c:tx>
            <c:strRef>
              <c:f>'Données complémentaires 6'!$C$1</c:f>
              <c:strCache>
                <c:ptCount val="1"/>
                <c:pt idx="0">
                  <c:v>Etat</c:v>
                </c:pt>
              </c:strCache>
            </c:strRef>
          </c:tx>
          <c:marker>
            <c:symbol val="none"/>
          </c:marker>
          <c:cat>
            <c:numRef>
              <c:f>'Données complémentaires 6'!$A$2:$A$58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'Données complémentaires 6'!$C$2:$C$58</c:f>
              <c:numCache>
                <c:formatCode>0.0</c:formatCode>
                <c:ptCount val="57"/>
                <c:pt idx="0">
                  <c:v>89.550650099999999</c:v>
                </c:pt>
                <c:pt idx="1">
                  <c:v>89.293823900000007</c:v>
                </c:pt>
                <c:pt idx="2">
                  <c:v>89.087954400000001</c:v>
                </c:pt>
                <c:pt idx="3">
                  <c:v>88.914912999999999</c:v>
                </c:pt>
                <c:pt idx="4">
                  <c:v>88.643248600000007</c:v>
                </c:pt>
                <c:pt idx="5">
                  <c:v>88.482751199999996</c:v>
                </c:pt>
                <c:pt idx="6">
                  <c:v>88.368857300000002</c:v>
                </c:pt>
                <c:pt idx="7">
                  <c:v>88.082506800000004</c:v>
                </c:pt>
                <c:pt idx="8">
                  <c:v>87.963714800000005</c:v>
                </c:pt>
                <c:pt idx="9">
                  <c:v>88.259863600000003</c:v>
                </c:pt>
                <c:pt idx="10">
                  <c:v>88.140603499999997</c:v>
                </c:pt>
                <c:pt idx="11">
                  <c:v>88.155752800000002</c:v>
                </c:pt>
                <c:pt idx="12">
                  <c:v>88.025636599999999</c:v>
                </c:pt>
                <c:pt idx="13">
                  <c:v>87.866182000000009</c:v>
                </c:pt>
                <c:pt idx="14">
                  <c:v>87.508270899999999</c:v>
                </c:pt>
                <c:pt idx="15">
                  <c:v>87.3944738</c:v>
                </c:pt>
                <c:pt idx="16">
                  <c:v>87.418442799999994</c:v>
                </c:pt>
                <c:pt idx="17">
                  <c:v>87.422226000000009</c:v>
                </c:pt>
                <c:pt idx="18">
                  <c:v>87.268055500000003</c:v>
                </c:pt>
                <c:pt idx="19">
                  <c:v>87.017095900000001</c:v>
                </c:pt>
                <c:pt idx="20">
                  <c:v>86.9436429</c:v>
                </c:pt>
                <c:pt idx="21">
                  <c:v>87.004014999999995</c:v>
                </c:pt>
                <c:pt idx="22">
                  <c:v>87.193900799999994</c:v>
                </c:pt>
                <c:pt idx="23">
                  <c:v>87.451924099999999</c:v>
                </c:pt>
                <c:pt idx="24">
                  <c:v>87.6973129</c:v>
                </c:pt>
                <c:pt idx="25">
                  <c:v>87.718324899999999</c:v>
                </c:pt>
                <c:pt idx="26">
                  <c:v>88.05601870000001</c:v>
                </c:pt>
                <c:pt idx="27">
                  <c:v>88.031072899999998</c:v>
                </c:pt>
                <c:pt idx="28">
                  <c:v>88.064936200000005</c:v>
                </c:pt>
                <c:pt idx="29">
                  <c:v>87.99929250000001</c:v>
                </c:pt>
                <c:pt idx="30">
                  <c:v>87.805492999999998</c:v>
                </c:pt>
                <c:pt idx="31">
                  <c:v>87.957959700000004</c:v>
                </c:pt>
                <c:pt idx="32">
                  <c:v>87.836043000000004</c:v>
                </c:pt>
                <c:pt idx="33">
                  <c:v>87.985455400000006</c:v>
                </c:pt>
                <c:pt idx="34">
                  <c:v>88.334017399999993</c:v>
                </c:pt>
                <c:pt idx="35">
                  <c:v>88.327101600000006</c:v>
                </c:pt>
                <c:pt idx="36">
                  <c:v>88.500906000000001</c:v>
                </c:pt>
                <c:pt idx="37">
                  <c:v>88.7755796</c:v>
                </c:pt>
                <c:pt idx="38">
                  <c:v>88.916201200000003</c:v>
                </c:pt>
                <c:pt idx="39">
                  <c:v>89.427805300000003</c:v>
                </c:pt>
                <c:pt idx="40">
                  <c:v>89.213432100000006</c:v>
                </c:pt>
                <c:pt idx="41">
                  <c:v>89.4615364</c:v>
                </c:pt>
                <c:pt idx="42">
                  <c:v>89.814501899999996</c:v>
                </c:pt>
                <c:pt idx="43">
                  <c:v>90.024986100000007</c:v>
                </c:pt>
                <c:pt idx="44">
                  <c:v>90.081124500000001</c:v>
                </c:pt>
                <c:pt idx="45">
                  <c:v>89.451895800000003</c:v>
                </c:pt>
                <c:pt idx="46">
                  <c:v>89.098367499999995</c:v>
                </c:pt>
                <c:pt idx="47">
                  <c:v>88.493110700000003</c:v>
                </c:pt>
                <c:pt idx="48">
                  <c:v>88.348221600000002</c:v>
                </c:pt>
                <c:pt idx="49">
                  <c:v>88.237253600000003</c:v>
                </c:pt>
                <c:pt idx="50">
                  <c:v>88.11359370000001</c:v>
                </c:pt>
                <c:pt idx="51">
                  <c:v>88.025519399999993</c:v>
                </c:pt>
                <c:pt idx="52">
                  <c:v>87.859824099999997</c:v>
                </c:pt>
                <c:pt idx="53">
                  <c:v>87.766427300000004</c:v>
                </c:pt>
                <c:pt idx="54">
                  <c:v>89.296190600000003</c:v>
                </c:pt>
                <c:pt idx="55">
                  <c:v>89.049534500000007</c:v>
                </c:pt>
                <c:pt idx="56">
                  <c:v>89.037724699999998</c:v>
                </c:pt>
              </c:numCache>
            </c:numRef>
          </c:val>
          <c:smooth val="0"/>
          <c:extLst>
            <c:ext xmlns:c16="http://schemas.microsoft.com/office/drawing/2014/chart" uri="{C3380CC4-5D6E-409C-BE32-E72D297353CC}">
              <c16:uniqueId val="{00000001-208F-4ECE-8AA8-3699547CAC82}"/>
            </c:ext>
          </c:extLst>
        </c:ser>
        <c:ser>
          <c:idx val="2"/>
          <c:order val="2"/>
          <c:tx>
            <c:strRef>
              <c:f>'Données complémentaires 6'!$D$1</c:f>
              <c:strCache>
                <c:ptCount val="1"/>
                <c:pt idx="0">
                  <c:v>Total</c:v>
                </c:pt>
              </c:strCache>
            </c:strRef>
          </c:tx>
          <c:marker>
            <c:symbol val="none"/>
          </c:marker>
          <c:cat>
            <c:numRef>
              <c:f>'Données complémentaires 6'!$A$2:$A$58</c:f>
              <c:numCache>
                <c:formatCode>mmm\-yy</c:formatCode>
                <c:ptCount val="5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numCache>
            </c:numRef>
          </c:cat>
          <c:val>
            <c:numRef>
              <c:f>'Données complémentaires 6'!$D$2:$D$58</c:f>
              <c:numCache>
                <c:formatCode>0.0</c:formatCode>
                <c:ptCount val="57"/>
                <c:pt idx="0">
                  <c:v>81.20292409999999</c:v>
                </c:pt>
                <c:pt idx="1">
                  <c:v>81.308743300000003</c:v>
                </c:pt>
                <c:pt idx="2">
                  <c:v>80.800374700000006</c:v>
                </c:pt>
                <c:pt idx="3">
                  <c:v>80.773516299999997</c:v>
                </c:pt>
                <c:pt idx="4">
                  <c:v>80.110709900000003</c:v>
                </c:pt>
                <c:pt idx="5">
                  <c:v>81.188341800000003</c:v>
                </c:pt>
                <c:pt idx="6">
                  <c:v>80.994368899999998</c:v>
                </c:pt>
                <c:pt idx="7">
                  <c:v>80.118459799999997</c:v>
                </c:pt>
                <c:pt idx="8">
                  <c:v>80.527243900000002</c:v>
                </c:pt>
                <c:pt idx="9">
                  <c:v>80.515862999999996</c:v>
                </c:pt>
                <c:pt idx="10">
                  <c:v>79.75598029999999</c:v>
                </c:pt>
                <c:pt idx="11">
                  <c:v>79.329889899999998</c:v>
                </c:pt>
                <c:pt idx="12">
                  <c:v>79.205672199999995</c:v>
                </c:pt>
                <c:pt idx="13">
                  <c:v>78.935434599999994</c:v>
                </c:pt>
                <c:pt idx="14">
                  <c:v>78.819093500000008</c:v>
                </c:pt>
                <c:pt idx="15">
                  <c:v>78.482017999999997</c:v>
                </c:pt>
                <c:pt idx="16">
                  <c:v>78.577016299999997</c:v>
                </c:pt>
                <c:pt idx="17">
                  <c:v>78.605279999999993</c:v>
                </c:pt>
                <c:pt idx="18">
                  <c:v>78.990142900000009</c:v>
                </c:pt>
                <c:pt idx="19">
                  <c:v>78.58544830000001</c:v>
                </c:pt>
                <c:pt idx="20">
                  <c:v>78.646345699999998</c:v>
                </c:pt>
                <c:pt idx="21">
                  <c:v>78.746778300000003</c:v>
                </c:pt>
                <c:pt idx="22">
                  <c:v>78.479953600000002</c:v>
                </c:pt>
                <c:pt idx="23">
                  <c:v>78.304439699999989</c:v>
                </c:pt>
                <c:pt idx="24">
                  <c:v>78.189556899999999</c:v>
                </c:pt>
                <c:pt idx="25">
                  <c:v>77.562881300000001</c:v>
                </c:pt>
                <c:pt idx="26">
                  <c:v>77.361102900000006</c:v>
                </c:pt>
                <c:pt idx="27">
                  <c:v>76.910094900000004</c:v>
                </c:pt>
                <c:pt idx="28">
                  <c:v>76.6729524</c:v>
                </c:pt>
                <c:pt idx="29">
                  <c:v>77.648702700000001</c:v>
                </c:pt>
                <c:pt idx="30">
                  <c:v>77.951477400000002</c:v>
                </c:pt>
                <c:pt idx="31">
                  <c:v>77.928969499999994</c:v>
                </c:pt>
                <c:pt idx="32">
                  <c:v>77.752300900000009</c:v>
                </c:pt>
                <c:pt idx="33">
                  <c:v>77.676737000000003</c:v>
                </c:pt>
                <c:pt idx="34">
                  <c:v>77.632265600000011</c:v>
                </c:pt>
                <c:pt idx="35">
                  <c:v>77.591057599999999</c:v>
                </c:pt>
                <c:pt idx="36">
                  <c:v>77.3527129</c:v>
                </c:pt>
                <c:pt idx="37">
                  <c:v>77.06480719999999</c:v>
                </c:pt>
                <c:pt idx="38">
                  <c:v>80.025144100000006</c:v>
                </c:pt>
                <c:pt idx="39">
                  <c:v>83.748514200000002</c:v>
                </c:pt>
                <c:pt idx="40">
                  <c:v>82.986224100000001</c:v>
                </c:pt>
                <c:pt idx="41">
                  <c:v>80.988181499999996</c:v>
                </c:pt>
                <c:pt idx="42">
                  <c:v>80.108198799999997</c:v>
                </c:pt>
                <c:pt idx="43">
                  <c:v>78.237881999999999</c:v>
                </c:pt>
                <c:pt idx="44">
                  <c:v>78.381309899999991</c:v>
                </c:pt>
                <c:pt idx="45">
                  <c:v>78.0616457</c:v>
                </c:pt>
                <c:pt idx="46">
                  <c:v>78.0856067</c:v>
                </c:pt>
                <c:pt idx="47">
                  <c:v>77.959805299999999</c:v>
                </c:pt>
                <c:pt idx="48">
                  <c:v>77.725427300000007</c:v>
                </c:pt>
                <c:pt idx="49">
                  <c:v>77.859476400000005</c:v>
                </c:pt>
                <c:pt idx="50">
                  <c:v>77.764539400000004</c:v>
                </c:pt>
                <c:pt idx="51">
                  <c:v>77.861977299999992</c:v>
                </c:pt>
                <c:pt idx="52">
                  <c:v>77.547934699999999</c:v>
                </c:pt>
                <c:pt idx="53">
                  <c:v>77.2854648</c:v>
                </c:pt>
                <c:pt idx="54">
                  <c:v>75.897355700000006</c:v>
                </c:pt>
                <c:pt idx="55">
                  <c:v>75.933941099999998</c:v>
                </c:pt>
                <c:pt idx="56">
                  <c:v>75.384651399999996</c:v>
                </c:pt>
              </c:numCache>
            </c:numRef>
          </c:val>
          <c:smooth val="0"/>
          <c:extLst>
            <c:ext xmlns:c16="http://schemas.microsoft.com/office/drawing/2014/chart" uri="{C3380CC4-5D6E-409C-BE32-E72D297353CC}">
              <c16:uniqueId val="{00000002-208F-4ECE-8AA8-3699547CAC82}"/>
            </c:ext>
          </c:extLst>
        </c:ser>
        <c:dLbls>
          <c:showLegendKey val="0"/>
          <c:showVal val="0"/>
          <c:showCatName val="0"/>
          <c:showSerName val="0"/>
          <c:showPercent val="0"/>
          <c:showBubbleSize val="0"/>
        </c:dLbls>
        <c:smooth val="0"/>
        <c:axId val="88872064"/>
        <c:axId val="88873600"/>
      </c:lineChart>
      <c:dateAx>
        <c:axId val="88872064"/>
        <c:scaling>
          <c:orientation val="minMax"/>
        </c:scaling>
        <c:delete val="0"/>
        <c:axPos val="b"/>
        <c:numFmt formatCode="mmm\-yy" sourceLinked="1"/>
        <c:majorTickMark val="out"/>
        <c:minorTickMark val="none"/>
        <c:tickLblPos val="nextTo"/>
        <c:crossAx val="88873600"/>
        <c:crosses val="autoZero"/>
        <c:auto val="1"/>
        <c:lblOffset val="100"/>
        <c:baseTimeUnit val="months"/>
      </c:dateAx>
      <c:valAx>
        <c:axId val="88873600"/>
        <c:scaling>
          <c:orientation val="minMax"/>
          <c:max val="92"/>
          <c:min val="72"/>
        </c:scaling>
        <c:delete val="0"/>
        <c:axPos val="l"/>
        <c:majorGridlines/>
        <c:numFmt formatCode="0" sourceLinked="0"/>
        <c:majorTickMark val="out"/>
        <c:minorTickMark val="none"/>
        <c:tickLblPos val="nextTo"/>
        <c:crossAx val="8887206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'Données complémentaires 8'!$B$1</c:f>
              <c:strCache>
                <c:ptCount val="1"/>
                <c:pt idx="0">
                  <c:v>Indemnisables</c:v>
                </c:pt>
              </c:strCache>
            </c:strRef>
          </c:tx>
          <c:spPr>
            <a:ln w="28575" cap="rnd">
              <a:solidFill>
                <a:schemeClr val="accent1"/>
              </a:solidFill>
              <a:round/>
            </a:ln>
            <a:effectLst/>
          </c:spPr>
          <c:marker>
            <c:symbol val="none"/>
          </c:marker>
          <c:cat>
            <c:numRef>
              <c:f>'Données complémentaires 8'!$A$2:$A$24</c:f>
              <c:numCache>
                <c:formatCode>mmm\-yy</c:formatCode>
                <c:ptCount val="23"/>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numCache>
            </c:numRef>
          </c:cat>
          <c:val>
            <c:numRef>
              <c:f>'Données complémentaires 8'!$B$2:$B$24</c:f>
              <c:numCache>
                <c:formatCode>General</c:formatCode>
                <c:ptCount val="23"/>
                <c:pt idx="0">
                  <c:v>10</c:v>
                </c:pt>
                <c:pt idx="1">
                  <c:v>40</c:v>
                </c:pt>
                <c:pt idx="2">
                  <c:v>260</c:v>
                </c:pt>
                <c:pt idx="3">
                  <c:v>410</c:v>
                </c:pt>
                <c:pt idx="4">
                  <c:v>930</c:v>
                </c:pt>
                <c:pt idx="5">
                  <c:v>1190</c:v>
                </c:pt>
                <c:pt idx="6">
                  <c:v>1430</c:v>
                </c:pt>
                <c:pt idx="7">
                  <c:v>1690</c:v>
                </c:pt>
                <c:pt idx="8">
                  <c:v>1990</c:v>
                </c:pt>
                <c:pt idx="9">
                  <c:v>2790</c:v>
                </c:pt>
                <c:pt idx="10">
                  <c:v>3180</c:v>
                </c:pt>
                <c:pt idx="11">
                  <c:v>3480</c:v>
                </c:pt>
                <c:pt idx="12">
                  <c:v>3850</c:v>
                </c:pt>
                <c:pt idx="13">
                  <c:v>4120</c:v>
                </c:pt>
                <c:pt idx="14">
                  <c:v>4070</c:v>
                </c:pt>
                <c:pt idx="15">
                  <c:v>3890</c:v>
                </c:pt>
                <c:pt idx="16">
                  <c:v>3580</c:v>
                </c:pt>
                <c:pt idx="17">
                  <c:v>3470</c:v>
                </c:pt>
                <c:pt idx="18">
                  <c:v>3480</c:v>
                </c:pt>
                <c:pt idx="19">
                  <c:v>3740</c:v>
                </c:pt>
                <c:pt idx="20">
                  <c:v>4200</c:v>
                </c:pt>
                <c:pt idx="21">
                  <c:v>4920</c:v>
                </c:pt>
                <c:pt idx="22">
                  <c:v>5590</c:v>
                </c:pt>
              </c:numCache>
            </c:numRef>
          </c:val>
          <c:smooth val="0"/>
          <c:extLst>
            <c:ext xmlns:c16="http://schemas.microsoft.com/office/drawing/2014/chart" uri="{C3380CC4-5D6E-409C-BE32-E72D297353CC}">
              <c16:uniqueId val="{00000000-81F3-43F5-9586-CB94A372F033}"/>
            </c:ext>
          </c:extLst>
        </c:ser>
        <c:dLbls>
          <c:showLegendKey val="0"/>
          <c:showVal val="0"/>
          <c:showCatName val="0"/>
          <c:showSerName val="0"/>
          <c:showPercent val="0"/>
          <c:showBubbleSize val="0"/>
        </c:dLbls>
        <c:smooth val="0"/>
        <c:axId val="527139552"/>
        <c:axId val="527142504"/>
      </c:lineChart>
      <c:dateAx>
        <c:axId val="5271395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142504"/>
        <c:crosses val="autoZero"/>
        <c:auto val="1"/>
        <c:lblOffset val="100"/>
        <c:baseTimeUnit val="months"/>
      </c:dateAx>
      <c:valAx>
        <c:axId val="527142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139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numRef>
              <c:f>'Données complémentaires 9'!$A$2:$A$24</c:f>
              <c:numCache>
                <c:formatCode>mmm\-yy</c:formatCode>
                <c:ptCount val="23"/>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numCache>
            </c:numRef>
          </c:cat>
          <c:val>
            <c:numRef>
              <c:f>'Données complémentaires 9'!$B$2:$B$24</c:f>
              <c:numCache>
                <c:formatCode>General</c:formatCode>
                <c:ptCount val="23"/>
                <c:pt idx="0">
                  <c:v>0</c:v>
                </c:pt>
                <c:pt idx="1">
                  <c:v>10</c:v>
                </c:pt>
                <c:pt idx="2">
                  <c:v>80</c:v>
                </c:pt>
                <c:pt idx="3">
                  <c:v>220</c:v>
                </c:pt>
                <c:pt idx="4">
                  <c:v>510</c:v>
                </c:pt>
                <c:pt idx="5">
                  <c:v>880</c:v>
                </c:pt>
                <c:pt idx="6">
                  <c:v>1120</c:v>
                </c:pt>
                <c:pt idx="7">
                  <c:v>1300</c:v>
                </c:pt>
                <c:pt idx="8">
                  <c:v>1360</c:v>
                </c:pt>
                <c:pt idx="9">
                  <c:v>1740</c:v>
                </c:pt>
                <c:pt idx="10">
                  <c:v>2180</c:v>
                </c:pt>
                <c:pt idx="11">
                  <c:v>2670</c:v>
                </c:pt>
                <c:pt idx="12">
                  <c:v>3030</c:v>
                </c:pt>
                <c:pt idx="13">
                  <c:v>3350</c:v>
                </c:pt>
                <c:pt idx="14">
                  <c:v>3390</c:v>
                </c:pt>
                <c:pt idx="15">
                  <c:v>3020</c:v>
                </c:pt>
                <c:pt idx="16">
                  <c:v>2700</c:v>
                </c:pt>
                <c:pt idx="17">
                  <c:v>2710</c:v>
                </c:pt>
                <c:pt idx="18">
                  <c:v>2680</c:v>
                </c:pt>
                <c:pt idx="19">
                  <c:v>2700</c:v>
                </c:pt>
                <c:pt idx="20">
                  <c:v>2930</c:v>
                </c:pt>
                <c:pt idx="21">
                  <c:v>3320</c:v>
                </c:pt>
                <c:pt idx="22">
                  <c:v>4130</c:v>
                </c:pt>
              </c:numCache>
            </c:numRef>
          </c:val>
          <c:smooth val="0"/>
          <c:extLst>
            <c:ext xmlns:c16="http://schemas.microsoft.com/office/drawing/2014/chart" uri="{C3380CC4-5D6E-409C-BE32-E72D297353CC}">
              <c16:uniqueId val="{00000000-C430-4DE9-BBB5-B7AAAF696007}"/>
            </c:ext>
          </c:extLst>
        </c:ser>
        <c:dLbls>
          <c:showLegendKey val="0"/>
          <c:showVal val="0"/>
          <c:showCatName val="0"/>
          <c:showSerName val="0"/>
          <c:showPercent val="0"/>
          <c:showBubbleSize val="0"/>
        </c:dLbls>
        <c:smooth val="0"/>
        <c:axId val="527191704"/>
        <c:axId val="527196952"/>
      </c:lineChart>
      <c:dateAx>
        <c:axId val="5271917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196952"/>
        <c:crosses val="autoZero"/>
        <c:auto val="1"/>
        <c:lblOffset val="100"/>
        <c:baseTimeUnit val="months"/>
      </c:dateAx>
      <c:valAx>
        <c:axId val="527196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191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381000</xdr:colOff>
      <xdr:row>3</xdr:row>
      <xdr:rowOff>161925</xdr:rowOff>
    </xdr:from>
    <xdr:to>
      <xdr:col>16</xdr:col>
      <xdr:colOff>609600</xdr:colOff>
      <xdr:row>33</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0.02258</cdr:x>
      <cdr:y>0.01344</cdr:y>
    </cdr:from>
    <cdr:to>
      <cdr:x>0.32622</cdr:x>
      <cdr:y>0.08333</cdr:y>
    </cdr:to>
    <cdr:sp macro="" textlink="">
      <cdr:nvSpPr>
        <cdr:cNvPr id="2" name="ZoneTexte 1"/>
        <cdr:cNvSpPr txBox="1"/>
      </cdr:nvSpPr>
      <cdr:spPr>
        <a:xfrm xmlns:a="http://schemas.openxmlformats.org/drawingml/2006/main">
          <a:off x="171451" y="47626"/>
          <a:ext cx="23050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En %, données CVS-CJO</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638175</xdr:colOff>
      <xdr:row>1</xdr:row>
      <xdr:rowOff>19050</xdr:rowOff>
    </xdr:from>
    <xdr:to>
      <xdr:col>11</xdr:col>
      <xdr:colOff>438150</xdr:colOff>
      <xdr:row>21</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295275</xdr:colOff>
      <xdr:row>2</xdr:row>
      <xdr:rowOff>9525</xdr:rowOff>
    </xdr:from>
    <xdr:to>
      <xdr:col>11</xdr:col>
      <xdr:colOff>295275</xdr:colOff>
      <xdr:row>16</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0.01549</cdr:x>
      <cdr:y>0</cdr:y>
    </cdr:from>
    <cdr:to>
      <cdr:x>0.30642</cdr:x>
      <cdr:y>0.06803</cdr:y>
    </cdr:to>
    <cdr:sp macro="" textlink="">
      <cdr:nvSpPr>
        <cdr:cNvPr id="2" name="ZoneTexte 1"/>
        <cdr:cNvSpPr txBox="1"/>
      </cdr:nvSpPr>
      <cdr:spPr>
        <a:xfrm xmlns:a="http://schemas.openxmlformats.org/drawingml/2006/main">
          <a:off x="133349" y="0"/>
          <a:ext cx="2505076"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733425</xdr:colOff>
      <xdr:row>4</xdr:row>
      <xdr:rowOff>0</xdr:rowOff>
    </xdr:from>
    <xdr:to>
      <xdr:col>14</xdr:col>
      <xdr:colOff>590550</xdr:colOff>
      <xdr:row>28</xdr:row>
      <xdr:rowOff>4762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0.03694</cdr:x>
      <cdr:y>0.01457</cdr:y>
    </cdr:from>
    <cdr:to>
      <cdr:x>0.27898</cdr:x>
      <cdr:y>0.05619</cdr:y>
    </cdr:to>
    <cdr:sp macro="" textlink="">
      <cdr:nvSpPr>
        <cdr:cNvPr id="2" name="ZoneTexte 1"/>
        <cdr:cNvSpPr txBox="1"/>
      </cdr:nvSpPr>
      <cdr:spPr>
        <a:xfrm xmlns:a="http://schemas.openxmlformats.org/drawingml/2006/main">
          <a:off x="276225" y="66675"/>
          <a:ext cx="180975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0.04841</cdr:x>
      <cdr:y>0.00832</cdr:y>
    </cdr:from>
    <cdr:to>
      <cdr:x>0.32611</cdr:x>
      <cdr:y>0.06243</cdr:y>
    </cdr:to>
    <cdr:sp macro="" textlink="">
      <cdr:nvSpPr>
        <cdr:cNvPr id="3" name="ZoneTexte 2"/>
        <cdr:cNvSpPr txBox="1"/>
      </cdr:nvSpPr>
      <cdr:spPr>
        <a:xfrm xmlns:a="http://schemas.openxmlformats.org/drawingml/2006/main">
          <a:off x="361950" y="38100"/>
          <a:ext cx="2076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0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304799</xdr:colOff>
      <xdr:row>4</xdr:row>
      <xdr:rowOff>23812</xdr:rowOff>
    </xdr:from>
    <xdr:to>
      <xdr:col>14</xdr:col>
      <xdr:colOff>28574</xdr:colOff>
      <xdr:row>29</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0.02335</cdr:x>
      <cdr:y>0.00495</cdr:y>
    </cdr:from>
    <cdr:to>
      <cdr:x>0.37095</cdr:x>
      <cdr:y>0.04847</cdr:y>
    </cdr:to>
    <cdr:sp macro="" textlink="">
      <cdr:nvSpPr>
        <cdr:cNvPr id="2" name="ZoneTexte 1"/>
        <cdr:cNvSpPr txBox="1"/>
      </cdr:nvSpPr>
      <cdr:spPr>
        <a:xfrm xmlns:a="http://schemas.openxmlformats.org/drawingml/2006/main">
          <a:off x="171451" y="23813"/>
          <a:ext cx="25527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266700</xdr:colOff>
      <xdr:row>1</xdr:row>
      <xdr:rowOff>123825</xdr:rowOff>
    </xdr:from>
    <xdr:to>
      <xdr:col>15</xdr:col>
      <xdr:colOff>390525</xdr:colOff>
      <xdr:row>22</xdr:row>
      <xdr:rowOff>152400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0.04059</cdr:x>
      <cdr:y>0.01418</cdr:y>
    </cdr:from>
    <cdr:to>
      <cdr:x>0.29397</cdr:x>
      <cdr:y>0.07329</cdr:y>
    </cdr:to>
    <cdr:sp macro="" textlink="">
      <cdr:nvSpPr>
        <cdr:cNvPr id="3" name="ZoneTexte 2"/>
        <cdr:cNvSpPr txBox="1"/>
      </cdr:nvSpPr>
      <cdr:spPr>
        <a:xfrm xmlns:a="http://schemas.openxmlformats.org/drawingml/2006/main">
          <a:off x="314325" y="57150"/>
          <a:ext cx="19621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t>En %, données CVS-CJO</a:t>
          </a: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638174</xdr:colOff>
      <xdr:row>0</xdr:row>
      <xdr:rowOff>190499</xdr:rowOff>
    </xdr:from>
    <xdr:to>
      <xdr:col>14</xdr:col>
      <xdr:colOff>609600</xdr:colOff>
      <xdr:row>19</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SVC01-41021.orion.gouv\USERS\DT-MT\CO_DT-MT\THEMES\01_Cellule%20indemnisation\3_Bilans\Bilan%20unique\2021\sorties_sas\devenir%20sortants%20ARE%20A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ies SAS"/>
      <sheetName val="tableau D"/>
    </sheetNames>
    <sheetDataSet>
      <sheetData sheetId="0">
        <row r="5">
          <cell r="D5">
            <v>32.03</v>
          </cell>
          <cell r="E5">
            <v>37.119999999999997</v>
          </cell>
          <cell r="H5">
            <v>35.880000000000003</v>
          </cell>
          <cell r="I5">
            <v>37.630000000000003</v>
          </cell>
        </row>
        <row r="6">
          <cell r="D6">
            <v>1.58</v>
          </cell>
          <cell r="E6">
            <v>46.8</v>
          </cell>
          <cell r="H6">
            <v>2.65</v>
          </cell>
          <cell r="I6">
            <v>46.79</v>
          </cell>
        </row>
        <row r="7">
          <cell r="D7">
            <v>0.05</v>
          </cell>
          <cell r="E7">
            <v>43.48</v>
          </cell>
          <cell r="H7">
            <v>7.0000000000000007E-2</v>
          </cell>
          <cell r="I7">
            <v>39.04</v>
          </cell>
        </row>
        <row r="8">
          <cell r="D8">
            <v>0.45</v>
          </cell>
          <cell r="E8">
            <v>36.83</v>
          </cell>
          <cell r="H8">
            <v>0.44</v>
          </cell>
          <cell r="I8">
            <v>35.56</v>
          </cell>
        </row>
        <row r="9">
          <cell r="D9">
            <v>10.8</v>
          </cell>
          <cell r="E9">
            <v>37.979999999999997</v>
          </cell>
          <cell r="H9">
            <v>14.8</v>
          </cell>
          <cell r="I9">
            <v>38</v>
          </cell>
        </row>
        <row r="10">
          <cell r="D10">
            <v>55.1</v>
          </cell>
          <cell r="E10">
            <v>36.1</v>
          </cell>
          <cell r="H10">
            <v>46.16</v>
          </cell>
          <cell r="I10">
            <v>36.43</v>
          </cell>
        </row>
        <row r="16">
          <cell r="D16">
            <v>15.62</v>
          </cell>
          <cell r="E16">
            <v>42.91</v>
          </cell>
          <cell r="H16">
            <v>16.34</v>
          </cell>
          <cell r="I16">
            <v>44.79</v>
          </cell>
        </row>
        <row r="17">
          <cell r="D17">
            <v>17.71</v>
          </cell>
          <cell r="E17">
            <v>44.82</v>
          </cell>
          <cell r="H17">
            <v>17.559999999999999</v>
          </cell>
          <cell r="I17">
            <v>45.67</v>
          </cell>
        </row>
        <row r="18">
          <cell r="D18">
            <v>7.0000000000000007E-2</v>
          </cell>
          <cell r="E18">
            <v>49.08</v>
          </cell>
          <cell r="H18">
            <v>0.08</v>
          </cell>
          <cell r="I18">
            <v>42.36</v>
          </cell>
        </row>
        <row r="19">
          <cell r="D19">
            <v>5.01</v>
          </cell>
          <cell r="E19">
            <v>41.93</v>
          </cell>
          <cell r="H19">
            <v>3.68</v>
          </cell>
          <cell r="I19">
            <v>42.99</v>
          </cell>
        </row>
        <row r="20">
          <cell r="D20">
            <v>10.72</v>
          </cell>
          <cell r="E20">
            <v>47.94</v>
          </cell>
          <cell r="H20">
            <v>14.06</v>
          </cell>
          <cell r="I20">
            <v>47.7</v>
          </cell>
        </row>
        <row r="21">
          <cell r="D21">
            <v>50.87</v>
          </cell>
          <cell r="E21">
            <v>46.8</v>
          </cell>
          <cell r="H21">
            <v>48.27</v>
          </cell>
          <cell r="I21">
            <v>48.01</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zoomScale="86" zoomScaleNormal="86" workbookViewId="0">
      <selection activeCell="G12" sqref="G12:G13"/>
    </sheetView>
  </sheetViews>
  <sheetFormatPr baseColWidth="10" defaultRowHeight="15" x14ac:dyDescent="0.25"/>
  <cols>
    <col min="1" max="1" width="71.7109375" style="5" customWidth="1"/>
    <col min="2" max="14" width="11.42578125" style="5"/>
    <col min="15" max="15" width="11.42578125" style="5" customWidth="1"/>
    <col min="16" max="16384" width="11.42578125" style="5"/>
  </cols>
  <sheetData>
    <row r="1" spans="1:12" s="15" customFormat="1" ht="4.5" customHeight="1" x14ac:dyDescent="0.25">
      <c r="A1" s="118"/>
      <c r="B1" s="118"/>
      <c r="C1" s="118"/>
      <c r="D1" s="118"/>
      <c r="E1" s="118"/>
      <c r="F1" s="118"/>
      <c r="G1" s="118"/>
      <c r="H1" s="118"/>
      <c r="I1" s="118"/>
      <c r="J1" s="118"/>
      <c r="K1" s="118"/>
      <c r="L1" s="118"/>
    </row>
    <row r="2" spans="1:12" ht="20.25" customHeight="1" x14ac:dyDescent="0.25">
      <c r="A2" s="158" t="s">
        <v>140</v>
      </c>
      <c r="B2" s="159"/>
      <c r="C2" s="159"/>
      <c r="D2" s="159"/>
      <c r="E2" s="159"/>
      <c r="F2" s="119"/>
      <c r="G2" s="119"/>
      <c r="H2" s="119"/>
      <c r="I2" s="119"/>
      <c r="J2" s="119"/>
      <c r="K2" s="119"/>
      <c r="L2" s="162"/>
    </row>
    <row r="3" spans="1:12" s="15" customFormat="1" ht="20.25" customHeight="1" x14ac:dyDescent="0.25">
      <c r="A3" s="161" t="s">
        <v>167</v>
      </c>
      <c r="B3" s="161"/>
      <c r="C3" s="161"/>
      <c r="D3" s="161"/>
      <c r="E3" s="161"/>
      <c r="F3" s="118"/>
      <c r="G3" s="118"/>
      <c r="H3" s="118"/>
      <c r="I3" s="118"/>
      <c r="J3" s="118"/>
      <c r="K3" s="118"/>
      <c r="L3" s="118"/>
    </row>
    <row r="4" spans="1:12" s="15" customFormat="1" ht="20.25" customHeight="1" x14ac:dyDescent="0.25">
      <c r="A4" s="160">
        <v>44866</v>
      </c>
      <c r="B4" s="160"/>
      <c r="C4" s="160"/>
      <c r="D4" s="160"/>
      <c r="E4" s="160"/>
      <c r="F4" s="118"/>
      <c r="G4" s="118"/>
      <c r="H4" s="118"/>
      <c r="I4" s="118"/>
      <c r="J4" s="118"/>
      <c r="K4" s="118"/>
      <c r="L4" s="118"/>
    </row>
    <row r="5" spans="1:12" x14ac:dyDescent="0.25">
      <c r="A5" s="142" t="s">
        <v>6</v>
      </c>
      <c r="B5" s="142"/>
      <c r="C5" s="142"/>
      <c r="D5" s="142"/>
      <c r="E5" s="142"/>
      <c r="F5" s="112"/>
      <c r="G5" s="112"/>
      <c r="H5" s="112"/>
      <c r="I5" s="112"/>
      <c r="J5" s="112"/>
      <c r="K5" s="112"/>
      <c r="L5" s="112"/>
    </row>
    <row r="6" spans="1:12" ht="16.5" customHeight="1" x14ac:dyDescent="0.25">
      <c r="A6" s="144" t="s">
        <v>13</v>
      </c>
      <c r="B6" s="144"/>
      <c r="C6" s="144"/>
      <c r="D6" s="144"/>
      <c r="E6" s="144"/>
      <c r="F6" s="113"/>
      <c r="G6" s="113"/>
      <c r="H6" s="113"/>
      <c r="I6" s="113"/>
      <c r="J6" s="113"/>
      <c r="K6" s="113"/>
      <c r="L6" s="113"/>
    </row>
    <row r="7" spans="1:12" x14ac:dyDescent="0.25">
      <c r="A7" s="142" t="s">
        <v>7</v>
      </c>
      <c r="B7" s="142"/>
      <c r="C7" s="142"/>
      <c r="D7" s="142"/>
      <c r="E7" s="142"/>
      <c r="F7" s="112"/>
      <c r="G7" s="112"/>
      <c r="H7" s="112"/>
      <c r="I7" s="112"/>
      <c r="J7" s="112"/>
      <c r="K7" s="112"/>
      <c r="L7" s="112"/>
    </row>
    <row r="8" spans="1:12" s="15" customFormat="1" ht="49.5" customHeight="1" x14ac:dyDescent="0.25">
      <c r="A8" s="143" t="s">
        <v>111</v>
      </c>
      <c r="B8" s="143"/>
      <c r="C8" s="143"/>
      <c r="D8" s="143"/>
      <c r="E8" s="143"/>
      <c r="F8" s="102"/>
      <c r="G8" s="102"/>
      <c r="H8" s="102"/>
      <c r="I8" s="102"/>
      <c r="J8" s="102"/>
      <c r="K8" s="102"/>
      <c r="L8" s="102"/>
    </row>
    <row r="9" spans="1:12" s="15" customFormat="1" ht="36" customHeight="1" x14ac:dyDescent="0.25">
      <c r="A9" s="141" t="s">
        <v>108</v>
      </c>
      <c r="B9" s="141"/>
      <c r="C9" s="141"/>
      <c r="D9" s="141"/>
      <c r="E9" s="141"/>
      <c r="F9" s="101"/>
      <c r="G9" s="101"/>
      <c r="H9" s="101"/>
      <c r="I9" s="101"/>
      <c r="J9" s="101"/>
      <c r="K9" s="101"/>
      <c r="L9" s="101"/>
    </row>
    <row r="10" spans="1:12" s="15" customFormat="1" ht="30" customHeight="1" x14ac:dyDescent="0.25">
      <c r="A10" s="141" t="s">
        <v>107</v>
      </c>
      <c r="B10" s="141"/>
      <c r="C10" s="141"/>
      <c r="D10" s="141"/>
      <c r="E10" s="141"/>
      <c r="F10" s="100"/>
      <c r="G10" s="100"/>
      <c r="H10" s="100"/>
      <c r="I10" s="100"/>
      <c r="J10" s="100"/>
      <c r="K10" s="100"/>
      <c r="L10" s="100"/>
    </row>
    <row r="11" spans="1:12" s="15" customFormat="1" ht="30.75" customHeight="1" x14ac:dyDescent="0.25">
      <c r="A11" s="141" t="s">
        <v>109</v>
      </c>
      <c r="B11" s="141"/>
      <c r="C11" s="141"/>
      <c r="D11" s="141"/>
      <c r="E11" s="141"/>
      <c r="F11" s="100"/>
      <c r="G11" s="100"/>
      <c r="H11" s="100"/>
      <c r="I11" s="100"/>
      <c r="J11" s="100"/>
      <c r="K11" s="100"/>
      <c r="L11" s="100"/>
    </row>
    <row r="12" spans="1:12" s="15" customFormat="1" ht="36.75" customHeight="1" x14ac:dyDescent="0.25">
      <c r="A12" s="141" t="s">
        <v>110</v>
      </c>
      <c r="B12" s="141"/>
      <c r="C12" s="141"/>
      <c r="D12" s="141"/>
      <c r="E12" s="141"/>
      <c r="F12" s="100"/>
      <c r="G12" s="100"/>
      <c r="H12" s="100"/>
      <c r="I12" s="100"/>
      <c r="J12" s="100"/>
      <c r="K12" s="100"/>
      <c r="L12" s="100"/>
    </row>
    <row r="13" spans="1:12" s="15" customFormat="1" ht="22.5" customHeight="1" x14ac:dyDescent="0.25">
      <c r="A13" s="143" t="s">
        <v>112</v>
      </c>
      <c r="B13" s="143"/>
      <c r="C13" s="143"/>
      <c r="D13" s="143"/>
      <c r="E13" s="143"/>
      <c r="F13" s="100"/>
      <c r="G13" s="100"/>
      <c r="H13" s="100"/>
      <c r="I13" s="100"/>
      <c r="J13" s="100"/>
      <c r="K13" s="100"/>
      <c r="L13" s="100"/>
    </row>
    <row r="14" spans="1:12" s="15" customFormat="1" ht="45" customHeight="1" x14ac:dyDescent="0.25">
      <c r="A14" s="141" t="s">
        <v>113</v>
      </c>
      <c r="B14" s="141"/>
      <c r="C14" s="141"/>
      <c r="D14" s="141"/>
      <c r="E14" s="141"/>
      <c r="F14" s="100"/>
      <c r="G14" s="100"/>
      <c r="H14" s="100"/>
      <c r="I14" s="100"/>
      <c r="J14" s="100"/>
      <c r="K14" s="100"/>
      <c r="L14" s="100"/>
    </row>
    <row r="15" spans="1:12" s="15" customFormat="1" ht="45" customHeight="1" x14ac:dyDescent="0.25">
      <c r="A15" s="141" t="s">
        <v>114</v>
      </c>
      <c r="B15" s="141"/>
      <c r="C15" s="141"/>
      <c r="D15" s="141"/>
      <c r="E15" s="141"/>
      <c r="F15" s="100"/>
      <c r="G15" s="100"/>
      <c r="H15" s="100"/>
      <c r="I15" s="100"/>
      <c r="J15" s="100"/>
      <c r="K15" s="100"/>
      <c r="L15" s="100"/>
    </row>
    <row r="16" spans="1:12" s="15" customFormat="1" ht="27" customHeight="1" x14ac:dyDescent="0.25">
      <c r="A16" s="143" t="s">
        <v>115</v>
      </c>
      <c r="B16" s="143"/>
      <c r="C16" s="143"/>
      <c r="D16" s="143"/>
      <c r="E16" s="143"/>
      <c r="F16" s="100"/>
      <c r="G16" s="100"/>
      <c r="H16" s="100"/>
      <c r="I16" s="100"/>
      <c r="J16" s="100"/>
      <c r="K16" s="100"/>
      <c r="L16" s="100"/>
    </row>
    <row r="17" spans="1:12" s="15" customFormat="1" ht="45" customHeight="1" x14ac:dyDescent="0.25">
      <c r="A17" s="141" t="s">
        <v>116</v>
      </c>
      <c r="B17" s="141"/>
      <c r="C17" s="141"/>
      <c r="D17" s="141"/>
      <c r="E17" s="141"/>
      <c r="F17" s="100"/>
      <c r="G17" s="100"/>
      <c r="H17" s="100"/>
      <c r="I17" s="100"/>
      <c r="J17" s="100"/>
      <c r="K17" s="100"/>
      <c r="L17" s="100"/>
    </row>
    <row r="18" spans="1:12" s="15" customFormat="1" ht="50.25" customHeight="1" x14ac:dyDescent="0.25">
      <c r="A18" s="141" t="s">
        <v>117</v>
      </c>
      <c r="B18" s="141"/>
      <c r="C18" s="141"/>
      <c r="D18" s="141"/>
      <c r="E18" s="141"/>
      <c r="F18" s="100"/>
      <c r="G18" s="100"/>
      <c r="H18" s="100"/>
      <c r="I18" s="100"/>
      <c r="J18" s="100"/>
      <c r="K18" s="100"/>
      <c r="L18" s="100"/>
    </row>
    <row r="19" spans="1:12" s="15" customFormat="1" ht="30" customHeight="1" x14ac:dyDescent="0.25">
      <c r="A19" s="141" t="s">
        <v>118</v>
      </c>
      <c r="B19" s="141"/>
      <c r="C19" s="141"/>
      <c r="D19" s="141"/>
      <c r="E19" s="141"/>
      <c r="F19" s="100"/>
      <c r="G19" s="100"/>
      <c r="H19" s="100"/>
      <c r="I19" s="100"/>
      <c r="J19" s="100"/>
      <c r="K19" s="100"/>
      <c r="L19" s="100"/>
    </row>
    <row r="20" spans="1:12" s="15" customFormat="1" ht="27" customHeight="1" x14ac:dyDescent="0.25">
      <c r="A20" s="143" t="s">
        <v>119</v>
      </c>
      <c r="B20" s="143"/>
      <c r="C20" s="143"/>
      <c r="D20" s="143"/>
      <c r="E20" s="143"/>
      <c r="F20" s="100"/>
      <c r="G20" s="100"/>
      <c r="H20" s="100"/>
      <c r="I20" s="100"/>
      <c r="J20" s="100"/>
      <c r="K20" s="100"/>
      <c r="L20" s="100"/>
    </row>
    <row r="21" spans="1:12" s="15" customFormat="1" ht="66.75" customHeight="1" x14ac:dyDescent="0.25">
      <c r="A21" s="141" t="s">
        <v>120</v>
      </c>
      <c r="B21" s="141"/>
      <c r="C21" s="141"/>
      <c r="D21" s="141"/>
      <c r="E21" s="141"/>
      <c r="F21" s="100"/>
      <c r="G21" s="100"/>
      <c r="H21" s="100"/>
      <c r="I21" s="100"/>
      <c r="J21" s="100"/>
      <c r="K21" s="100"/>
      <c r="L21" s="100"/>
    </row>
    <row r="22" spans="1:12" s="15" customFormat="1" ht="68.25" customHeight="1" x14ac:dyDescent="0.25">
      <c r="A22" s="141" t="s">
        <v>121</v>
      </c>
      <c r="B22" s="141"/>
      <c r="C22" s="141"/>
      <c r="D22" s="141"/>
      <c r="E22" s="141"/>
      <c r="F22" s="100"/>
      <c r="G22" s="100"/>
      <c r="H22" s="100"/>
      <c r="I22" s="100"/>
      <c r="J22" s="100"/>
      <c r="K22" s="100"/>
      <c r="L22" s="100"/>
    </row>
    <row r="23" spans="1:12" x14ac:dyDescent="0.25">
      <c r="A23" s="142" t="s">
        <v>8</v>
      </c>
      <c r="B23" s="142"/>
      <c r="C23" s="142"/>
      <c r="D23" s="142"/>
      <c r="E23" s="142"/>
      <c r="F23" s="112"/>
      <c r="G23" s="112"/>
      <c r="H23" s="112"/>
      <c r="I23" s="112"/>
      <c r="J23" s="112"/>
      <c r="K23" s="112"/>
      <c r="L23" s="112"/>
    </row>
    <row r="24" spans="1:12" ht="36.75" customHeight="1" x14ac:dyDescent="0.25">
      <c r="A24" s="141" t="s">
        <v>14</v>
      </c>
      <c r="B24" s="141"/>
      <c r="C24" s="141"/>
      <c r="D24" s="141"/>
      <c r="E24" s="141"/>
      <c r="F24" s="114"/>
      <c r="G24" s="114"/>
      <c r="H24" s="114"/>
      <c r="I24" s="114"/>
      <c r="J24" s="114"/>
      <c r="K24" s="114"/>
      <c r="L24" s="114"/>
    </row>
    <row r="25" spans="1:12" ht="39.75" customHeight="1" x14ac:dyDescent="0.25">
      <c r="A25" s="141" t="s">
        <v>15</v>
      </c>
      <c r="B25" s="141"/>
      <c r="C25" s="141"/>
      <c r="D25" s="141"/>
      <c r="E25" s="141"/>
      <c r="F25" s="114"/>
      <c r="G25" s="114"/>
      <c r="H25" s="114"/>
      <c r="I25" s="114"/>
      <c r="J25" s="114"/>
      <c r="K25" s="114"/>
      <c r="L25" s="114"/>
    </row>
    <row r="26" spans="1:12" x14ac:dyDescent="0.25">
      <c r="A26" s="142" t="s">
        <v>9</v>
      </c>
      <c r="B26" s="142"/>
      <c r="C26" s="142"/>
      <c r="D26" s="142"/>
      <c r="E26" s="142"/>
      <c r="F26" s="112"/>
      <c r="G26" s="112"/>
      <c r="H26" s="112"/>
      <c r="I26" s="112"/>
      <c r="J26" s="112"/>
      <c r="K26" s="112"/>
      <c r="L26" s="112"/>
    </row>
    <row r="27" spans="1:12" ht="19.5" customHeight="1" x14ac:dyDescent="0.25">
      <c r="A27" s="141" t="s">
        <v>97</v>
      </c>
      <c r="B27" s="141"/>
      <c r="C27" s="141"/>
      <c r="D27" s="141"/>
      <c r="E27" s="141"/>
      <c r="F27" s="116"/>
      <c r="G27" s="116"/>
      <c r="H27" s="116"/>
      <c r="I27" s="116"/>
      <c r="J27" s="116"/>
      <c r="K27" s="116"/>
      <c r="L27" s="116"/>
    </row>
    <row r="28" spans="1:12" x14ac:dyDescent="0.25">
      <c r="A28" s="115"/>
      <c r="B28" s="8"/>
      <c r="C28" s="8"/>
      <c r="D28" s="8"/>
      <c r="E28" s="8"/>
      <c r="F28" s="8"/>
      <c r="G28" s="8"/>
      <c r="H28" s="8"/>
      <c r="I28" s="8"/>
      <c r="J28" s="8"/>
      <c r="K28" s="8"/>
      <c r="L28" s="8"/>
    </row>
    <row r="29" spans="1:12" x14ac:dyDescent="0.25">
      <c r="A29" s="142" t="s">
        <v>10</v>
      </c>
      <c r="B29" s="142"/>
      <c r="C29" s="142"/>
      <c r="D29" s="142"/>
      <c r="E29" s="142"/>
      <c r="F29" s="112"/>
      <c r="G29" s="112"/>
      <c r="H29" s="112"/>
      <c r="I29" s="112"/>
      <c r="J29" s="112"/>
      <c r="K29" s="112"/>
      <c r="L29" s="112"/>
    </row>
    <row r="30" spans="1:12" ht="18" customHeight="1" x14ac:dyDescent="0.25">
      <c r="A30" s="117"/>
      <c r="B30" s="117"/>
      <c r="C30" s="117"/>
      <c r="D30" s="117"/>
      <c r="E30" s="117"/>
      <c r="F30" s="117"/>
      <c r="G30" s="117"/>
      <c r="H30" s="117"/>
      <c r="I30" s="117"/>
      <c r="J30" s="117"/>
      <c r="K30" s="117"/>
      <c r="L30" s="117"/>
    </row>
    <row r="31" spans="1:12" ht="6" customHeight="1" x14ac:dyDescent="0.25">
      <c r="A31" s="9"/>
      <c r="B31" s="9"/>
      <c r="C31" s="9"/>
      <c r="D31" s="9"/>
      <c r="E31" s="9"/>
      <c r="F31" s="9"/>
      <c r="G31" s="9"/>
      <c r="H31" s="9"/>
      <c r="I31" s="9"/>
      <c r="J31" s="9"/>
      <c r="K31" s="9"/>
      <c r="L31" s="9"/>
    </row>
    <row r="32" spans="1:12" x14ac:dyDescent="0.25">
      <c r="A32" s="149" t="s">
        <v>99</v>
      </c>
      <c r="B32" s="149"/>
      <c r="C32" s="149"/>
      <c r="D32" s="149"/>
      <c r="E32" s="149"/>
      <c r="F32" s="149"/>
      <c r="G32" s="149"/>
      <c r="H32" s="149"/>
      <c r="I32" s="149"/>
      <c r="J32" s="149"/>
      <c r="K32" s="149"/>
      <c r="L32" s="149"/>
    </row>
    <row r="33" spans="1:12" ht="4.5" customHeight="1" x14ac:dyDescent="0.25">
      <c r="A33" s="148"/>
      <c r="B33" s="148"/>
      <c r="C33" s="148"/>
      <c r="D33" s="148"/>
      <c r="E33" s="148"/>
      <c r="F33" s="148"/>
      <c r="G33" s="148"/>
      <c r="H33" s="148"/>
      <c r="I33" s="148"/>
      <c r="J33" s="148"/>
      <c r="K33" s="148"/>
      <c r="L33" s="148"/>
    </row>
    <row r="34" spans="1:12" x14ac:dyDescent="0.25">
      <c r="A34" s="149" t="s">
        <v>27</v>
      </c>
      <c r="B34" s="149"/>
      <c r="C34" s="149"/>
      <c r="D34" s="149"/>
      <c r="E34" s="149"/>
      <c r="F34" s="149"/>
      <c r="G34" s="149"/>
      <c r="H34" s="149"/>
      <c r="I34" s="149"/>
      <c r="J34" s="149"/>
      <c r="K34" s="149"/>
      <c r="L34" s="149"/>
    </row>
    <row r="35" spans="1:12" ht="7.5" customHeight="1" x14ac:dyDescent="0.25">
      <c r="A35" s="146"/>
      <c r="B35" s="148"/>
      <c r="C35" s="148"/>
      <c r="D35" s="148"/>
      <c r="E35" s="148"/>
      <c r="F35" s="148"/>
      <c r="G35" s="148"/>
      <c r="H35" s="148"/>
      <c r="I35" s="148"/>
      <c r="J35" s="148"/>
      <c r="K35" s="148"/>
      <c r="L35" s="148"/>
    </row>
    <row r="36" spans="1:12" x14ac:dyDescent="0.25">
      <c r="A36" s="149" t="s">
        <v>30</v>
      </c>
      <c r="B36" s="149"/>
      <c r="C36" s="149"/>
      <c r="D36" s="149"/>
      <c r="E36" s="149"/>
      <c r="F36" s="149"/>
      <c r="G36" s="149"/>
      <c r="H36" s="149"/>
      <c r="I36" s="149"/>
      <c r="J36" s="149"/>
      <c r="K36" s="149"/>
      <c r="L36" s="149"/>
    </row>
    <row r="37" spans="1:12" ht="6.75" customHeight="1" x14ac:dyDescent="0.25">
      <c r="A37" s="146"/>
      <c r="B37" s="148"/>
      <c r="C37" s="148"/>
      <c r="D37" s="148"/>
      <c r="E37" s="148"/>
      <c r="F37" s="148"/>
      <c r="G37" s="148"/>
      <c r="H37" s="148"/>
      <c r="I37" s="148"/>
      <c r="J37" s="148"/>
      <c r="K37" s="148"/>
      <c r="L37" s="148"/>
    </row>
    <row r="38" spans="1:12" ht="15" customHeight="1" x14ac:dyDescent="0.25">
      <c r="A38" s="149" t="s">
        <v>32</v>
      </c>
      <c r="B38" s="149"/>
      <c r="C38" s="149"/>
      <c r="D38" s="149"/>
      <c r="E38" s="149"/>
      <c r="F38" s="149"/>
      <c r="G38" s="149"/>
      <c r="H38" s="149"/>
      <c r="I38" s="149"/>
      <c r="J38" s="149"/>
      <c r="K38" s="149"/>
      <c r="L38" s="149"/>
    </row>
    <row r="39" spans="1:12" ht="3.75" customHeight="1" x14ac:dyDescent="0.25">
      <c r="A39" s="146"/>
      <c r="B39" s="147"/>
      <c r="C39" s="147"/>
      <c r="D39" s="147"/>
      <c r="E39" s="147"/>
      <c r="F39" s="147"/>
      <c r="G39" s="147"/>
      <c r="H39" s="147"/>
      <c r="I39" s="147"/>
      <c r="J39" s="147"/>
      <c r="K39" s="147"/>
      <c r="L39" s="147"/>
    </row>
    <row r="40" spans="1:12" ht="5.25" customHeight="1" x14ac:dyDescent="0.25">
      <c r="A40" s="10"/>
      <c r="B40" s="10"/>
      <c r="C40" s="10"/>
      <c r="D40" s="10"/>
      <c r="E40" s="10"/>
      <c r="F40" s="10"/>
      <c r="G40" s="10"/>
      <c r="H40" s="10"/>
      <c r="I40" s="10"/>
      <c r="J40" s="10"/>
      <c r="K40" s="10"/>
      <c r="L40" s="10"/>
    </row>
    <row r="41" spans="1:12" x14ac:dyDescent="0.25">
      <c r="A41" s="145" t="s">
        <v>31</v>
      </c>
      <c r="B41" s="145"/>
      <c r="C41" s="145"/>
      <c r="D41" s="145"/>
      <c r="E41" s="145"/>
      <c r="F41" s="145"/>
      <c r="G41" s="145"/>
      <c r="H41" s="145"/>
      <c r="I41" s="145"/>
      <c r="J41" s="145"/>
      <c r="K41" s="145"/>
      <c r="L41" s="145"/>
    </row>
    <row r="42" spans="1:12" ht="14.25" customHeight="1" x14ac:dyDescent="0.25">
      <c r="A42" s="146"/>
      <c r="B42" s="147"/>
      <c r="C42" s="147"/>
      <c r="D42" s="147"/>
      <c r="E42" s="147"/>
      <c r="F42" s="147"/>
      <c r="G42" s="147"/>
      <c r="H42" s="147"/>
      <c r="I42" s="147"/>
      <c r="J42" s="147"/>
      <c r="K42" s="147"/>
      <c r="L42" s="147"/>
    </row>
    <row r="43" spans="1:12" s="15" customFormat="1" x14ac:dyDescent="0.25">
      <c r="A43" s="150" t="s">
        <v>101</v>
      </c>
      <c r="B43" s="150"/>
      <c r="C43" s="150"/>
      <c r="D43" s="150"/>
      <c r="E43" s="150"/>
      <c r="F43" s="150"/>
      <c r="G43" s="150"/>
      <c r="H43" s="150"/>
      <c r="I43" s="150"/>
      <c r="J43" s="150"/>
      <c r="K43" s="150"/>
      <c r="L43" s="150"/>
    </row>
    <row r="44" spans="1:12" s="15" customFormat="1" ht="9" customHeight="1" x14ac:dyDescent="0.25">
      <c r="A44" s="74"/>
      <c r="B44" s="74"/>
      <c r="C44" s="74"/>
      <c r="D44" s="74"/>
      <c r="E44" s="74"/>
      <c r="F44" s="74"/>
      <c r="G44" s="74"/>
      <c r="H44" s="74"/>
      <c r="I44" s="74"/>
      <c r="J44" s="74"/>
      <c r="K44" s="74"/>
      <c r="L44" s="74"/>
    </row>
    <row r="45" spans="1:12" s="15" customFormat="1" x14ac:dyDescent="0.25">
      <c r="A45" s="99" t="s">
        <v>102</v>
      </c>
      <c r="B45" s="73"/>
      <c r="C45" s="73"/>
      <c r="D45" s="73"/>
      <c r="E45" s="73"/>
      <c r="F45" s="73"/>
      <c r="G45" s="73"/>
      <c r="H45" s="73"/>
      <c r="I45" s="73"/>
      <c r="J45" s="73"/>
      <c r="K45" s="73"/>
      <c r="L45" s="73"/>
    </row>
    <row r="46" spans="1:12" s="15" customFormat="1" ht="9" customHeight="1" x14ac:dyDescent="0.25">
      <c r="A46" s="74"/>
      <c r="B46" s="74"/>
      <c r="C46" s="74"/>
      <c r="D46" s="74"/>
      <c r="E46" s="74"/>
      <c r="F46" s="74"/>
      <c r="G46" s="74"/>
      <c r="H46" s="74"/>
      <c r="I46" s="74"/>
      <c r="J46" s="74"/>
      <c r="K46" s="74"/>
      <c r="L46" s="74"/>
    </row>
    <row r="47" spans="1:12" s="15" customFormat="1" x14ac:dyDescent="0.25">
      <c r="A47" s="99" t="s">
        <v>103</v>
      </c>
      <c r="B47" s="76"/>
      <c r="C47" s="76"/>
      <c r="D47" s="76"/>
      <c r="E47" s="76"/>
      <c r="F47" s="76"/>
      <c r="G47" s="76"/>
      <c r="H47" s="76"/>
      <c r="I47" s="76"/>
      <c r="J47" s="76"/>
      <c r="K47" s="76"/>
      <c r="L47" s="76"/>
    </row>
    <row r="48" spans="1:12" s="6" customFormat="1" ht="6" customHeight="1" x14ac:dyDescent="0.25">
      <c r="A48" s="74"/>
      <c r="B48" s="74"/>
      <c r="C48" s="74"/>
      <c r="D48" s="74"/>
      <c r="E48" s="74"/>
      <c r="F48" s="74"/>
      <c r="G48" s="74"/>
      <c r="H48" s="74"/>
      <c r="I48" s="74"/>
      <c r="J48" s="74"/>
      <c r="K48" s="74"/>
      <c r="L48" s="74"/>
    </row>
    <row r="49" spans="1:12" s="15" customFormat="1" x14ac:dyDescent="0.25">
      <c r="A49" s="99" t="s">
        <v>104</v>
      </c>
      <c r="B49" s="75"/>
      <c r="C49" s="75"/>
      <c r="D49" s="75"/>
      <c r="E49" s="75"/>
      <c r="F49" s="75"/>
      <c r="G49" s="75"/>
      <c r="H49" s="75"/>
      <c r="I49" s="75"/>
      <c r="J49" s="75"/>
      <c r="K49" s="75"/>
      <c r="L49" s="75"/>
    </row>
    <row r="50" spans="1:12" s="15" customFormat="1" ht="10.5" customHeight="1" x14ac:dyDescent="0.25">
      <c r="A50" s="74"/>
      <c r="B50" s="74"/>
      <c r="C50" s="74"/>
      <c r="D50" s="74"/>
      <c r="E50" s="74"/>
      <c r="F50" s="74"/>
      <c r="G50" s="74"/>
      <c r="H50" s="74"/>
      <c r="I50" s="74"/>
      <c r="J50" s="74"/>
      <c r="K50" s="74"/>
      <c r="L50" s="74"/>
    </row>
    <row r="51" spans="1:12" s="15" customFormat="1" x14ac:dyDescent="0.25">
      <c r="A51" s="99" t="s">
        <v>105</v>
      </c>
      <c r="B51" s="76"/>
      <c r="C51" s="76"/>
      <c r="D51" s="76"/>
      <c r="E51" s="76"/>
      <c r="F51" s="76"/>
      <c r="G51" s="76"/>
      <c r="H51" s="76"/>
      <c r="I51" s="76"/>
      <c r="J51" s="76"/>
      <c r="K51" s="76"/>
      <c r="L51" s="76"/>
    </row>
    <row r="52" spans="1:12" s="15" customFormat="1" ht="6.75" customHeight="1" x14ac:dyDescent="0.25">
      <c r="A52" s="74"/>
      <c r="B52" s="74"/>
      <c r="C52" s="74"/>
      <c r="D52" s="74"/>
      <c r="E52" s="74"/>
      <c r="F52" s="74"/>
      <c r="G52" s="74"/>
      <c r="H52" s="74"/>
      <c r="I52" s="74"/>
      <c r="J52" s="74"/>
      <c r="K52" s="74"/>
      <c r="L52" s="74"/>
    </row>
    <row r="53" spans="1:12" s="15" customFormat="1" x14ac:dyDescent="0.25">
      <c r="A53" s="99" t="s">
        <v>106</v>
      </c>
      <c r="B53" s="76"/>
      <c r="C53" s="76"/>
      <c r="D53" s="76"/>
      <c r="E53" s="76"/>
      <c r="F53" s="76"/>
      <c r="G53" s="76"/>
      <c r="H53" s="76"/>
      <c r="I53" s="76"/>
      <c r="J53" s="76"/>
      <c r="K53" s="76"/>
      <c r="L53" s="76"/>
    </row>
    <row r="54" spans="1:12" s="15" customFormat="1" ht="8.25" customHeight="1" x14ac:dyDescent="0.25">
      <c r="A54" s="74"/>
      <c r="B54" s="74"/>
      <c r="C54" s="74"/>
      <c r="D54" s="74"/>
      <c r="E54" s="74"/>
      <c r="F54" s="74"/>
      <c r="G54" s="74"/>
      <c r="H54" s="74"/>
      <c r="I54" s="74"/>
      <c r="J54" s="74"/>
      <c r="K54" s="74"/>
      <c r="L54" s="74"/>
    </row>
    <row r="55" spans="1:12" s="15" customFormat="1" x14ac:dyDescent="0.25">
      <c r="A55" s="99" t="s">
        <v>125</v>
      </c>
      <c r="B55" s="99"/>
      <c r="C55" s="99"/>
      <c r="D55" s="99"/>
      <c r="E55" s="99"/>
      <c r="F55" s="99"/>
      <c r="G55" s="99"/>
      <c r="H55" s="99"/>
      <c r="I55" s="99"/>
      <c r="J55" s="99"/>
      <c r="K55" s="99"/>
      <c r="L55" s="99"/>
    </row>
    <row r="56" spans="1:12" x14ac:dyDescent="0.25">
      <c r="A56" s="142" t="s">
        <v>11</v>
      </c>
      <c r="B56" s="142"/>
      <c r="C56" s="142"/>
      <c r="D56" s="142"/>
      <c r="E56" s="142"/>
      <c r="F56" s="142"/>
      <c r="G56" s="142"/>
      <c r="H56" s="142"/>
      <c r="I56" s="142"/>
      <c r="J56" s="142"/>
      <c r="K56" s="142"/>
      <c r="L56" s="142"/>
    </row>
    <row r="57" spans="1:12" x14ac:dyDescent="0.25">
      <c r="A57" s="11"/>
      <c r="B57" s="11"/>
      <c r="C57" s="12"/>
      <c r="D57" s="12"/>
      <c r="E57" s="12"/>
      <c r="F57" s="12"/>
      <c r="G57" s="12"/>
      <c r="H57" s="12"/>
      <c r="I57" s="12"/>
      <c r="J57" s="12"/>
      <c r="K57" s="12"/>
      <c r="L57" s="12"/>
    </row>
    <row r="58" spans="1:12" x14ac:dyDescent="0.25">
      <c r="A58" s="13" t="s">
        <v>12</v>
      </c>
      <c r="B58" s="13"/>
      <c r="C58" s="13"/>
      <c r="D58" s="13"/>
      <c r="E58" s="13"/>
      <c r="F58" s="13"/>
      <c r="G58" s="13"/>
      <c r="H58" s="13"/>
      <c r="I58" s="13"/>
      <c r="J58" s="13"/>
      <c r="K58" s="13"/>
      <c r="L58" s="13"/>
    </row>
    <row r="59" spans="1:12" x14ac:dyDescent="0.25">
      <c r="A59" s="14"/>
      <c r="B59" s="14"/>
      <c r="C59" s="14"/>
      <c r="D59" s="14"/>
      <c r="E59" s="14"/>
      <c r="F59" s="14"/>
      <c r="G59" s="14"/>
      <c r="H59" s="14"/>
      <c r="I59" s="14"/>
      <c r="J59" s="14"/>
      <c r="K59" s="14"/>
      <c r="L59" s="14"/>
    </row>
  </sheetData>
  <mergeCells count="39">
    <mergeCell ref="A8:E8"/>
    <mergeCell ref="A9:E9"/>
    <mergeCell ref="A10:E10"/>
    <mergeCell ref="A29:E29"/>
    <mergeCell ref="A56:L56"/>
    <mergeCell ref="A41:L41"/>
    <mergeCell ref="A42:L42"/>
    <mergeCell ref="A37:L37"/>
    <mergeCell ref="A38:L38"/>
    <mergeCell ref="A39:L39"/>
    <mergeCell ref="A32:L32"/>
    <mergeCell ref="A33:L33"/>
    <mergeCell ref="A34:L34"/>
    <mergeCell ref="A35:L35"/>
    <mergeCell ref="A36:L36"/>
    <mergeCell ref="A43:L43"/>
    <mergeCell ref="A2:E2"/>
    <mergeCell ref="A4:E4"/>
    <mergeCell ref="A5:E5"/>
    <mergeCell ref="A6:E6"/>
    <mergeCell ref="A7:E7"/>
    <mergeCell ref="A3:E3"/>
    <mergeCell ref="A11:E11"/>
    <mergeCell ref="A12:E12"/>
    <mergeCell ref="A13:E13"/>
    <mergeCell ref="A14:E14"/>
    <mergeCell ref="A15:E15"/>
    <mergeCell ref="A16:E16"/>
    <mergeCell ref="A17:E17"/>
    <mergeCell ref="A18:E18"/>
    <mergeCell ref="A19:E19"/>
    <mergeCell ref="A20:E20"/>
    <mergeCell ref="A21:E21"/>
    <mergeCell ref="A22:E22"/>
    <mergeCell ref="A24:E24"/>
    <mergeCell ref="A25:E25"/>
    <mergeCell ref="A27:E27"/>
    <mergeCell ref="A23:E23"/>
    <mergeCell ref="A26:E26"/>
  </mergeCells>
  <hyperlinks>
    <hyperlink ref="A58" r:id="rId1" display="mailto:DARES.communication@dares.travail.gouv.fr"/>
    <hyperlink ref="A32:L32" location="'Graphique 1'!A1" display="Graphique 2 – Salariés en poste en 2016* depuis moins d’un an selon leur statut précédant l’embauche, en %"/>
    <hyperlink ref="A34:L34" location="'Graphique 2'!A1" display="Graphique 2 - Taux de couverture par une allocation chômage"/>
    <hyperlink ref="A36:L36" location="'Graphique 3'!A1" display="Tableau 1 - Salariés selon le métier occupé, l’âge, le diplôme, le sexe et la présence d’enfants en 2016*, en %  "/>
    <hyperlink ref="A41:L41" location="'Tableau 2'!A1" display="Tableau 2 - Activité réduite des personnes indemnisables par l'Assurance chômage "/>
    <hyperlink ref="A38:L38" location="'Tableau 1'!A1" display="Tableau 1 - Montants des allocations d'Assurance chômage"/>
    <hyperlink ref="A43:L43" location="'Données complémentaires 1'!A1" display="Données complémentaires 1 - Situation des demandeurs d'emploi inscrits à Pôle Emploi le 30 septembre 2020"/>
    <hyperlink ref="A45" location="'Données complémentaires 2'!A1" display="Données complémentaires 2 - Ancienneté à l'allocation d'aide au retour à l'emploi selon l'âge"/>
    <hyperlink ref="A49" location="'Données complémentaires 4'!A1" display="Données complémentaires 4 : Devenir des sortants de l'ARE et de l'ASS trois mois après leur sortie "/>
    <hyperlink ref="A53" location="'Données complémentaires 6'!A1" display="Données complémentaires 6 - Part des indemnisés parmi les indemnisables de 50 ans ou plus"/>
    <hyperlink ref="A47:F47" location="'Tableau C'!A1" display="Tableau C - Ancienneté à l'allocation de solidarité spécifique selon l'âge"/>
    <hyperlink ref="A47" location="'Données complémentaires 3'!A1" display="Données complémentaires 3 - Ancienneté à l'allocation de solidarité spécifique selon l'âge"/>
    <hyperlink ref="A51" location="'Données complémentaires 5'!A1" display="Données complémentaires 5 - Taux de couverture par une allocation chômage des 50 ans et plus"/>
    <hyperlink ref="A55" location="'Données complémentaires 7'!A1" display="Données complémentaires 7- Montants nets des allocations chômag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3" workbookViewId="0">
      <selection activeCell="A19" sqref="A19"/>
    </sheetView>
  </sheetViews>
  <sheetFormatPr baseColWidth="10" defaultRowHeight="15" x14ac:dyDescent="0.25"/>
  <cols>
    <col min="1" max="1" width="36.42578125" style="15" customWidth="1"/>
    <col min="2" max="16384" width="11.42578125" style="15"/>
  </cols>
  <sheetData>
    <row r="1" spans="1:9" ht="15.75" thickBot="1" x14ac:dyDescent="0.3">
      <c r="A1" s="15" t="s">
        <v>93</v>
      </c>
    </row>
    <row r="2" spans="1:9" ht="15.75" thickBot="1" x14ac:dyDescent="0.3">
      <c r="A2" s="1"/>
      <c r="B2" s="156" t="s">
        <v>80</v>
      </c>
      <c r="C2" s="157"/>
      <c r="D2" s="156" t="s">
        <v>81</v>
      </c>
      <c r="E2" s="157"/>
      <c r="F2" s="156" t="s">
        <v>130</v>
      </c>
      <c r="G2" s="157"/>
      <c r="H2" s="156" t="s">
        <v>131</v>
      </c>
      <c r="I2" s="157"/>
    </row>
    <row r="3" spans="1:9" ht="27" thickBot="1" x14ac:dyDescent="0.3">
      <c r="A3" s="1"/>
      <c r="B3" s="77" t="s">
        <v>82</v>
      </c>
      <c r="C3" s="78" t="s">
        <v>83</v>
      </c>
      <c r="D3" s="77" t="s">
        <v>82</v>
      </c>
      <c r="E3" s="78" t="s">
        <v>83</v>
      </c>
      <c r="F3" s="77" t="s">
        <v>82</v>
      </c>
      <c r="G3" s="78" t="s">
        <v>83</v>
      </c>
      <c r="H3" s="77" t="s">
        <v>82</v>
      </c>
      <c r="I3" s="78" t="s">
        <v>83</v>
      </c>
    </row>
    <row r="4" spans="1:9" x14ac:dyDescent="0.25">
      <c r="A4" s="79" t="s">
        <v>84</v>
      </c>
      <c r="B4" s="80">
        <f>B5+B8</f>
        <v>39.040000000000006</v>
      </c>
      <c r="C4" s="81">
        <f>(B5*C5+B8*C8)/(B5+B8)</f>
        <v>38.230970799180319</v>
      </c>
      <c r="D4" s="80">
        <f>D5+D8</f>
        <v>37.659999999999997</v>
      </c>
      <c r="E4" s="81">
        <f>(D5*E5+D8*E8)/(D5+D8)</f>
        <v>45.019272437599575</v>
      </c>
      <c r="F4" s="80">
        <f>F5+F8</f>
        <v>34.11</v>
      </c>
      <c r="G4" s="81">
        <f>(F5*G5+F8*G8)/(F5+F8)</f>
        <v>37.573881559659924</v>
      </c>
      <c r="H4" s="80">
        <f>H5+H8</f>
        <v>38.409999999999997</v>
      </c>
      <c r="I4" s="81">
        <f>(H5*I5+H8*I8)/(H5+H8)</f>
        <v>43.674077063264775</v>
      </c>
    </row>
    <row r="5" spans="1:9" x14ac:dyDescent="0.25">
      <c r="A5" s="82" t="s">
        <v>85</v>
      </c>
      <c r="B5" s="83">
        <f>B6+B7</f>
        <v>35.950000000000003</v>
      </c>
      <c r="C5" s="84">
        <f>(C6*B6+C7*B7)/(B6+B7)</f>
        <v>37.632745479833105</v>
      </c>
      <c r="D5" s="83">
        <f>D6+D7</f>
        <v>16.419999999999998</v>
      </c>
      <c r="E5" s="84">
        <f>(D6*E6+D7*E7)/(D6+D7)</f>
        <v>44.778160779537153</v>
      </c>
      <c r="F5" s="83">
        <f>F6+F7</f>
        <v>32.08</v>
      </c>
      <c r="G5" s="84">
        <f>(F6*G6+F7*G7)/(F6+F7)</f>
        <v>37.129912718204494</v>
      </c>
      <c r="H5" s="83">
        <f>H6+H7</f>
        <v>15.69</v>
      </c>
      <c r="I5" s="84">
        <f>(H6*I6+H7*I7)/(H6+H7)</f>
        <v>42.937527087316766</v>
      </c>
    </row>
    <row r="6" spans="1:9" x14ac:dyDescent="0.25">
      <c r="A6" s="85" t="s">
        <v>86</v>
      </c>
      <c r="B6" s="86">
        <f>'[1]sorties SAS'!H5</f>
        <v>35.880000000000003</v>
      </c>
      <c r="C6" s="87">
        <f>'[1]sorties SAS'!I5</f>
        <v>37.630000000000003</v>
      </c>
      <c r="D6" s="86">
        <f>'[1]sorties SAS'!H16</f>
        <v>16.34</v>
      </c>
      <c r="E6" s="87">
        <f>'[1]sorties SAS'!I16</f>
        <v>44.79</v>
      </c>
      <c r="F6" s="86">
        <f>'[1]sorties SAS'!D5</f>
        <v>32.03</v>
      </c>
      <c r="G6" s="87">
        <f>'[1]sorties SAS'!E5</f>
        <v>37.119999999999997</v>
      </c>
      <c r="H6" s="86">
        <f>'[1]sorties SAS'!D16</f>
        <v>15.62</v>
      </c>
      <c r="I6" s="87">
        <f>'[1]sorties SAS'!E16</f>
        <v>42.91</v>
      </c>
    </row>
    <row r="7" spans="1:9" x14ac:dyDescent="0.25">
      <c r="A7" s="88" t="s">
        <v>87</v>
      </c>
      <c r="B7" s="89">
        <f>'[1]sorties SAS'!H7</f>
        <v>7.0000000000000007E-2</v>
      </c>
      <c r="C7" s="90">
        <f>'[1]sorties SAS'!I7</f>
        <v>39.04</v>
      </c>
      <c r="D7" s="89">
        <f>'[1]sorties SAS'!H18</f>
        <v>0.08</v>
      </c>
      <c r="E7" s="90">
        <f>'[1]sorties SAS'!I18</f>
        <v>42.36</v>
      </c>
      <c r="F7" s="89">
        <f>'[1]sorties SAS'!D7</f>
        <v>0.05</v>
      </c>
      <c r="G7" s="90">
        <f>'[1]sorties SAS'!E7</f>
        <v>43.48</v>
      </c>
      <c r="H7" s="89">
        <f>'[1]sorties SAS'!D18</f>
        <v>7.0000000000000007E-2</v>
      </c>
      <c r="I7" s="90">
        <f>'[1]sorties SAS'!E18</f>
        <v>49.08</v>
      </c>
    </row>
    <row r="8" spans="1:9" x14ac:dyDescent="0.25">
      <c r="A8" s="82" t="s">
        <v>88</v>
      </c>
      <c r="B8" s="83">
        <f>B9+B10</f>
        <v>3.09</v>
      </c>
      <c r="C8" s="84">
        <f>(B9*C9+B10*C10)/(B9+B10)</f>
        <v>45.19090614886732</v>
      </c>
      <c r="D8" s="83">
        <f>D9+D10</f>
        <v>21.24</v>
      </c>
      <c r="E8" s="84">
        <f>(D9*E9+D10*E10)/(D9+D10)</f>
        <v>45.205668549905845</v>
      </c>
      <c r="F8" s="83">
        <f>F9+F10</f>
        <v>2.0300000000000002</v>
      </c>
      <c r="G8" s="84">
        <f>(F9*G9+F10*G10)/(F9+F10)</f>
        <v>44.589901477832505</v>
      </c>
      <c r="H8" s="83">
        <f>H9+H10</f>
        <v>22.72</v>
      </c>
      <c r="I8" s="84">
        <f>(H9*I9+H10*I10)/(H9+H10)</f>
        <v>44.182724471830987</v>
      </c>
    </row>
    <row r="9" spans="1:9" x14ac:dyDescent="0.25">
      <c r="A9" s="85" t="s">
        <v>89</v>
      </c>
      <c r="B9" s="86">
        <f>'[1]sorties SAS'!H6</f>
        <v>2.65</v>
      </c>
      <c r="C9" s="87">
        <f>'[1]sorties SAS'!I6</f>
        <v>46.79</v>
      </c>
      <c r="D9" s="86">
        <f>'[1]sorties SAS'!H17</f>
        <v>17.559999999999999</v>
      </c>
      <c r="E9" s="87">
        <f>'[1]sorties SAS'!I17</f>
        <v>45.67</v>
      </c>
      <c r="F9" s="86">
        <f>'[1]sorties SAS'!D6</f>
        <v>1.58</v>
      </c>
      <c r="G9" s="87">
        <f>'[1]sorties SAS'!E6</f>
        <v>46.8</v>
      </c>
      <c r="H9" s="86">
        <f>'[1]sorties SAS'!D17</f>
        <v>17.71</v>
      </c>
      <c r="I9" s="87">
        <f>'[1]sorties SAS'!E17</f>
        <v>44.82</v>
      </c>
    </row>
    <row r="10" spans="1:9" x14ac:dyDescent="0.25">
      <c r="A10" s="88" t="s">
        <v>87</v>
      </c>
      <c r="B10" s="89">
        <f>'[1]sorties SAS'!H8</f>
        <v>0.44</v>
      </c>
      <c r="C10" s="90">
        <f>'[1]sorties SAS'!I8</f>
        <v>35.56</v>
      </c>
      <c r="D10" s="89">
        <f>'[1]sorties SAS'!H19</f>
        <v>3.68</v>
      </c>
      <c r="E10" s="90">
        <f>'[1]sorties SAS'!I19</f>
        <v>42.99</v>
      </c>
      <c r="F10" s="89">
        <f>'[1]sorties SAS'!D8</f>
        <v>0.45</v>
      </c>
      <c r="G10" s="90">
        <f>'[1]sorties SAS'!E8</f>
        <v>36.83</v>
      </c>
      <c r="H10" s="89">
        <f>'[1]sorties SAS'!D19</f>
        <v>5.01</v>
      </c>
      <c r="I10" s="90">
        <f>'[1]sorties SAS'!E19</f>
        <v>41.93</v>
      </c>
    </row>
    <row r="11" spans="1:9" x14ac:dyDescent="0.25">
      <c r="A11" s="91" t="s">
        <v>90</v>
      </c>
      <c r="B11" s="92">
        <f>'[1]sorties SAS'!H9</f>
        <v>14.8</v>
      </c>
      <c r="C11" s="93">
        <f>'[1]sorties SAS'!I9</f>
        <v>38</v>
      </c>
      <c r="D11" s="92">
        <f>'[1]sorties SAS'!H20</f>
        <v>14.06</v>
      </c>
      <c r="E11" s="93">
        <f>'[1]sorties SAS'!I20</f>
        <v>47.7</v>
      </c>
      <c r="F11" s="92">
        <f>'[1]sorties SAS'!D9</f>
        <v>10.8</v>
      </c>
      <c r="G11" s="93">
        <f>'[1]sorties SAS'!E9</f>
        <v>37.979999999999997</v>
      </c>
      <c r="H11" s="92">
        <f>'[1]sorties SAS'!D20</f>
        <v>10.72</v>
      </c>
      <c r="I11" s="93">
        <f>'[1]sorties SAS'!E20</f>
        <v>47.94</v>
      </c>
    </row>
    <row r="12" spans="1:9" x14ac:dyDescent="0.25">
      <c r="A12" s="91" t="s">
        <v>91</v>
      </c>
      <c r="B12" s="92">
        <f>'[1]sorties SAS'!H10</f>
        <v>46.16</v>
      </c>
      <c r="C12" s="93">
        <f>'[1]sorties SAS'!I10</f>
        <v>36.43</v>
      </c>
      <c r="D12" s="92">
        <f>'[1]sorties SAS'!H21</f>
        <v>48.27</v>
      </c>
      <c r="E12" s="93">
        <f>'[1]sorties SAS'!I21</f>
        <v>48.01</v>
      </c>
      <c r="F12" s="92">
        <f>'[1]sorties SAS'!D10</f>
        <v>55.1</v>
      </c>
      <c r="G12" s="93">
        <f>'[1]sorties SAS'!E10</f>
        <v>36.1</v>
      </c>
      <c r="H12" s="92">
        <f>'[1]sorties SAS'!D21</f>
        <v>50.87</v>
      </c>
      <c r="I12" s="93">
        <f>'[1]sorties SAS'!E21</f>
        <v>46.8</v>
      </c>
    </row>
    <row r="13" spans="1:9" ht="15.75" thickBot="1" x14ac:dyDescent="0.3">
      <c r="A13" s="94" t="s">
        <v>0</v>
      </c>
      <c r="B13" s="95">
        <v>100</v>
      </c>
      <c r="C13" s="96">
        <f>(B4*C4+B11*C11+B12*C12)/100</f>
        <v>37.365459000000001</v>
      </c>
      <c r="D13" s="95">
        <v>100</v>
      </c>
      <c r="E13" s="96">
        <f>(D4*E4+D11*E11+D12*E12)/100</f>
        <v>46.835304999999998</v>
      </c>
      <c r="F13" s="95">
        <v>100</v>
      </c>
      <c r="G13" s="96">
        <f>(F4*G4+F11*G11+F12*G12)/100</f>
        <v>36.809390999999998</v>
      </c>
      <c r="H13" s="95">
        <v>100</v>
      </c>
      <c r="I13" s="96">
        <f>(H4*I4+H11*I11+H12*I12)/100</f>
        <v>45.721540999999995</v>
      </c>
    </row>
    <row r="15" spans="1:9" x14ac:dyDescent="0.25">
      <c r="A15" s="15" t="s">
        <v>134</v>
      </c>
    </row>
    <row r="16" spans="1:9" x14ac:dyDescent="0.25">
      <c r="A16" s="15" t="s">
        <v>154</v>
      </c>
    </row>
    <row r="17" spans="1:1" x14ac:dyDescent="0.25">
      <c r="A17" s="15" t="s">
        <v>92</v>
      </c>
    </row>
    <row r="20" spans="1:1" x14ac:dyDescent="0.25">
      <c r="A20"/>
    </row>
  </sheetData>
  <mergeCells count="4">
    <mergeCell ref="B2:C2"/>
    <mergeCell ref="D2:E2"/>
    <mergeCell ref="F2:G2"/>
    <mergeCell ref="H2: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opLeftCell="D13" zoomScale="80" zoomScaleNormal="80" workbookViewId="0">
      <selection activeCell="P31" sqref="P31"/>
    </sheetView>
  </sheetViews>
  <sheetFormatPr baseColWidth="10" defaultRowHeight="15" x14ac:dyDescent="0.25"/>
  <cols>
    <col min="2" max="2" width="51.5703125" customWidth="1"/>
    <col min="3" max="3" width="36" customWidth="1"/>
    <col min="4" max="4" width="32.7109375" customWidth="1"/>
  </cols>
  <sheetData>
    <row r="1" spans="1:6" x14ac:dyDescent="0.25">
      <c r="B1" t="s">
        <v>24</v>
      </c>
      <c r="C1" t="s">
        <v>25</v>
      </c>
      <c r="D1" t="s">
        <v>26</v>
      </c>
      <c r="F1" t="s">
        <v>123</v>
      </c>
    </row>
    <row r="2" spans="1:6" x14ac:dyDescent="0.25">
      <c r="A2" s="16">
        <v>42736</v>
      </c>
      <c r="B2" s="106">
        <v>54.367335299999993</v>
      </c>
      <c r="C2" s="106">
        <v>16.355620100000003</v>
      </c>
      <c r="D2" s="106">
        <v>70.722955400000004</v>
      </c>
    </row>
    <row r="3" spans="1:6" x14ac:dyDescent="0.25">
      <c r="A3" s="16">
        <v>42767</v>
      </c>
      <c r="B3" s="106">
        <v>54.220893800000006</v>
      </c>
      <c r="C3" s="106">
        <v>16.308220900000002</v>
      </c>
      <c r="D3" s="106">
        <v>70.529114700000008</v>
      </c>
    </row>
    <row r="4" spans="1:6" x14ac:dyDescent="0.25">
      <c r="A4" s="16">
        <v>42795</v>
      </c>
      <c r="B4" s="106">
        <v>54.134656800000002</v>
      </c>
      <c r="C4" s="106">
        <v>16.276129099999999</v>
      </c>
      <c r="D4" s="106">
        <v>70.410785900000008</v>
      </c>
    </row>
    <row r="5" spans="1:6" x14ac:dyDescent="0.25">
      <c r="A5" s="16">
        <v>42826</v>
      </c>
      <c r="B5" s="106">
        <v>54.013325999999992</v>
      </c>
      <c r="C5" s="106">
        <v>16.212493500000001</v>
      </c>
      <c r="D5" s="106">
        <v>70.2258195</v>
      </c>
    </row>
    <row r="6" spans="1:6" x14ac:dyDescent="0.25">
      <c r="A6" s="16">
        <v>42856</v>
      </c>
      <c r="B6" s="106">
        <v>53.998582900000002</v>
      </c>
      <c r="C6" s="106">
        <v>16.1458665</v>
      </c>
      <c r="D6" s="106">
        <v>70.144449399999999</v>
      </c>
    </row>
    <row r="7" spans="1:6" x14ac:dyDescent="0.25">
      <c r="A7" s="16">
        <v>42887</v>
      </c>
      <c r="B7" s="106">
        <v>54.073466199999999</v>
      </c>
      <c r="C7" s="106">
        <v>16.138989200000001</v>
      </c>
      <c r="D7" s="106">
        <v>70.212455399999996</v>
      </c>
    </row>
    <row r="8" spans="1:6" x14ac:dyDescent="0.25">
      <c r="A8" s="16">
        <v>42917</v>
      </c>
      <c r="B8" s="106">
        <v>54.339311700000003</v>
      </c>
      <c r="C8" s="106">
        <v>16.021753999999998</v>
      </c>
      <c r="D8" s="106">
        <v>70.361065699999997</v>
      </c>
    </row>
    <row r="9" spans="1:6" x14ac:dyDescent="0.25">
      <c r="A9" s="16">
        <v>42948</v>
      </c>
      <c r="B9" s="106">
        <v>54.513489100000001</v>
      </c>
      <c r="C9" s="106">
        <v>15.8659053</v>
      </c>
      <c r="D9" s="106">
        <v>70.37939440000001</v>
      </c>
    </row>
    <row r="10" spans="1:6" x14ac:dyDescent="0.25">
      <c r="A10" s="16">
        <v>42979</v>
      </c>
      <c r="B10" s="106">
        <v>54.810198200000002</v>
      </c>
      <c r="C10" s="106">
        <v>15.6944403</v>
      </c>
      <c r="D10" s="106">
        <v>70.504638499999999</v>
      </c>
    </row>
    <row r="11" spans="1:6" x14ac:dyDescent="0.25">
      <c r="A11" s="16">
        <v>43009</v>
      </c>
      <c r="B11" s="106">
        <v>54.9633927</v>
      </c>
      <c r="C11" s="106">
        <v>15.600618899999999</v>
      </c>
      <c r="D11" s="106">
        <v>70.564011600000001</v>
      </c>
    </row>
    <row r="12" spans="1:6" x14ac:dyDescent="0.25">
      <c r="A12" s="16">
        <v>43040</v>
      </c>
      <c r="B12" s="106">
        <v>54.932356000000006</v>
      </c>
      <c r="C12" s="106">
        <v>15.487959000000002</v>
      </c>
      <c r="D12" s="106">
        <v>70.420315000000016</v>
      </c>
    </row>
    <row r="13" spans="1:6" x14ac:dyDescent="0.25">
      <c r="A13" s="16">
        <v>43070</v>
      </c>
      <c r="B13" s="106">
        <v>54.944451600000001</v>
      </c>
      <c r="C13" s="106">
        <v>15.447118300000001</v>
      </c>
      <c r="D13" s="106">
        <v>70.391569899999993</v>
      </c>
    </row>
    <row r="14" spans="1:6" x14ac:dyDescent="0.25">
      <c r="A14" s="16">
        <v>43101</v>
      </c>
      <c r="B14" s="107">
        <v>55.447953900000002</v>
      </c>
      <c r="C14" s="107">
        <v>15.394820000000001</v>
      </c>
      <c r="D14" s="106">
        <v>70.842773899999997</v>
      </c>
    </row>
    <row r="15" spans="1:6" x14ac:dyDescent="0.25">
      <c r="A15" s="16">
        <v>43132</v>
      </c>
      <c r="B15" s="107">
        <v>55.3204621</v>
      </c>
      <c r="C15" s="107">
        <v>15.3379099</v>
      </c>
      <c r="D15" s="106">
        <v>70.658372</v>
      </c>
    </row>
    <row r="16" spans="1:6" x14ac:dyDescent="0.25">
      <c r="A16" s="16">
        <v>43160</v>
      </c>
      <c r="B16" s="107">
        <v>55.361001200000004</v>
      </c>
      <c r="C16" s="107">
        <v>15.299616299999999</v>
      </c>
      <c r="D16" s="106">
        <v>70.660617500000001</v>
      </c>
    </row>
    <row r="17" spans="1:16" x14ac:dyDescent="0.25">
      <c r="A17" s="16">
        <v>43191</v>
      </c>
      <c r="B17" s="107">
        <v>55.279881099999997</v>
      </c>
      <c r="C17" s="107">
        <v>15.318342200000002</v>
      </c>
      <c r="D17" s="106">
        <v>70.598223300000001</v>
      </c>
      <c r="E17" s="15"/>
      <c r="F17" s="15"/>
      <c r="G17" s="15"/>
      <c r="H17" s="15"/>
      <c r="I17" s="15"/>
      <c r="J17" s="15"/>
      <c r="K17" s="15"/>
      <c r="L17" s="15"/>
      <c r="M17" s="15"/>
      <c r="N17" s="15"/>
    </row>
    <row r="18" spans="1:16" x14ac:dyDescent="0.25">
      <c r="A18" s="16">
        <v>43221</v>
      </c>
      <c r="B18" s="107">
        <v>55.306201700000003</v>
      </c>
      <c r="C18" s="107">
        <v>15.261281700000001</v>
      </c>
      <c r="D18" s="106">
        <v>70.567483400000015</v>
      </c>
      <c r="E18" s="15"/>
      <c r="F18" s="15"/>
      <c r="G18" s="15"/>
      <c r="H18" s="15"/>
      <c r="I18" s="15"/>
      <c r="J18" s="15"/>
      <c r="K18" s="15"/>
      <c r="L18" s="15"/>
      <c r="M18" s="15"/>
      <c r="N18" s="15"/>
    </row>
    <row r="19" spans="1:16" x14ac:dyDescent="0.25">
      <c r="A19" s="16">
        <v>43252</v>
      </c>
      <c r="B19" s="107">
        <v>55.5597432</v>
      </c>
      <c r="C19" s="107">
        <v>15.1444727</v>
      </c>
      <c r="D19" s="106">
        <v>70.704215899999994</v>
      </c>
      <c r="E19" s="15"/>
      <c r="F19" s="15"/>
      <c r="G19" s="15"/>
      <c r="H19" s="15"/>
      <c r="I19" s="15"/>
      <c r="J19" s="15"/>
      <c r="K19" s="15"/>
      <c r="L19" s="15"/>
      <c r="M19" s="15"/>
      <c r="N19" s="15"/>
      <c r="O19" s="15"/>
    </row>
    <row r="20" spans="1:16" x14ac:dyDescent="0.25">
      <c r="A20" s="16">
        <v>43282</v>
      </c>
      <c r="B20" s="107">
        <v>55.8616557</v>
      </c>
      <c r="C20" s="107">
        <v>14.969274499999999</v>
      </c>
      <c r="D20" s="106">
        <v>70.830930199999997</v>
      </c>
      <c r="E20" s="15"/>
      <c r="F20" s="15"/>
      <c r="G20" s="15"/>
      <c r="H20" s="15"/>
      <c r="I20" s="15"/>
      <c r="J20" s="15"/>
      <c r="K20" s="15"/>
      <c r="L20" s="15"/>
      <c r="M20" s="15"/>
      <c r="N20" s="15"/>
      <c r="O20" s="15"/>
      <c r="P20" s="15"/>
    </row>
    <row r="21" spans="1:16" x14ac:dyDescent="0.25">
      <c r="A21" s="16">
        <v>43313</v>
      </c>
      <c r="B21" s="107">
        <v>56.123890799999998</v>
      </c>
      <c r="C21" s="107">
        <v>14.779844900000001</v>
      </c>
      <c r="D21" s="106">
        <v>70.903735699999999</v>
      </c>
      <c r="E21" s="15"/>
      <c r="F21" s="15"/>
      <c r="G21" s="15"/>
      <c r="H21" s="15"/>
      <c r="I21" s="15"/>
      <c r="J21" s="15"/>
      <c r="K21" s="15"/>
      <c r="L21" s="15"/>
      <c r="M21" s="15"/>
      <c r="N21" s="15"/>
      <c r="O21" s="15"/>
      <c r="P21" s="15"/>
    </row>
    <row r="22" spans="1:16" x14ac:dyDescent="0.25">
      <c r="A22" s="16">
        <v>43344</v>
      </c>
      <c r="B22" s="107">
        <v>56.457873800000002</v>
      </c>
      <c r="C22" s="107">
        <v>14.605518400000001</v>
      </c>
      <c r="D22" s="106">
        <v>71.063392199999996</v>
      </c>
      <c r="E22" s="15"/>
      <c r="F22" s="15"/>
      <c r="G22" s="15"/>
      <c r="H22" s="15"/>
      <c r="I22" s="15"/>
      <c r="J22" s="15"/>
      <c r="K22" s="15"/>
      <c r="L22" s="15"/>
      <c r="M22" s="15"/>
      <c r="N22" s="15"/>
      <c r="O22" s="15"/>
    </row>
    <row r="23" spans="1:16" x14ac:dyDescent="0.25">
      <c r="A23" s="16">
        <v>43374</v>
      </c>
      <c r="B23" s="107">
        <v>56.600995600000005</v>
      </c>
      <c r="C23" s="107">
        <v>14.469473899999999</v>
      </c>
      <c r="D23" s="106">
        <v>71.070469500000002</v>
      </c>
    </row>
    <row r="24" spans="1:16" x14ac:dyDescent="0.25">
      <c r="A24" s="16">
        <v>43405</v>
      </c>
      <c r="B24" s="107">
        <v>56.826178200000001</v>
      </c>
      <c r="C24" s="107">
        <v>14.392407400000002</v>
      </c>
      <c r="D24" s="106">
        <v>71.218585600000011</v>
      </c>
      <c r="F24" s="15" t="s">
        <v>175</v>
      </c>
      <c r="G24" s="15"/>
    </row>
    <row r="25" spans="1:16" x14ac:dyDescent="0.25">
      <c r="A25" s="16">
        <v>43435</v>
      </c>
      <c r="B25" s="107">
        <v>56.936877200000005</v>
      </c>
      <c r="C25" s="107">
        <v>14.326633899999999</v>
      </c>
      <c r="D25" s="106">
        <v>71.263511100000002</v>
      </c>
      <c r="F25" s="15" t="s">
        <v>155</v>
      </c>
      <c r="G25" s="15"/>
    </row>
    <row r="26" spans="1:16" x14ac:dyDescent="0.25">
      <c r="A26" s="16">
        <v>43466</v>
      </c>
      <c r="B26" s="107">
        <v>56.964505499999994</v>
      </c>
      <c r="C26" s="107">
        <v>14.1645915</v>
      </c>
      <c r="D26" s="106">
        <v>71.129097000000002</v>
      </c>
      <c r="F26" s="15" t="s">
        <v>156</v>
      </c>
      <c r="G26" s="15"/>
    </row>
    <row r="27" spans="1:16" x14ac:dyDescent="0.25">
      <c r="A27" s="16">
        <v>43497</v>
      </c>
      <c r="B27" s="107">
        <v>56.975713599999999</v>
      </c>
      <c r="C27" s="107">
        <v>14.127829799999999</v>
      </c>
      <c r="D27" s="106">
        <v>71.103543400000007</v>
      </c>
      <c r="F27" s="15" t="s">
        <v>16</v>
      </c>
      <c r="G27" s="15"/>
    </row>
    <row r="28" spans="1:16" x14ac:dyDescent="0.25">
      <c r="A28" s="16">
        <v>43525</v>
      </c>
      <c r="B28" s="107">
        <v>56.762909900000004</v>
      </c>
      <c r="C28" s="107">
        <v>14.122982</v>
      </c>
      <c r="D28" s="106">
        <v>70.885891900000004</v>
      </c>
    </row>
    <row r="29" spans="1:16" x14ac:dyDescent="0.25">
      <c r="A29" s="16">
        <v>43556</v>
      </c>
      <c r="B29" s="107">
        <v>56.593767999999997</v>
      </c>
      <c r="C29" s="107">
        <v>14.136563699999998</v>
      </c>
      <c r="D29" s="106">
        <v>70.730331700000008</v>
      </c>
    </row>
    <row r="30" spans="1:16" x14ac:dyDescent="0.25">
      <c r="A30" s="16">
        <v>43586</v>
      </c>
      <c r="B30" s="107">
        <v>56.6048671</v>
      </c>
      <c r="C30" s="107">
        <v>14.148009500000001</v>
      </c>
      <c r="D30" s="106">
        <v>70.752876600000008</v>
      </c>
    </row>
    <row r="31" spans="1:16" x14ac:dyDescent="0.25">
      <c r="A31" s="16">
        <v>43617</v>
      </c>
      <c r="B31" s="107">
        <v>56.669656999999994</v>
      </c>
      <c r="C31" s="107">
        <v>14.108763799999998</v>
      </c>
      <c r="D31" s="106">
        <v>70.778420799999992</v>
      </c>
    </row>
    <row r="32" spans="1:16" x14ac:dyDescent="0.25">
      <c r="A32" s="16">
        <v>43647</v>
      </c>
      <c r="B32" s="107">
        <v>56.986027999999997</v>
      </c>
      <c r="C32" s="107">
        <v>13.987980499999999</v>
      </c>
      <c r="D32" s="106">
        <v>70.974008499999997</v>
      </c>
    </row>
    <row r="33" spans="1:4" x14ac:dyDescent="0.25">
      <c r="A33" s="16">
        <v>43678</v>
      </c>
      <c r="B33" s="107">
        <v>57.382040400000001</v>
      </c>
      <c r="C33" s="107">
        <v>13.871835299999999</v>
      </c>
      <c r="D33" s="106">
        <v>71.253875700000009</v>
      </c>
    </row>
    <row r="34" spans="1:4" x14ac:dyDescent="0.25">
      <c r="A34" s="16">
        <v>43709</v>
      </c>
      <c r="B34" s="107">
        <v>57.582269199999999</v>
      </c>
      <c r="C34" s="107">
        <v>13.774653900000001</v>
      </c>
      <c r="D34" s="106">
        <v>71.356923100000003</v>
      </c>
    </row>
    <row r="35" spans="1:4" x14ac:dyDescent="0.25">
      <c r="A35" s="16">
        <v>43739</v>
      </c>
      <c r="B35" s="107">
        <v>57.753156100000005</v>
      </c>
      <c r="C35" s="107">
        <v>13.610419300000002</v>
      </c>
      <c r="D35" s="106">
        <v>71.363575400000002</v>
      </c>
    </row>
    <row r="36" spans="1:4" x14ac:dyDescent="0.25">
      <c r="A36" s="16">
        <v>43770</v>
      </c>
      <c r="B36" s="107">
        <v>57.873157099999993</v>
      </c>
      <c r="C36" s="107">
        <v>13.574568600000001</v>
      </c>
      <c r="D36" s="106">
        <v>71.447725699999992</v>
      </c>
    </row>
    <row r="37" spans="1:4" x14ac:dyDescent="0.25">
      <c r="A37" s="16">
        <v>43800</v>
      </c>
      <c r="B37" s="107">
        <v>57.810796099999997</v>
      </c>
      <c r="C37" s="107">
        <v>13.526925200000001</v>
      </c>
      <c r="D37" s="106">
        <v>71.337721299999998</v>
      </c>
    </row>
    <row r="38" spans="1:4" x14ac:dyDescent="0.25">
      <c r="A38" s="16">
        <v>43831</v>
      </c>
      <c r="B38" s="107">
        <v>57.624377899999999</v>
      </c>
      <c r="C38" s="107">
        <v>13.5011519</v>
      </c>
      <c r="D38" s="106">
        <v>71.125529799999995</v>
      </c>
    </row>
    <row r="39" spans="1:4" x14ac:dyDescent="0.25">
      <c r="A39" s="16">
        <v>43862</v>
      </c>
      <c r="B39" s="107">
        <v>57.432606</v>
      </c>
      <c r="C39" s="107">
        <v>13.599521000000001</v>
      </c>
      <c r="D39" s="106">
        <v>71.032127000000003</v>
      </c>
    </row>
    <row r="40" spans="1:4" x14ac:dyDescent="0.25">
      <c r="A40" s="16">
        <v>43891</v>
      </c>
      <c r="B40" s="107">
        <v>58.282184999999998</v>
      </c>
      <c r="C40" s="107">
        <v>13.3269518</v>
      </c>
      <c r="D40" s="106">
        <v>71.609136800000002</v>
      </c>
    </row>
    <row r="41" spans="1:4" x14ac:dyDescent="0.25">
      <c r="A41" s="16">
        <v>43922</v>
      </c>
      <c r="B41" s="107">
        <v>58.908146199999997</v>
      </c>
      <c r="C41" s="107">
        <v>13.070894699999998</v>
      </c>
      <c r="D41" s="106">
        <v>71.979040900000001</v>
      </c>
    </row>
    <row r="42" spans="1:4" x14ac:dyDescent="0.25">
      <c r="A42" s="16">
        <v>43952</v>
      </c>
      <c r="B42" s="107">
        <v>59.509691600000004</v>
      </c>
      <c r="C42" s="107">
        <v>12.959820799999999</v>
      </c>
      <c r="D42" s="106">
        <v>72.469512399999999</v>
      </c>
    </row>
    <row r="43" spans="1:4" x14ac:dyDescent="0.25">
      <c r="A43" s="16">
        <v>43983</v>
      </c>
      <c r="B43" s="107">
        <v>56.773852599999998</v>
      </c>
      <c r="C43" s="107">
        <v>13.621552600000001</v>
      </c>
      <c r="D43" s="106">
        <v>70.395405199999999</v>
      </c>
    </row>
    <row r="44" spans="1:4" x14ac:dyDescent="0.25">
      <c r="A44" s="16">
        <v>44013</v>
      </c>
      <c r="B44" s="107">
        <v>56.477091999999999</v>
      </c>
      <c r="C44" s="107">
        <v>13.632278700000001</v>
      </c>
      <c r="D44" s="106">
        <v>70.109370699999999</v>
      </c>
    </row>
    <row r="45" spans="1:4" x14ac:dyDescent="0.25">
      <c r="A45" s="16">
        <v>44044</v>
      </c>
      <c r="B45" s="107">
        <v>56.402251199999995</v>
      </c>
      <c r="C45" s="107">
        <v>13.6301541</v>
      </c>
      <c r="D45" s="106">
        <v>70.032405299999994</v>
      </c>
    </row>
    <row r="46" spans="1:4" x14ac:dyDescent="0.25">
      <c r="A46" s="16">
        <v>44075</v>
      </c>
      <c r="B46" s="107">
        <v>56.349397999999994</v>
      </c>
      <c r="C46" s="107">
        <v>13.712084699999998</v>
      </c>
      <c r="D46" s="106">
        <v>70.061482699999985</v>
      </c>
    </row>
    <row r="47" spans="1:4" x14ac:dyDescent="0.25">
      <c r="A47" s="16">
        <v>44105</v>
      </c>
      <c r="B47" s="107">
        <v>56.353403300000004</v>
      </c>
      <c r="C47" s="107">
        <v>13.7761253</v>
      </c>
      <c r="D47" s="106">
        <v>70.1295286</v>
      </c>
    </row>
    <row r="48" spans="1:4" x14ac:dyDescent="0.25">
      <c r="A48" s="16">
        <v>44136</v>
      </c>
      <c r="B48" s="107">
        <v>57.160376100000001</v>
      </c>
      <c r="C48" s="107">
        <v>13.5530755</v>
      </c>
      <c r="D48" s="106">
        <v>70.713451599999999</v>
      </c>
    </row>
    <row r="49" spans="1:4" x14ac:dyDescent="0.25">
      <c r="A49" s="16">
        <v>44166</v>
      </c>
      <c r="B49" s="107">
        <v>57.771902600000004</v>
      </c>
      <c r="C49" s="107">
        <v>13.379944599999998</v>
      </c>
      <c r="D49" s="106">
        <v>71.151847200000006</v>
      </c>
    </row>
    <row r="50" spans="1:4" x14ac:dyDescent="0.25">
      <c r="A50" s="16">
        <v>44197</v>
      </c>
      <c r="B50" s="107">
        <v>58.503324400000004</v>
      </c>
      <c r="C50" s="107">
        <v>13.148027600000001</v>
      </c>
      <c r="D50" s="106">
        <v>71.651352000000003</v>
      </c>
    </row>
    <row r="51" spans="1:4" x14ac:dyDescent="0.25">
      <c r="A51" s="16">
        <v>44228</v>
      </c>
      <c r="B51" s="107">
        <v>58.935592299999996</v>
      </c>
      <c r="C51" s="107">
        <v>12.927895100000001</v>
      </c>
      <c r="D51" s="106">
        <v>71.863487399999997</v>
      </c>
    </row>
    <row r="52" spans="1:4" x14ac:dyDescent="0.25">
      <c r="A52" s="16">
        <v>44256</v>
      </c>
      <c r="B52" s="107">
        <v>59.440185300000003</v>
      </c>
      <c r="C52" s="107">
        <v>12.715547999999998</v>
      </c>
      <c r="D52" s="106">
        <v>72.155733300000009</v>
      </c>
    </row>
    <row r="53" spans="1:4" x14ac:dyDescent="0.25">
      <c r="A53" s="16">
        <v>44287</v>
      </c>
      <c r="B53" s="107">
        <v>59.8914744</v>
      </c>
      <c r="C53" s="107">
        <v>12.525106599999999</v>
      </c>
      <c r="D53" s="106">
        <v>72.416581000000008</v>
      </c>
    </row>
    <row r="54" spans="1:4" x14ac:dyDescent="0.25">
      <c r="A54" s="16">
        <v>44317</v>
      </c>
      <c r="B54" s="107">
        <v>60.289341700000001</v>
      </c>
      <c r="C54" s="107">
        <v>12.362412600000001</v>
      </c>
      <c r="D54" s="106">
        <v>72.651754299999993</v>
      </c>
    </row>
    <row r="55" spans="1:4" x14ac:dyDescent="0.25">
      <c r="A55" s="16">
        <v>44348</v>
      </c>
      <c r="B55" s="107">
        <v>60.674429500000002</v>
      </c>
      <c r="C55" s="107">
        <v>12.1762108</v>
      </c>
      <c r="D55" s="106">
        <v>72.850640300000009</v>
      </c>
    </row>
    <row r="56" spans="1:4" x14ac:dyDescent="0.25">
      <c r="A56" s="16">
        <v>44378</v>
      </c>
      <c r="B56" s="107">
        <v>55.832518900000004</v>
      </c>
      <c r="C56" s="107">
        <v>13.400578699999999</v>
      </c>
      <c r="D56" s="106">
        <v>69.233097600000008</v>
      </c>
    </row>
    <row r="57" spans="1:4" x14ac:dyDescent="0.25">
      <c r="A57" s="16">
        <v>44409</v>
      </c>
      <c r="B57" s="107">
        <v>55.913407900000003</v>
      </c>
      <c r="C57" s="107">
        <v>13.334269400000002</v>
      </c>
      <c r="D57" s="106">
        <v>69.247677299999992</v>
      </c>
    </row>
    <row r="58" spans="1:4" x14ac:dyDescent="0.25">
      <c r="A58" s="16">
        <v>44440</v>
      </c>
      <c r="B58" s="107">
        <v>56.081599299999993</v>
      </c>
      <c r="C58" s="107">
        <v>13.234715699999999</v>
      </c>
      <c r="D58" s="106">
        <v>69.316314999999989</v>
      </c>
    </row>
    <row r="59" spans="1:4" x14ac:dyDescent="0.25">
      <c r="A59" s="16"/>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opLeftCell="E18" workbookViewId="0">
      <selection activeCell="G23" sqref="G23"/>
    </sheetView>
  </sheetViews>
  <sheetFormatPr baseColWidth="10" defaultRowHeight="15" x14ac:dyDescent="0.25"/>
  <cols>
    <col min="2" max="3" width="26.140625" customWidth="1"/>
    <col min="4" max="4" width="28.85546875" customWidth="1"/>
  </cols>
  <sheetData>
    <row r="1" spans="1:15" x14ac:dyDescent="0.25">
      <c r="A1" s="15"/>
      <c r="B1" s="15" t="s">
        <v>19</v>
      </c>
      <c r="C1" s="15" t="s">
        <v>28</v>
      </c>
      <c r="D1" s="15" t="s">
        <v>1</v>
      </c>
      <c r="F1" t="s">
        <v>98</v>
      </c>
    </row>
    <row r="2" spans="1:15" x14ac:dyDescent="0.25">
      <c r="A2" s="16">
        <v>42736</v>
      </c>
      <c r="B2" s="104">
        <v>79.047513499999994</v>
      </c>
      <c r="C2" s="104">
        <v>89.550650099999999</v>
      </c>
      <c r="D2" s="104">
        <v>81.20292409999999</v>
      </c>
    </row>
    <row r="3" spans="1:15" x14ac:dyDescent="0.25">
      <c r="A3" s="16">
        <v>42767</v>
      </c>
      <c r="B3" s="104">
        <v>79.109156599999991</v>
      </c>
      <c r="C3" s="104">
        <v>89.293823900000007</v>
      </c>
      <c r="D3" s="104">
        <v>81.308743300000003</v>
      </c>
    </row>
    <row r="4" spans="1:15" x14ac:dyDescent="0.25">
      <c r="A4" s="16">
        <v>42795</v>
      </c>
      <c r="B4" s="104">
        <v>78.716091700000007</v>
      </c>
      <c r="C4" s="104">
        <v>89.087954400000001</v>
      </c>
      <c r="D4" s="104">
        <v>80.800374700000006</v>
      </c>
    </row>
    <row r="5" spans="1:15" x14ac:dyDescent="0.25">
      <c r="A5" s="16">
        <v>42826</v>
      </c>
      <c r="B5" s="104">
        <v>78.672225100000006</v>
      </c>
      <c r="C5" s="104">
        <v>88.914912999999999</v>
      </c>
      <c r="D5" s="104">
        <v>80.773516299999997</v>
      </c>
    </row>
    <row r="6" spans="1:15" x14ac:dyDescent="0.25">
      <c r="A6" s="16">
        <v>42856</v>
      </c>
      <c r="B6" s="104">
        <v>78.3803822</v>
      </c>
      <c r="C6" s="104">
        <v>88.643248600000007</v>
      </c>
      <c r="D6" s="104">
        <v>80.110709900000003</v>
      </c>
    </row>
    <row r="7" spans="1:15" x14ac:dyDescent="0.25">
      <c r="A7" s="16">
        <v>42887</v>
      </c>
      <c r="B7" s="104">
        <v>78.550161000000003</v>
      </c>
      <c r="C7" s="104">
        <v>88.482751199999996</v>
      </c>
      <c r="D7" s="104">
        <v>81.188341800000003</v>
      </c>
    </row>
    <row r="8" spans="1:15" x14ac:dyDescent="0.25">
      <c r="A8" s="16">
        <v>42917</v>
      </c>
      <c r="B8" s="104">
        <v>78.279113199999998</v>
      </c>
      <c r="C8" s="104">
        <v>88.368857300000002</v>
      </c>
      <c r="D8" s="104">
        <v>80.994368899999998</v>
      </c>
    </row>
    <row r="9" spans="1:15" x14ac:dyDescent="0.25">
      <c r="A9" s="16">
        <v>42948</v>
      </c>
      <c r="B9" s="104">
        <v>77.552710099999999</v>
      </c>
      <c r="C9" s="104">
        <v>88.082506800000004</v>
      </c>
      <c r="D9" s="104">
        <v>80.118459799999997</v>
      </c>
    </row>
    <row r="10" spans="1:15" x14ac:dyDescent="0.25">
      <c r="A10" s="16">
        <v>42979</v>
      </c>
      <c r="B10" s="104">
        <v>77.9566844</v>
      </c>
      <c r="C10" s="104">
        <v>87.963714800000005</v>
      </c>
      <c r="D10" s="104">
        <v>80.527243900000002</v>
      </c>
    </row>
    <row r="11" spans="1:15" x14ac:dyDescent="0.25">
      <c r="A11" s="16">
        <v>43009</v>
      </c>
      <c r="B11" s="104">
        <v>77.995424099999994</v>
      </c>
      <c r="C11" s="104">
        <v>88.259863600000003</v>
      </c>
      <c r="D11" s="104">
        <v>80.515862999999996</v>
      </c>
    </row>
    <row r="12" spans="1:15" x14ac:dyDescent="0.25">
      <c r="A12" s="16">
        <v>43040</v>
      </c>
      <c r="B12" s="104">
        <v>77.163957299999993</v>
      </c>
      <c r="C12" s="104">
        <v>88.140603499999997</v>
      </c>
      <c r="D12" s="104">
        <v>79.75598029999999</v>
      </c>
      <c r="E12" s="15"/>
      <c r="F12" s="15"/>
      <c r="G12" s="15"/>
      <c r="H12" s="15"/>
      <c r="I12" s="15"/>
      <c r="J12" s="15"/>
      <c r="K12" s="15"/>
      <c r="L12" s="15"/>
      <c r="M12" s="15"/>
      <c r="N12" s="15"/>
      <c r="O12" s="15"/>
    </row>
    <row r="13" spans="1:15" x14ac:dyDescent="0.25">
      <c r="A13" s="16">
        <v>43070</v>
      </c>
      <c r="B13" s="104">
        <v>76.818481500000004</v>
      </c>
      <c r="C13" s="104">
        <v>88.155752800000002</v>
      </c>
      <c r="D13" s="104">
        <v>79.329889899999998</v>
      </c>
      <c r="E13" s="15"/>
      <c r="F13" s="15"/>
      <c r="G13" s="15"/>
      <c r="H13" s="15"/>
      <c r="I13" s="15"/>
      <c r="J13" s="15"/>
      <c r="K13" s="15"/>
      <c r="L13" s="15"/>
      <c r="M13" s="15"/>
      <c r="N13" s="15"/>
      <c r="O13" s="15"/>
    </row>
    <row r="14" spans="1:15" x14ac:dyDescent="0.25">
      <c r="A14" s="16">
        <v>43101</v>
      </c>
      <c r="B14" s="104">
        <v>76.995069200000003</v>
      </c>
      <c r="C14" s="104">
        <v>88.025636599999999</v>
      </c>
      <c r="D14" s="104">
        <v>79.205672199999995</v>
      </c>
      <c r="E14" s="15"/>
      <c r="F14" s="15"/>
      <c r="G14" s="15"/>
      <c r="H14" s="15"/>
      <c r="I14" s="15"/>
      <c r="J14" s="15"/>
      <c r="K14" s="15"/>
      <c r="L14" s="15"/>
      <c r="M14" s="15"/>
      <c r="N14" s="15"/>
      <c r="O14" s="15"/>
    </row>
    <row r="15" spans="1:15" x14ac:dyDescent="0.25">
      <c r="A15" s="16">
        <v>43132</v>
      </c>
      <c r="B15" s="104">
        <v>76.641174300000003</v>
      </c>
      <c r="C15" s="104">
        <v>87.866182000000009</v>
      </c>
      <c r="D15" s="104">
        <v>78.935434599999994</v>
      </c>
    </row>
    <row r="16" spans="1:15" x14ac:dyDescent="0.25">
      <c r="A16" s="16">
        <v>43160</v>
      </c>
      <c r="B16" s="104">
        <v>76.710492399999993</v>
      </c>
      <c r="C16" s="104">
        <v>87.508270899999999</v>
      </c>
      <c r="D16" s="104">
        <v>78.819093500000008</v>
      </c>
    </row>
    <row r="17" spans="1:17" x14ac:dyDescent="0.25">
      <c r="A17" s="16">
        <v>43191</v>
      </c>
      <c r="B17" s="104">
        <v>76.434624200000002</v>
      </c>
      <c r="C17" s="104">
        <v>87.3944738</v>
      </c>
      <c r="D17" s="104">
        <v>78.482017999999997</v>
      </c>
      <c r="E17" s="15"/>
      <c r="F17" s="15"/>
      <c r="G17" s="15"/>
      <c r="H17" s="15"/>
      <c r="I17" s="15"/>
      <c r="J17" s="15"/>
      <c r="K17" s="15"/>
      <c r="L17" s="15"/>
      <c r="M17" s="15"/>
      <c r="N17" s="15"/>
      <c r="O17" s="15"/>
      <c r="P17" s="15"/>
      <c r="Q17" s="15"/>
    </row>
    <row r="18" spans="1:17" x14ac:dyDescent="0.25">
      <c r="A18" s="16">
        <v>43221</v>
      </c>
      <c r="B18" s="104">
        <v>76.9291348</v>
      </c>
      <c r="C18" s="104">
        <v>87.418442799999994</v>
      </c>
      <c r="D18" s="104">
        <v>78.577016299999997</v>
      </c>
      <c r="E18" s="15"/>
      <c r="F18" s="15"/>
      <c r="G18" s="15"/>
      <c r="H18" s="15"/>
      <c r="I18" s="15"/>
      <c r="J18" s="15"/>
      <c r="K18" s="15"/>
      <c r="L18" s="15"/>
      <c r="M18" s="15"/>
      <c r="N18" s="15"/>
      <c r="O18" s="15"/>
      <c r="P18" s="15"/>
      <c r="Q18" s="15"/>
    </row>
    <row r="19" spans="1:17" x14ac:dyDescent="0.25">
      <c r="A19" s="16">
        <v>43252</v>
      </c>
      <c r="B19" s="104">
        <v>75.941325800000001</v>
      </c>
      <c r="C19" s="104">
        <v>87.422226000000009</v>
      </c>
      <c r="D19" s="104">
        <v>78.605279999999993</v>
      </c>
      <c r="E19" s="15"/>
      <c r="F19" s="15"/>
      <c r="G19" s="15"/>
      <c r="H19" s="15"/>
      <c r="I19" s="15"/>
      <c r="J19" s="15"/>
      <c r="K19" s="15"/>
      <c r="L19" s="15"/>
      <c r="M19" s="15"/>
      <c r="N19" s="15"/>
      <c r="O19" s="15"/>
      <c r="P19" s="15"/>
      <c r="Q19" s="15"/>
    </row>
    <row r="20" spans="1:17" x14ac:dyDescent="0.25">
      <c r="A20" s="16">
        <v>43282</v>
      </c>
      <c r="B20" s="104">
        <v>76.314893499999997</v>
      </c>
      <c r="C20" s="104">
        <v>87.268055500000003</v>
      </c>
      <c r="D20" s="104">
        <v>78.990142900000009</v>
      </c>
    </row>
    <row r="21" spans="1:17" x14ac:dyDescent="0.25">
      <c r="A21" s="16">
        <v>43313</v>
      </c>
      <c r="B21" s="104">
        <v>76.042383900000004</v>
      </c>
      <c r="C21" s="104">
        <v>87.017095900000001</v>
      </c>
      <c r="D21" s="104">
        <v>78.58544830000001</v>
      </c>
      <c r="G21" t="s">
        <v>163</v>
      </c>
    </row>
    <row r="22" spans="1:17" x14ac:dyDescent="0.25">
      <c r="A22" s="16">
        <v>43344</v>
      </c>
      <c r="B22" s="104">
        <v>76.107050099999995</v>
      </c>
      <c r="C22" s="104">
        <v>86.9436429</v>
      </c>
      <c r="D22" s="104">
        <v>78.646345699999998</v>
      </c>
      <c r="G22" t="s">
        <v>165</v>
      </c>
    </row>
    <row r="23" spans="1:17" x14ac:dyDescent="0.25">
      <c r="A23" s="16">
        <v>43374</v>
      </c>
      <c r="B23" s="104">
        <v>76.350610500000002</v>
      </c>
      <c r="C23" s="104">
        <v>87.004014999999995</v>
      </c>
      <c r="D23" s="104">
        <v>78.746778300000003</v>
      </c>
      <c r="G23" t="s">
        <v>157</v>
      </c>
    </row>
    <row r="24" spans="1:17" x14ac:dyDescent="0.25">
      <c r="A24" s="16">
        <v>43405</v>
      </c>
      <c r="B24" s="104">
        <v>76.078737799999999</v>
      </c>
      <c r="C24" s="104">
        <v>87.193900799999994</v>
      </c>
      <c r="D24" s="104">
        <v>78.479953600000002</v>
      </c>
    </row>
    <row r="25" spans="1:17" x14ac:dyDescent="0.25">
      <c r="A25" s="16">
        <v>43435</v>
      </c>
      <c r="B25" s="104">
        <v>75.898046100000002</v>
      </c>
      <c r="C25" s="104">
        <v>87.451924099999999</v>
      </c>
      <c r="D25" s="104">
        <v>78.304439699999989</v>
      </c>
    </row>
    <row r="26" spans="1:17" x14ac:dyDescent="0.25">
      <c r="A26" s="16">
        <v>43466</v>
      </c>
      <c r="B26" s="104">
        <v>75.977902</v>
      </c>
      <c r="C26" s="104">
        <v>87.6973129</v>
      </c>
      <c r="D26" s="104">
        <v>78.189556899999999</v>
      </c>
    </row>
    <row r="27" spans="1:17" x14ac:dyDescent="0.25">
      <c r="A27" s="16">
        <v>43497</v>
      </c>
      <c r="B27" s="104">
        <v>75.21079619999999</v>
      </c>
      <c r="C27" s="104">
        <v>87.718324899999999</v>
      </c>
      <c r="D27" s="104">
        <v>77.562881300000001</v>
      </c>
    </row>
    <row r="28" spans="1:17" x14ac:dyDescent="0.25">
      <c r="A28" s="16">
        <v>43525</v>
      </c>
      <c r="B28" s="104">
        <v>74.991496900000001</v>
      </c>
      <c r="C28" s="104">
        <v>88.05601870000001</v>
      </c>
      <c r="D28" s="104">
        <v>77.361102900000006</v>
      </c>
    </row>
    <row r="29" spans="1:17" x14ac:dyDescent="0.25">
      <c r="A29" s="16">
        <v>43556</v>
      </c>
      <c r="B29" s="104">
        <v>74.530593300000007</v>
      </c>
      <c r="C29" s="104">
        <v>88.031072899999998</v>
      </c>
      <c r="D29" s="104">
        <v>76.910094900000004</v>
      </c>
    </row>
    <row r="30" spans="1:17" x14ac:dyDescent="0.25">
      <c r="A30" s="16">
        <v>43586</v>
      </c>
      <c r="B30" s="104">
        <v>74.552427100000003</v>
      </c>
      <c r="C30" s="104">
        <v>88.064936200000005</v>
      </c>
      <c r="D30" s="104">
        <v>76.6729524</v>
      </c>
    </row>
    <row r="31" spans="1:17" x14ac:dyDescent="0.25">
      <c r="A31" s="16">
        <v>43617</v>
      </c>
      <c r="B31" s="104">
        <v>74.9479446</v>
      </c>
      <c r="C31" s="104">
        <v>87.99929250000001</v>
      </c>
      <c r="D31" s="104">
        <v>77.648702700000001</v>
      </c>
    </row>
    <row r="32" spans="1:17" x14ac:dyDescent="0.25">
      <c r="A32" s="16">
        <v>43647</v>
      </c>
      <c r="B32" s="104">
        <v>75.150226000000004</v>
      </c>
      <c r="C32" s="104">
        <v>87.805492999999998</v>
      </c>
      <c r="D32" s="104">
        <v>77.951477400000002</v>
      </c>
    </row>
    <row r="33" spans="1:4" x14ac:dyDescent="0.25">
      <c r="A33" s="16">
        <v>43678</v>
      </c>
      <c r="B33" s="104">
        <v>75.1149652</v>
      </c>
      <c r="C33" s="104">
        <v>87.957959700000004</v>
      </c>
      <c r="D33" s="104">
        <v>77.928969499999994</v>
      </c>
    </row>
    <row r="34" spans="1:4" x14ac:dyDescent="0.25">
      <c r="A34" s="16">
        <v>43709</v>
      </c>
      <c r="B34" s="104">
        <v>75.008838900000001</v>
      </c>
      <c r="C34" s="104">
        <v>87.836043000000004</v>
      </c>
      <c r="D34" s="104">
        <v>77.752300900000009</v>
      </c>
    </row>
    <row r="35" spans="1:4" x14ac:dyDescent="0.25">
      <c r="A35" s="16">
        <v>43739</v>
      </c>
      <c r="B35" s="104">
        <v>74.985098399999998</v>
      </c>
      <c r="C35" s="104">
        <v>87.985455400000006</v>
      </c>
      <c r="D35" s="104">
        <v>77.676737000000003</v>
      </c>
    </row>
    <row r="36" spans="1:4" x14ac:dyDescent="0.25">
      <c r="A36" s="16">
        <v>43770</v>
      </c>
      <c r="B36" s="104">
        <v>74.927866300000005</v>
      </c>
      <c r="C36" s="104">
        <v>88.334017399999993</v>
      </c>
      <c r="D36" s="104">
        <v>77.632265600000011</v>
      </c>
    </row>
    <row r="37" spans="1:4" x14ac:dyDescent="0.25">
      <c r="A37" s="16">
        <v>43800</v>
      </c>
      <c r="B37" s="104">
        <v>74.946694800000003</v>
      </c>
      <c r="C37" s="104">
        <v>88.327101600000006</v>
      </c>
      <c r="D37" s="104">
        <v>77.591057599999999</v>
      </c>
    </row>
    <row r="38" spans="1:4" x14ac:dyDescent="0.25">
      <c r="A38" s="16">
        <v>43831</v>
      </c>
      <c r="B38" s="104">
        <v>74.846422899999993</v>
      </c>
      <c r="C38" s="104">
        <v>88.500906000000001</v>
      </c>
      <c r="D38" s="104">
        <v>77.3527129</v>
      </c>
    </row>
    <row r="39" spans="1:4" x14ac:dyDescent="0.25">
      <c r="A39" s="16">
        <v>43862</v>
      </c>
      <c r="B39" s="104">
        <v>74.820087000000001</v>
      </c>
      <c r="C39" s="104">
        <v>88.7755796</v>
      </c>
      <c r="D39" s="104">
        <v>77.06480719999999</v>
      </c>
    </row>
    <row r="40" spans="1:4" x14ac:dyDescent="0.25">
      <c r="A40" s="16">
        <v>43891</v>
      </c>
      <c r="B40" s="104">
        <v>78.298744999999997</v>
      </c>
      <c r="C40" s="104">
        <v>88.916201200000003</v>
      </c>
      <c r="D40" s="104">
        <v>80.025144100000006</v>
      </c>
    </row>
    <row r="41" spans="1:4" x14ac:dyDescent="0.25">
      <c r="A41" s="16">
        <v>43922</v>
      </c>
      <c r="B41" s="104">
        <v>82.880336700000001</v>
      </c>
      <c r="C41" s="104">
        <v>89.427805300000003</v>
      </c>
      <c r="D41" s="104">
        <v>83.748514200000002</v>
      </c>
    </row>
    <row r="42" spans="1:4" x14ac:dyDescent="0.25">
      <c r="A42" s="16">
        <v>43952</v>
      </c>
      <c r="B42" s="104">
        <v>82.247282299999995</v>
      </c>
      <c r="C42" s="104">
        <v>89.213432100000006</v>
      </c>
      <c r="D42" s="104">
        <v>82.986224100000001</v>
      </c>
    </row>
    <row r="43" spans="1:4" x14ac:dyDescent="0.25">
      <c r="A43" s="16">
        <v>43983</v>
      </c>
      <c r="B43" s="104">
        <v>78.869909699999994</v>
      </c>
      <c r="C43" s="104">
        <v>89.4615364</v>
      </c>
      <c r="D43" s="104">
        <v>80.988181499999996</v>
      </c>
    </row>
    <row r="44" spans="1:4" x14ac:dyDescent="0.25">
      <c r="A44" s="16">
        <v>44013</v>
      </c>
      <c r="B44" s="104">
        <v>77.314529699999994</v>
      </c>
      <c r="C44" s="104">
        <v>89.814501899999996</v>
      </c>
      <c r="D44" s="104">
        <v>80.108198799999997</v>
      </c>
    </row>
    <row r="45" spans="1:4" x14ac:dyDescent="0.25">
      <c r="A45" s="16">
        <v>44044</v>
      </c>
      <c r="B45" s="104">
        <v>74.977162399999997</v>
      </c>
      <c r="C45" s="104">
        <v>90.024986100000007</v>
      </c>
      <c r="D45" s="104">
        <v>78.237881999999999</v>
      </c>
    </row>
    <row r="46" spans="1:4" x14ac:dyDescent="0.25">
      <c r="A46" s="16">
        <v>44075</v>
      </c>
      <c r="B46" s="104">
        <v>75.212165099999993</v>
      </c>
      <c r="C46" s="104">
        <v>90.081124500000001</v>
      </c>
      <c r="D46" s="104">
        <v>78.381309899999991</v>
      </c>
    </row>
    <row r="47" spans="1:4" x14ac:dyDescent="0.25">
      <c r="A47" s="16">
        <v>44105</v>
      </c>
      <c r="B47" s="104">
        <v>74.976499500000003</v>
      </c>
      <c r="C47" s="104">
        <v>89.451895800000003</v>
      </c>
      <c r="D47" s="104">
        <v>78.0616457</v>
      </c>
    </row>
    <row r="48" spans="1:4" x14ac:dyDescent="0.25">
      <c r="A48" s="16">
        <v>44136</v>
      </c>
      <c r="B48" s="104">
        <v>75.277088599999999</v>
      </c>
      <c r="C48" s="104">
        <v>89.098367499999995</v>
      </c>
      <c r="D48" s="104">
        <v>78.0856067</v>
      </c>
    </row>
    <row r="49" spans="1:4" x14ac:dyDescent="0.25">
      <c r="A49" s="16">
        <v>44166</v>
      </c>
      <c r="B49" s="104">
        <v>75.412236100000001</v>
      </c>
      <c r="C49" s="104">
        <v>88.493110700000003</v>
      </c>
      <c r="D49" s="104">
        <v>77.959805299999999</v>
      </c>
    </row>
    <row r="50" spans="1:4" x14ac:dyDescent="0.25">
      <c r="A50" s="16">
        <v>44197</v>
      </c>
      <c r="B50" s="104">
        <v>75.393364800000001</v>
      </c>
      <c r="C50" s="104">
        <v>88.348221600000002</v>
      </c>
      <c r="D50" s="104">
        <v>77.725427300000007</v>
      </c>
    </row>
    <row r="51" spans="1:4" x14ac:dyDescent="0.25">
      <c r="A51" s="16">
        <v>44228</v>
      </c>
      <c r="B51" s="104">
        <v>75.743491399999996</v>
      </c>
      <c r="C51" s="104">
        <v>88.237253600000003</v>
      </c>
      <c r="D51" s="104">
        <v>77.859476400000005</v>
      </c>
    </row>
    <row r="52" spans="1:4" x14ac:dyDescent="0.25">
      <c r="A52" s="16">
        <v>44256</v>
      </c>
      <c r="B52" s="104">
        <v>75.810102400000005</v>
      </c>
      <c r="C52" s="104">
        <v>88.11359370000001</v>
      </c>
      <c r="D52" s="104">
        <v>77.764539400000004</v>
      </c>
    </row>
    <row r="53" spans="1:4" x14ac:dyDescent="0.25">
      <c r="A53" s="16">
        <v>44287</v>
      </c>
      <c r="B53" s="104">
        <v>76.210833100000002</v>
      </c>
      <c r="C53" s="104">
        <v>88.025519399999993</v>
      </c>
      <c r="D53" s="104">
        <v>77.861977299999992</v>
      </c>
    </row>
    <row r="54" spans="1:4" x14ac:dyDescent="0.25">
      <c r="A54" s="16">
        <v>44317</v>
      </c>
      <c r="B54" s="104">
        <v>75.957592200000008</v>
      </c>
      <c r="C54" s="104">
        <v>87.859824099999997</v>
      </c>
      <c r="D54" s="104">
        <v>77.547934699999999</v>
      </c>
    </row>
    <row r="55" spans="1:4" x14ac:dyDescent="0.25">
      <c r="A55" s="16">
        <v>44348</v>
      </c>
      <c r="B55" s="104">
        <v>75.409689300000011</v>
      </c>
      <c r="C55" s="104">
        <v>87.766427300000004</v>
      </c>
      <c r="D55" s="104">
        <v>77.2854648</v>
      </c>
    </row>
    <row r="56" spans="1:4" x14ac:dyDescent="0.25">
      <c r="A56" s="16">
        <v>44378</v>
      </c>
      <c r="B56" s="104">
        <v>72.307684199999997</v>
      </c>
      <c r="C56" s="104">
        <v>89.296190600000003</v>
      </c>
      <c r="D56" s="104">
        <v>75.897355700000006</v>
      </c>
    </row>
    <row r="57" spans="1:4" x14ac:dyDescent="0.25">
      <c r="A57" s="16">
        <v>44409</v>
      </c>
      <c r="B57" s="104">
        <v>72.332433699999996</v>
      </c>
      <c r="C57" s="104">
        <v>89.049534500000007</v>
      </c>
      <c r="D57" s="104">
        <v>75.933941099999998</v>
      </c>
    </row>
    <row r="58" spans="1:4" x14ac:dyDescent="0.25">
      <c r="A58" s="16">
        <v>44440</v>
      </c>
      <c r="B58" s="104">
        <v>71.915842500000011</v>
      </c>
      <c r="C58" s="104">
        <v>89.037724699999998</v>
      </c>
      <c r="D58" s="104">
        <v>75.384651399999996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I4" sqref="I4"/>
    </sheetView>
  </sheetViews>
  <sheetFormatPr baseColWidth="10" defaultRowHeight="15" x14ac:dyDescent="0.25"/>
  <cols>
    <col min="2" max="2" width="39" customWidth="1"/>
    <col min="3" max="3" width="14.140625" style="129" customWidth="1"/>
    <col min="4" max="4" width="19" style="129" customWidth="1"/>
    <col min="5" max="5" width="15" style="129" customWidth="1"/>
    <col min="6" max="6" width="17.85546875" style="129" bestFit="1" customWidth="1"/>
    <col min="7" max="7" width="19.42578125" style="129" customWidth="1"/>
  </cols>
  <sheetData>
    <row r="1" spans="1:9" x14ac:dyDescent="0.25">
      <c r="A1" t="s">
        <v>124</v>
      </c>
    </row>
    <row r="2" spans="1:9" x14ac:dyDescent="0.25">
      <c r="B2" s="40"/>
      <c r="C2" s="130" t="s">
        <v>34</v>
      </c>
      <c r="D2" s="130" t="s">
        <v>35</v>
      </c>
      <c r="E2" s="130" t="s">
        <v>126</v>
      </c>
      <c r="F2" s="130" t="s">
        <v>127</v>
      </c>
      <c r="G2" s="130" t="s">
        <v>138</v>
      </c>
    </row>
    <row r="3" spans="1:9" x14ac:dyDescent="0.25">
      <c r="B3" s="38" t="s">
        <v>40</v>
      </c>
      <c r="C3" s="131">
        <v>3215.66</v>
      </c>
      <c r="D3" s="131">
        <v>2566.94</v>
      </c>
      <c r="E3" s="135">
        <v>2942.17</v>
      </c>
      <c r="F3" s="135">
        <v>2342</v>
      </c>
      <c r="G3" s="135">
        <v>490.84</v>
      </c>
    </row>
    <row r="4" spans="1:9" x14ac:dyDescent="0.25">
      <c r="B4" s="36" t="s">
        <v>122</v>
      </c>
      <c r="C4" s="132">
        <v>1020</v>
      </c>
      <c r="D4" s="132">
        <v>1000</v>
      </c>
      <c r="E4" s="136">
        <v>1010</v>
      </c>
      <c r="F4" s="136">
        <v>1005</v>
      </c>
      <c r="G4" s="136">
        <v>1150</v>
      </c>
    </row>
    <row r="5" spans="1:9" x14ac:dyDescent="0.25">
      <c r="B5" s="110" t="s">
        <v>44</v>
      </c>
      <c r="C5" s="133">
        <v>380</v>
      </c>
      <c r="D5" s="133">
        <v>270</v>
      </c>
      <c r="E5" s="137">
        <v>305</v>
      </c>
      <c r="F5" s="137">
        <v>265</v>
      </c>
      <c r="G5" s="137">
        <v>245</v>
      </c>
    </row>
    <row r="6" spans="1:9" x14ac:dyDescent="0.25">
      <c r="B6" s="110" t="s">
        <v>45</v>
      </c>
      <c r="C6" s="132">
        <v>715</v>
      </c>
      <c r="D6" s="132">
        <v>615</v>
      </c>
      <c r="E6" s="138">
        <v>655</v>
      </c>
      <c r="F6" s="138">
        <v>600</v>
      </c>
      <c r="G6" s="138">
        <v>570</v>
      </c>
    </row>
    <row r="7" spans="1:9" x14ac:dyDescent="0.25">
      <c r="B7" s="110" t="s">
        <v>5</v>
      </c>
      <c r="C7" s="132">
        <v>960</v>
      </c>
      <c r="D7" s="132">
        <v>945</v>
      </c>
      <c r="E7" s="138">
        <v>950</v>
      </c>
      <c r="F7" s="138">
        <v>945</v>
      </c>
      <c r="G7" s="138">
        <v>980</v>
      </c>
    </row>
    <row r="8" spans="1:9" x14ac:dyDescent="0.25">
      <c r="B8" s="110" t="s">
        <v>46</v>
      </c>
      <c r="C8" s="132">
        <v>1155</v>
      </c>
      <c r="D8" s="132">
        <v>1175</v>
      </c>
      <c r="E8" s="138">
        <v>1170</v>
      </c>
      <c r="F8" s="138">
        <v>1180</v>
      </c>
      <c r="G8" s="138">
        <v>1350</v>
      </c>
    </row>
    <row r="9" spans="1:9" x14ac:dyDescent="0.25">
      <c r="B9" s="111" t="s">
        <v>47</v>
      </c>
      <c r="C9" s="134">
        <v>1530</v>
      </c>
      <c r="D9" s="134">
        <v>1590</v>
      </c>
      <c r="E9" s="139">
        <v>1580</v>
      </c>
      <c r="F9" s="139">
        <v>1615</v>
      </c>
      <c r="G9" s="139">
        <v>2085</v>
      </c>
    </row>
    <row r="10" spans="1:9" x14ac:dyDescent="0.25">
      <c r="B10" s="15"/>
    </row>
    <row r="11" spans="1:9" x14ac:dyDescent="0.25">
      <c r="B11" s="15" t="s">
        <v>48</v>
      </c>
    </row>
    <row r="12" spans="1:9" x14ac:dyDescent="0.25">
      <c r="B12" s="15" t="s">
        <v>135</v>
      </c>
    </row>
    <row r="13" spans="1:9" x14ac:dyDescent="0.25">
      <c r="B13" s="15" t="s">
        <v>50</v>
      </c>
    </row>
    <row r="14" spans="1:9" x14ac:dyDescent="0.25">
      <c r="B14" s="15" t="s">
        <v>49</v>
      </c>
    </row>
    <row r="16" spans="1:9" x14ac:dyDescent="0.25">
      <c r="H16" s="103"/>
      <c r="I16" s="10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B11" workbookViewId="0">
      <selection activeCell="E23" sqref="E23:N23"/>
    </sheetView>
  </sheetViews>
  <sheetFormatPr baseColWidth="10" defaultRowHeight="15" x14ac:dyDescent="0.25"/>
  <sheetData>
    <row r="1" spans="1:5" s="15" customFormat="1" x14ac:dyDescent="0.25">
      <c r="B1" s="15" t="s">
        <v>84</v>
      </c>
      <c r="E1" t="s">
        <v>158</v>
      </c>
    </row>
    <row r="2" spans="1:5" x14ac:dyDescent="0.25">
      <c r="A2" s="16">
        <v>43770</v>
      </c>
      <c r="B2" s="109">
        <v>10</v>
      </c>
    </row>
    <row r="3" spans="1:5" x14ac:dyDescent="0.25">
      <c r="A3" s="16">
        <v>43800</v>
      </c>
      <c r="B3" s="109">
        <v>40</v>
      </c>
    </row>
    <row r="4" spans="1:5" x14ac:dyDescent="0.25">
      <c r="A4" s="16">
        <v>43831</v>
      </c>
      <c r="B4" s="109">
        <v>260</v>
      </c>
    </row>
    <row r="5" spans="1:5" x14ac:dyDescent="0.25">
      <c r="A5" s="16">
        <v>43862</v>
      </c>
      <c r="B5" s="109">
        <v>410</v>
      </c>
    </row>
    <row r="6" spans="1:5" x14ac:dyDescent="0.25">
      <c r="A6" s="16">
        <v>43891</v>
      </c>
      <c r="B6" s="109">
        <v>930</v>
      </c>
    </row>
    <row r="7" spans="1:5" x14ac:dyDescent="0.25">
      <c r="A7" s="16">
        <v>43922</v>
      </c>
      <c r="B7" s="109">
        <v>1190</v>
      </c>
    </row>
    <row r="8" spans="1:5" x14ac:dyDescent="0.25">
      <c r="A8" s="16">
        <v>43952</v>
      </c>
      <c r="B8" s="109">
        <v>1430</v>
      </c>
    </row>
    <row r="9" spans="1:5" x14ac:dyDescent="0.25">
      <c r="A9" s="16">
        <v>43983</v>
      </c>
      <c r="B9" s="109">
        <v>1690</v>
      </c>
    </row>
    <row r="10" spans="1:5" x14ac:dyDescent="0.25">
      <c r="A10" s="16">
        <v>44013</v>
      </c>
      <c r="B10" s="109">
        <v>1990</v>
      </c>
    </row>
    <row r="11" spans="1:5" x14ac:dyDescent="0.25">
      <c r="A11" s="16">
        <v>44044</v>
      </c>
      <c r="B11" s="109">
        <v>2790</v>
      </c>
    </row>
    <row r="12" spans="1:5" x14ac:dyDescent="0.25">
      <c r="A12" s="16">
        <v>44075</v>
      </c>
      <c r="B12" s="109">
        <v>3180</v>
      </c>
    </row>
    <row r="13" spans="1:5" x14ac:dyDescent="0.25">
      <c r="A13" s="16">
        <v>44105</v>
      </c>
      <c r="B13" s="109">
        <v>3480</v>
      </c>
    </row>
    <row r="14" spans="1:5" x14ac:dyDescent="0.25">
      <c r="A14" s="16">
        <v>44136</v>
      </c>
      <c r="B14" s="109">
        <v>3850</v>
      </c>
    </row>
    <row r="15" spans="1:5" x14ac:dyDescent="0.25">
      <c r="A15" s="16">
        <v>44166</v>
      </c>
      <c r="B15" s="109">
        <v>4120</v>
      </c>
    </row>
    <row r="16" spans="1:5" x14ac:dyDescent="0.25">
      <c r="A16" s="16">
        <v>44197</v>
      </c>
      <c r="B16" s="109">
        <v>4070</v>
      </c>
    </row>
    <row r="17" spans="1:14" x14ac:dyDescent="0.25">
      <c r="A17" s="16">
        <v>44228</v>
      </c>
      <c r="B17" s="109">
        <v>3890</v>
      </c>
    </row>
    <row r="18" spans="1:14" x14ac:dyDescent="0.25">
      <c r="A18" s="16">
        <v>44256</v>
      </c>
      <c r="B18" s="109">
        <v>3580</v>
      </c>
    </row>
    <row r="19" spans="1:14" x14ac:dyDescent="0.25">
      <c r="A19" s="16">
        <v>44287</v>
      </c>
      <c r="B19" s="109">
        <v>3470</v>
      </c>
    </row>
    <row r="20" spans="1:14" x14ac:dyDescent="0.25">
      <c r="A20" s="16">
        <v>44317</v>
      </c>
      <c r="B20" s="109">
        <v>3480</v>
      </c>
    </row>
    <row r="21" spans="1:14" x14ac:dyDescent="0.25">
      <c r="A21" s="16">
        <v>44348</v>
      </c>
      <c r="B21" s="109">
        <v>3740</v>
      </c>
    </row>
    <row r="22" spans="1:14" x14ac:dyDescent="0.25">
      <c r="A22" s="16">
        <v>44378</v>
      </c>
      <c r="B22" s="109">
        <v>4200</v>
      </c>
    </row>
    <row r="23" spans="1:14" ht="31.5" customHeight="1" x14ac:dyDescent="0.25">
      <c r="A23" s="16">
        <v>44409</v>
      </c>
      <c r="B23" s="109">
        <v>4920</v>
      </c>
      <c r="E23" s="151" t="s">
        <v>164</v>
      </c>
      <c r="F23" s="151"/>
      <c r="G23" s="151"/>
      <c r="H23" s="151"/>
      <c r="I23" s="151"/>
      <c r="J23" s="151"/>
      <c r="K23" s="151"/>
      <c r="L23" s="151"/>
      <c r="M23" s="151"/>
      <c r="N23" s="151"/>
    </row>
    <row r="24" spans="1:14" x14ac:dyDescent="0.25">
      <c r="A24" s="16">
        <v>44440</v>
      </c>
      <c r="B24" s="109">
        <v>5590</v>
      </c>
      <c r="E24" s="15" t="s">
        <v>159</v>
      </c>
    </row>
    <row r="25" spans="1:14" x14ac:dyDescent="0.25">
      <c r="E25" s="15" t="s">
        <v>136</v>
      </c>
    </row>
    <row r="26" spans="1:14" x14ac:dyDescent="0.25">
      <c r="E26" s="15" t="s">
        <v>16</v>
      </c>
    </row>
    <row r="28" spans="1:14" x14ac:dyDescent="0.25">
      <c r="E28" s="6"/>
    </row>
    <row r="29" spans="1:14" x14ac:dyDescent="0.25">
      <c r="E29" s="6"/>
    </row>
  </sheetData>
  <mergeCells count="1">
    <mergeCell ref="E23:N2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5" workbookViewId="0">
      <selection activeCell="N21" sqref="N21"/>
    </sheetView>
  </sheetViews>
  <sheetFormatPr baseColWidth="10" defaultRowHeight="15" x14ac:dyDescent="0.25"/>
  <sheetData>
    <row r="1" spans="1:6" x14ac:dyDescent="0.25">
      <c r="A1" s="15"/>
      <c r="B1" s="15" t="s">
        <v>137</v>
      </c>
    </row>
    <row r="2" spans="1:6" x14ac:dyDescent="0.25">
      <c r="A2" s="16">
        <v>43770</v>
      </c>
      <c r="B2">
        <v>0</v>
      </c>
      <c r="F2" t="s">
        <v>160</v>
      </c>
    </row>
    <row r="3" spans="1:6" x14ac:dyDescent="0.25">
      <c r="A3" s="16">
        <v>43800</v>
      </c>
      <c r="B3" s="15">
        <v>10</v>
      </c>
    </row>
    <row r="4" spans="1:6" x14ac:dyDescent="0.25">
      <c r="A4" s="16">
        <v>43831</v>
      </c>
      <c r="B4" s="15">
        <v>80</v>
      </c>
    </row>
    <row r="5" spans="1:6" x14ac:dyDescent="0.25">
      <c r="A5" s="16">
        <v>43862</v>
      </c>
      <c r="B5" s="15">
        <v>220</v>
      </c>
    </row>
    <row r="6" spans="1:6" x14ac:dyDescent="0.25">
      <c r="A6" s="16">
        <v>43891</v>
      </c>
      <c r="B6" s="15">
        <v>510</v>
      </c>
    </row>
    <row r="7" spans="1:6" x14ac:dyDescent="0.25">
      <c r="A7" s="16">
        <v>43922</v>
      </c>
      <c r="B7" s="15">
        <v>880</v>
      </c>
    </row>
    <row r="8" spans="1:6" x14ac:dyDescent="0.25">
      <c r="A8" s="16">
        <v>43952</v>
      </c>
      <c r="B8" s="15">
        <v>1120</v>
      </c>
    </row>
    <row r="9" spans="1:6" x14ac:dyDescent="0.25">
      <c r="A9" s="16">
        <v>43983</v>
      </c>
      <c r="B9" s="15">
        <v>1300</v>
      </c>
    </row>
    <row r="10" spans="1:6" x14ac:dyDescent="0.25">
      <c r="A10" s="16">
        <v>44013</v>
      </c>
      <c r="B10" s="15">
        <v>1360</v>
      </c>
    </row>
    <row r="11" spans="1:6" x14ac:dyDescent="0.25">
      <c r="A11" s="16">
        <v>44044</v>
      </c>
      <c r="B11" s="15">
        <v>1740</v>
      </c>
    </row>
    <row r="12" spans="1:6" x14ac:dyDescent="0.25">
      <c r="A12" s="16">
        <v>44075</v>
      </c>
      <c r="B12" s="15">
        <v>2180</v>
      </c>
    </row>
    <row r="13" spans="1:6" x14ac:dyDescent="0.25">
      <c r="A13" s="16">
        <v>44105</v>
      </c>
      <c r="B13" s="15">
        <v>2670</v>
      </c>
    </row>
    <row r="14" spans="1:6" x14ac:dyDescent="0.25">
      <c r="A14" s="16">
        <v>44136</v>
      </c>
      <c r="B14" s="15">
        <v>3030</v>
      </c>
    </row>
    <row r="15" spans="1:6" x14ac:dyDescent="0.25">
      <c r="A15" s="16">
        <v>44166</v>
      </c>
      <c r="B15" s="15">
        <v>3350</v>
      </c>
    </row>
    <row r="16" spans="1:6" x14ac:dyDescent="0.25">
      <c r="A16" s="16">
        <v>44197</v>
      </c>
      <c r="B16" s="15">
        <v>3390</v>
      </c>
    </row>
    <row r="17" spans="1:13" x14ac:dyDescent="0.25">
      <c r="A17" s="16">
        <v>44228</v>
      </c>
      <c r="B17" s="15">
        <v>3020</v>
      </c>
    </row>
    <row r="18" spans="1:13" ht="44.25" customHeight="1" x14ac:dyDescent="0.25">
      <c r="A18" s="16">
        <v>44256</v>
      </c>
      <c r="B18" s="15">
        <v>2700</v>
      </c>
      <c r="F18" s="151" t="s">
        <v>164</v>
      </c>
      <c r="G18" s="151"/>
      <c r="H18" s="151"/>
      <c r="I18" s="151"/>
      <c r="J18" s="151"/>
      <c r="K18" s="151"/>
      <c r="L18" s="151"/>
      <c r="M18" s="151"/>
    </row>
    <row r="19" spans="1:13" x14ac:dyDescent="0.25">
      <c r="A19" s="16">
        <v>44287</v>
      </c>
      <c r="B19" s="15">
        <v>2710</v>
      </c>
      <c r="F19" s="15" t="s">
        <v>161</v>
      </c>
    </row>
    <row r="20" spans="1:13" x14ac:dyDescent="0.25">
      <c r="A20" s="16">
        <v>44317</v>
      </c>
      <c r="B20" s="15">
        <v>2680</v>
      </c>
      <c r="F20" s="15" t="s">
        <v>136</v>
      </c>
    </row>
    <row r="21" spans="1:13" x14ac:dyDescent="0.25">
      <c r="A21" s="16">
        <v>44348</v>
      </c>
      <c r="B21" s="15">
        <v>2700</v>
      </c>
      <c r="F21" s="15" t="s">
        <v>16</v>
      </c>
    </row>
    <row r="22" spans="1:13" x14ac:dyDescent="0.25">
      <c r="A22" s="16">
        <v>44378</v>
      </c>
      <c r="B22" s="15">
        <v>2930</v>
      </c>
    </row>
    <row r="23" spans="1:13" x14ac:dyDescent="0.25">
      <c r="A23" s="16">
        <v>44409</v>
      </c>
      <c r="B23" s="15">
        <v>3320</v>
      </c>
    </row>
    <row r="24" spans="1:13" x14ac:dyDescent="0.25">
      <c r="A24" s="16">
        <v>44440</v>
      </c>
      <c r="B24" s="15">
        <v>4130</v>
      </c>
    </row>
  </sheetData>
  <mergeCells count="1">
    <mergeCell ref="F18:M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opLeftCell="A22" zoomScale="90" zoomScaleNormal="90" workbookViewId="0">
      <selection activeCell="S7" sqref="S7"/>
    </sheetView>
  </sheetViews>
  <sheetFormatPr baseColWidth="10" defaultRowHeight="15" x14ac:dyDescent="0.25"/>
  <cols>
    <col min="1" max="1" width="11.42578125" style="6"/>
    <col min="2" max="2" width="36.28515625" style="6" customWidth="1"/>
    <col min="3" max="3" width="24.42578125" style="6" customWidth="1"/>
    <col min="4" max="4" width="31.28515625" style="6" customWidth="1"/>
    <col min="5" max="16384" width="11.42578125" style="6"/>
  </cols>
  <sheetData>
    <row r="1" spans="1:16" ht="14.25" customHeight="1" x14ac:dyDescent="0.25">
      <c r="B1" s="17" t="s">
        <v>21</v>
      </c>
      <c r="C1" s="17" t="s">
        <v>22</v>
      </c>
      <c r="D1" s="6" t="s">
        <v>23</v>
      </c>
      <c r="G1" s="120" t="s">
        <v>100</v>
      </c>
    </row>
    <row r="2" spans="1:16" ht="14.25" customHeight="1" x14ac:dyDescent="0.25">
      <c r="B2" s="17"/>
      <c r="C2" s="17"/>
      <c r="G2" s="120"/>
    </row>
    <row r="3" spans="1:16" ht="14.25" customHeight="1" x14ac:dyDescent="0.25">
      <c r="B3" s="17"/>
      <c r="C3" s="17"/>
      <c r="G3" s="120" t="s">
        <v>168</v>
      </c>
      <c r="P3" s="6" t="s">
        <v>169</v>
      </c>
    </row>
    <row r="4" spans="1:16" ht="15" customHeight="1" x14ac:dyDescent="0.25">
      <c r="A4" s="16">
        <v>42736</v>
      </c>
      <c r="B4" s="7">
        <v>3687.0022703593345</v>
      </c>
      <c r="C4" s="7">
        <v>573.11427903108279</v>
      </c>
      <c r="D4" s="7">
        <v>4347.711356432188</v>
      </c>
    </row>
    <row r="5" spans="1:16" ht="9.75" customHeight="1" x14ac:dyDescent="0.25">
      <c r="A5" s="16">
        <v>42767</v>
      </c>
      <c r="B5" s="7">
        <v>3686.2536058214841</v>
      </c>
      <c r="C5" s="7">
        <v>568.82112659607617</v>
      </c>
      <c r="D5" s="7">
        <v>4342.4365450241949</v>
      </c>
    </row>
    <row r="6" spans="1:16" x14ac:dyDescent="0.25">
      <c r="A6" s="16">
        <v>42795</v>
      </c>
      <c r="B6" s="7">
        <v>3683.0407391136296</v>
      </c>
      <c r="C6" s="7">
        <v>564.5665885988476</v>
      </c>
      <c r="D6" s="7">
        <v>4334.6993277124775</v>
      </c>
    </row>
    <row r="7" spans="1:16" x14ac:dyDescent="0.25">
      <c r="A7" s="16">
        <v>42826</v>
      </c>
      <c r="B7" s="7">
        <v>3684.730497203745</v>
      </c>
      <c r="C7" s="7">
        <v>561.00446421452375</v>
      </c>
      <c r="D7" s="7">
        <v>4331.1199614182688</v>
      </c>
    </row>
    <row r="8" spans="1:16" x14ac:dyDescent="0.25">
      <c r="A8" s="16">
        <v>42856</v>
      </c>
      <c r="B8" s="7">
        <v>3694.3140049448602</v>
      </c>
      <c r="C8" s="7">
        <v>557.76671624907306</v>
      </c>
      <c r="D8" s="7">
        <v>4335.7587211939326</v>
      </c>
    </row>
    <row r="9" spans="1:16" x14ac:dyDescent="0.25">
      <c r="A9" s="16">
        <v>42887</v>
      </c>
      <c r="B9" s="7">
        <v>3707.8731606748956</v>
      </c>
      <c r="C9" s="7">
        <v>556.20411674948343</v>
      </c>
      <c r="D9" s="7">
        <v>4346.0482774243783</v>
      </c>
    </row>
    <row r="10" spans="1:16" x14ac:dyDescent="0.25">
      <c r="A10" s="16">
        <v>42917</v>
      </c>
      <c r="B10" s="7">
        <v>3704.614006873273</v>
      </c>
      <c r="C10" s="7">
        <v>550.09444967446484</v>
      </c>
      <c r="D10" s="7">
        <v>4335.3651232144039</v>
      </c>
    </row>
    <row r="11" spans="1:16" x14ac:dyDescent="0.25">
      <c r="A11" s="16">
        <v>42948</v>
      </c>
      <c r="B11" s="7">
        <v>3712.7717829774797</v>
      </c>
      <c r="C11" s="7">
        <v>549.04697409489359</v>
      </c>
      <c r="D11" s="7">
        <v>4341.1610904057061</v>
      </c>
    </row>
    <row r="12" spans="1:16" x14ac:dyDescent="0.25">
      <c r="A12" s="16">
        <v>42979</v>
      </c>
      <c r="B12" s="7">
        <v>3720.0051016744965</v>
      </c>
      <c r="C12" s="7">
        <v>545.30999625158006</v>
      </c>
      <c r="D12" s="7">
        <v>4343.3430979260766</v>
      </c>
    </row>
    <row r="13" spans="1:16" x14ac:dyDescent="0.25">
      <c r="A13" s="16">
        <v>43009</v>
      </c>
      <c r="B13" s="7">
        <v>3727.6098021326602</v>
      </c>
      <c r="C13" s="7">
        <v>541.497478326531</v>
      </c>
      <c r="D13" s="7">
        <v>4352.9156137925247</v>
      </c>
    </row>
    <row r="14" spans="1:16" x14ac:dyDescent="0.25">
      <c r="A14" s="16">
        <v>43040</v>
      </c>
      <c r="B14" s="7">
        <v>3730.7199359339129</v>
      </c>
      <c r="C14" s="7">
        <v>537.33001798673274</v>
      </c>
      <c r="D14" s="7">
        <v>4357.6386205873123</v>
      </c>
    </row>
    <row r="15" spans="1:16" x14ac:dyDescent="0.25">
      <c r="A15" s="16">
        <v>43070</v>
      </c>
      <c r="B15" s="7">
        <v>3714.4526853649463</v>
      </c>
      <c r="C15" s="7">
        <v>532.48172178085781</v>
      </c>
      <c r="D15" s="7">
        <v>4342.3034071458042</v>
      </c>
    </row>
    <row r="16" spans="1:16" x14ac:dyDescent="0.25">
      <c r="A16" s="16">
        <v>43101</v>
      </c>
      <c r="B16" s="7">
        <v>3758.1283943873145</v>
      </c>
      <c r="C16" s="7">
        <v>528.38407507484021</v>
      </c>
      <c r="D16" s="7">
        <v>4381.1651361288223</v>
      </c>
    </row>
    <row r="17" spans="1:4" x14ac:dyDescent="0.25">
      <c r="A17" s="16">
        <v>43132</v>
      </c>
      <c r="B17" s="7">
        <v>3744.1302829837841</v>
      </c>
      <c r="C17" s="7">
        <v>523.29813891329684</v>
      </c>
      <c r="D17" s="7">
        <v>4361.3647552304137</v>
      </c>
    </row>
    <row r="18" spans="1:4" x14ac:dyDescent="0.25">
      <c r="A18" s="16">
        <v>43160</v>
      </c>
      <c r="B18" s="7">
        <v>3725.9778131574426</v>
      </c>
      <c r="C18" s="7">
        <v>518.23895566291435</v>
      </c>
      <c r="D18" s="7">
        <v>4337.4367688203565</v>
      </c>
    </row>
    <row r="19" spans="1:4" x14ac:dyDescent="0.25">
      <c r="A19" s="16">
        <v>43191</v>
      </c>
      <c r="B19" s="18">
        <v>3736.9390037706221</v>
      </c>
      <c r="C19" s="7">
        <v>512.47820059645051</v>
      </c>
      <c r="D19" s="7">
        <v>4341.5538710337396</v>
      </c>
    </row>
    <row r="20" spans="1:4" x14ac:dyDescent="0.25">
      <c r="A20" s="16">
        <v>43221</v>
      </c>
      <c r="B20" s="7">
        <v>3752.7158368619912</v>
      </c>
      <c r="C20" s="7">
        <v>507.31387863554465</v>
      </c>
      <c r="D20" s="7">
        <v>4351.0830488308684</v>
      </c>
    </row>
    <row r="21" spans="1:4" x14ac:dyDescent="0.25">
      <c r="A21" s="16">
        <v>43252</v>
      </c>
      <c r="B21" s="7">
        <v>3765.2068328396304</v>
      </c>
      <c r="C21" s="7">
        <v>499.0929459654339</v>
      </c>
      <c r="D21" s="7">
        <v>4354.2697788050637</v>
      </c>
    </row>
    <row r="22" spans="1:4" x14ac:dyDescent="0.25">
      <c r="A22" s="16">
        <v>43282</v>
      </c>
      <c r="B22" s="7">
        <v>3776.0893547668738</v>
      </c>
      <c r="C22" s="7">
        <v>493.46716154890066</v>
      </c>
      <c r="D22" s="7">
        <v>4361.4805163157744</v>
      </c>
    </row>
    <row r="23" spans="1:4" x14ac:dyDescent="0.25">
      <c r="A23" s="16">
        <v>43313</v>
      </c>
      <c r="B23" s="18">
        <v>3787.3118837127363</v>
      </c>
      <c r="C23" s="7">
        <v>486.21446256379124</v>
      </c>
      <c r="D23" s="7">
        <v>4367.4043462765276</v>
      </c>
    </row>
    <row r="24" spans="1:4" x14ac:dyDescent="0.25">
      <c r="A24" s="16">
        <v>43344</v>
      </c>
      <c r="B24" s="7">
        <v>3795.8174307081599</v>
      </c>
      <c r="C24" s="7">
        <v>480.84554201417689</v>
      </c>
      <c r="D24" s="7">
        <v>4372.4949727223366</v>
      </c>
    </row>
    <row r="25" spans="1:4" x14ac:dyDescent="0.25">
      <c r="A25" s="16">
        <v>43374</v>
      </c>
      <c r="B25" s="7">
        <v>3813.1354581911933</v>
      </c>
      <c r="C25" s="7">
        <v>476.48078097422388</v>
      </c>
      <c r="D25" s="7">
        <v>4389.4135724987509</v>
      </c>
    </row>
    <row r="26" spans="1:4" x14ac:dyDescent="0.25">
      <c r="A26" s="16">
        <v>43405</v>
      </c>
      <c r="B26" s="18">
        <v>3813.3353453654972</v>
      </c>
      <c r="C26" s="7">
        <v>473.31174128528778</v>
      </c>
      <c r="D26" s="7">
        <v>4390.4097533174499</v>
      </c>
    </row>
    <row r="27" spans="1:4" x14ac:dyDescent="0.25">
      <c r="A27" s="16">
        <v>43435</v>
      </c>
      <c r="B27" s="18">
        <v>3806.1378069256712</v>
      </c>
      <c r="C27" s="7">
        <v>469.06590824041973</v>
      </c>
      <c r="D27" s="7">
        <v>4382.9317151660898</v>
      </c>
    </row>
    <row r="28" spans="1:4" x14ac:dyDescent="0.25">
      <c r="A28" s="16">
        <v>43466</v>
      </c>
      <c r="B28" s="7">
        <v>3809.3225513660605</v>
      </c>
      <c r="C28" s="7">
        <v>467.05250820246226</v>
      </c>
      <c r="D28" s="7">
        <v>4383.2963929018551</v>
      </c>
    </row>
    <row r="29" spans="1:4" x14ac:dyDescent="0.25">
      <c r="A29" s="16">
        <v>43497</v>
      </c>
      <c r="B29" s="7">
        <v>3796.1409907019292</v>
      </c>
      <c r="C29" s="7">
        <v>465.91429698704781</v>
      </c>
      <c r="D29" s="7">
        <v>4368.1699543556442</v>
      </c>
    </row>
    <row r="30" spans="1:4" x14ac:dyDescent="0.25">
      <c r="A30" s="16">
        <v>43525</v>
      </c>
      <c r="B30" s="7">
        <v>3786.2061836351586</v>
      </c>
      <c r="C30" s="7">
        <v>465.67163419645232</v>
      </c>
      <c r="D30" s="7">
        <v>4357.1858178316115</v>
      </c>
    </row>
    <row r="31" spans="1:4" x14ac:dyDescent="0.25">
      <c r="A31" s="16">
        <v>43556</v>
      </c>
      <c r="B31" s="7">
        <v>3784.0855538005976</v>
      </c>
      <c r="C31" s="7">
        <v>462.98109993965772</v>
      </c>
      <c r="D31" s="7">
        <v>4352.0316537402559</v>
      </c>
    </row>
    <row r="32" spans="1:4" x14ac:dyDescent="0.25">
      <c r="A32" s="16">
        <v>43586</v>
      </c>
      <c r="B32" s="7">
        <v>3782.2063767293771</v>
      </c>
      <c r="C32" s="7">
        <v>461.12954494392812</v>
      </c>
      <c r="D32" s="7">
        <v>4347.9579216733064</v>
      </c>
    </row>
    <row r="33" spans="1:6" x14ac:dyDescent="0.25">
      <c r="A33" s="16">
        <v>43617</v>
      </c>
      <c r="B33" s="7">
        <v>3798.9866236653161</v>
      </c>
      <c r="C33" s="7">
        <v>453.59954474618849</v>
      </c>
      <c r="D33" s="7">
        <v>4356.8651684115057</v>
      </c>
    </row>
    <row r="34" spans="1:6" x14ac:dyDescent="0.25">
      <c r="A34" s="16">
        <v>43647</v>
      </c>
      <c r="B34" s="7">
        <v>3794.4363523824904</v>
      </c>
      <c r="C34" s="7">
        <v>448.35196267188718</v>
      </c>
      <c r="D34" s="7">
        <v>4349.8896483877124</v>
      </c>
    </row>
    <row r="35" spans="1:6" x14ac:dyDescent="0.25">
      <c r="A35" s="16">
        <v>43678</v>
      </c>
      <c r="B35" s="7">
        <v>3790.2190441693056</v>
      </c>
      <c r="C35" s="7">
        <v>442.99644642758085</v>
      </c>
      <c r="D35" s="7">
        <v>4343.1391572635539</v>
      </c>
    </row>
    <row r="36" spans="1:6" x14ac:dyDescent="0.25">
      <c r="A36" s="16">
        <v>43709</v>
      </c>
      <c r="B36" s="7">
        <v>3789.8306645161392</v>
      </c>
      <c r="C36" s="7">
        <v>439.78300119180153</v>
      </c>
      <c r="D36" s="7">
        <v>4342.3596657079415</v>
      </c>
      <c r="F36" s="6" t="s">
        <v>141</v>
      </c>
    </row>
    <row r="37" spans="1:6" x14ac:dyDescent="0.25">
      <c r="A37" s="16">
        <v>43739</v>
      </c>
      <c r="B37" s="7">
        <v>3806.3395181640672</v>
      </c>
      <c r="C37" s="7">
        <v>435.94127732768249</v>
      </c>
      <c r="D37" s="7">
        <v>4357.6277954917496</v>
      </c>
      <c r="F37" s="6" t="s">
        <v>170</v>
      </c>
    </row>
    <row r="38" spans="1:6" x14ac:dyDescent="0.25">
      <c r="A38" s="16">
        <v>43770</v>
      </c>
      <c r="B38" s="7">
        <v>3778.4574223964146</v>
      </c>
      <c r="C38" s="7">
        <v>433.27136140069342</v>
      </c>
      <c r="D38" s="7">
        <v>4329.6767837971083</v>
      </c>
      <c r="F38" s="6" t="s">
        <v>20</v>
      </c>
    </row>
    <row r="39" spans="1:6" x14ac:dyDescent="0.25">
      <c r="A39" s="16">
        <v>43800</v>
      </c>
      <c r="B39" s="7">
        <v>3753.673896166842</v>
      </c>
      <c r="C39" s="7">
        <v>431.8487222374934</v>
      </c>
      <c r="D39" s="7">
        <v>4306.0716184043349</v>
      </c>
      <c r="F39" s="6" t="s">
        <v>17</v>
      </c>
    </row>
    <row r="40" spans="1:6" ht="13.5" customHeight="1" x14ac:dyDescent="0.25">
      <c r="A40" s="16">
        <v>43831</v>
      </c>
      <c r="B40" s="7">
        <v>3716.2085829197476</v>
      </c>
      <c r="C40" s="7">
        <v>425.5964754055783</v>
      </c>
      <c r="D40" s="7">
        <v>4268.3503916586596</v>
      </c>
    </row>
    <row r="41" spans="1:6" x14ac:dyDescent="0.25">
      <c r="A41" s="16">
        <v>43862</v>
      </c>
      <c r="B41" s="7">
        <v>3686.5591740627838</v>
      </c>
      <c r="C41" s="7">
        <v>419.35412060944725</v>
      </c>
      <c r="D41" s="7">
        <v>4238.4549613388963</v>
      </c>
    </row>
    <row r="42" spans="1:6" x14ac:dyDescent="0.25">
      <c r="A42" s="16">
        <v>43891</v>
      </c>
      <c r="B42" s="7">
        <v>3878.3606485881091</v>
      </c>
      <c r="C42" s="7">
        <v>410.70004435353519</v>
      </c>
      <c r="D42" s="7">
        <v>4427.598692941644</v>
      </c>
    </row>
    <row r="43" spans="1:6" x14ac:dyDescent="0.25">
      <c r="A43" s="16">
        <v>43922</v>
      </c>
      <c r="B43" s="7">
        <v>4071.6002788074657</v>
      </c>
      <c r="C43" s="7">
        <v>412.25782064424095</v>
      </c>
      <c r="D43" s="7">
        <v>4621.9790994517061</v>
      </c>
    </row>
    <row r="44" spans="1:6" x14ac:dyDescent="0.25">
      <c r="A44" s="16">
        <v>43952</v>
      </c>
      <c r="B44" s="7">
        <v>4150.6849480741921</v>
      </c>
      <c r="C44" s="7">
        <v>412.48218474560178</v>
      </c>
      <c r="D44" s="7">
        <v>4700.8711328197933</v>
      </c>
    </row>
    <row r="45" spans="1:6" x14ac:dyDescent="0.25">
      <c r="A45" s="16">
        <v>43983</v>
      </c>
      <c r="B45" s="7">
        <v>3930.4394916712672</v>
      </c>
      <c r="C45" s="7">
        <v>420.72736628520857</v>
      </c>
      <c r="D45" s="7">
        <v>4488.453857956476</v>
      </c>
    </row>
    <row r="46" spans="1:6" x14ac:dyDescent="0.25">
      <c r="A46" s="16">
        <v>44013</v>
      </c>
      <c r="B46" s="7">
        <v>3870.7157710301431</v>
      </c>
      <c r="C46" s="7">
        <v>420.81631430836222</v>
      </c>
      <c r="D46" s="7">
        <v>4428.8550853385041</v>
      </c>
    </row>
    <row r="47" spans="1:6" x14ac:dyDescent="0.25">
      <c r="A47" s="16">
        <v>44044</v>
      </c>
      <c r="B47" s="7">
        <v>3854.0071451631684</v>
      </c>
      <c r="C47" s="7">
        <v>427.45723450248579</v>
      </c>
      <c r="D47" s="7">
        <v>4418.823379665655</v>
      </c>
    </row>
    <row r="48" spans="1:6" x14ac:dyDescent="0.25">
      <c r="A48" s="16">
        <v>44075</v>
      </c>
      <c r="B48" s="7">
        <v>3844.9222411529836</v>
      </c>
      <c r="C48" s="7">
        <v>432.91333394236341</v>
      </c>
      <c r="D48" s="7">
        <v>4415.2305750953474</v>
      </c>
    </row>
    <row r="49" spans="1:4" x14ac:dyDescent="0.25">
      <c r="A49" s="16">
        <v>44105</v>
      </c>
      <c r="B49" s="7">
        <v>3839.5163935934115</v>
      </c>
      <c r="C49" s="7">
        <v>430.49937644382203</v>
      </c>
      <c r="D49" s="7">
        <v>4410.74750618502</v>
      </c>
    </row>
    <row r="50" spans="1:4" x14ac:dyDescent="0.25">
      <c r="A50" s="16">
        <v>44136</v>
      </c>
      <c r="B50" s="7">
        <v>3909.9160922109386</v>
      </c>
      <c r="C50" s="7">
        <v>426.41918396292169</v>
      </c>
      <c r="D50" s="7">
        <v>4480.4037484694336</v>
      </c>
    </row>
    <row r="51" spans="1:4" x14ac:dyDescent="0.25">
      <c r="A51" s="16">
        <v>44166</v>
      </c>
      <c r="B51" s="7">
        <v>3969.2614697512463</v>
      </c>
      <c r="C51" s="7">
        <v>421.7531874168173</v>
      </c>
      <c r="D51" s="7">
        <v>4538.419865611424</v>
      </c>
    </row>
    <row r="52" spans="1:4" x14ac:dyDescent="0.25">
      <c r="A52" s="16">
        <v>44197</v>
      </c>
      <c r="B52" s="7">
        <v>4008.0972398210247</v>
      </c>
      <c r="C52" s="7">
        <v>412.35532819619908</v>
      </c>
      <c r="D52" s="7">
        <v>4568.2763736461311</v>
      </c>
    </row>
    <row r="53" spans="1:4" x14ac:dyDescent="0.25">
      <c r="A53" s="16">
        <v>44228</v>
      </c>
      <c r="B53" s="7">
        <v>4045.447925409514</v>
      </c>
      <c r="C53" s="7">
        <v>402.78046425452595</v>
      </c>
      <c r="D53" s="7">
        <v>4596.4707924784934</v>
      </c>
    </row>
    <row r="54" spans="1:4" x14ac:dyDescent="0.25">
      <c r="A54" s="16">
        <v>44256</v>
      </c>
      <c r="B54" s="7">
        <v>4091.8186122331726</v>
      </c>
      <c r="C54" s="7">
        <v>395.21168854955079</v>
      </c>
      <c r="D54" s="7">
        <v>4635.6913007827234</v>
      </c>
    </row>
    <row r="55" spans="1:4" x14ac:dyDescent="0.25">
      <c r="A55" s="16">
        <v>44287</v>
      </c>
      <c r="B55" s="7">
        <v>4144.958304964498</v>
      </c>
      <c r="C55" s="7">
        <v>397.13036784242041</v>
      </c>
      <c r="D55" s="7">
        <v>4689.4651559032</v>
      </c>
    </row>
    <row r="56" spans="1:4" x14ac:dyDescent="0.25">
      <c r="A56" s="16">
        <v>44317</v>
      </c>
      <c r="B56" s="7">
        <v>4170.3374838024019</v>
      </c>
      <c r="C56" s="7">
        <v>398.88863327707912</v>
      </c>
      <c r="D56" s="7">
        <v>4715.3180832720464</v>
      </c>
    </row>
    <row r="57" spans="1:4" x14ac:dyDescent="0.25">
      <c r="A57" s="16">
        <v>44348</v>
      </c>
      <c r="B57" s="7">
        <v>4206.2494547709684</v>
      </c>
      <c r="C57" s="7">
        <v>364.47902634930574</v>
      </c>
      <c r="D57" s="7">
        <v>4715.5359304091207</v>
      </c>
    </row>
    <row r="58" spans="1:4" x14ac:dyDescent="0.25">
      <c r="A58" s="16">
        <v>44378</v>
      </c>
      <c r="B58" s="7">
        <v>3776.3863838157431</v>
      </c>
      <c r="C58" s="7">
        <v>410.25986604771759</v>
      </c>
      <c r="D58" s="7">
        <v>4331.5568827226907</v>
      </c>
    </row>
    <row r="59" spans="1:4" x14ac:dyDescent="0.25">
      <c r="A59" s="16">
        <v>44409</v>
      </c>
      <c r="B59" s="7">
        <v>3765.4158471694968</v>
      </c>
      <c r="C59" s="7">
        <v>412.92033481114237</v>
      </c>
      <c r="D59" s="7">
        <v>4323.3499984102546</v>
      </c>
    </row>
    <row r="60" spans="1:4" x14ac:dyDescent="0.25">
      <c r="A60" s="16">
        <v>44440</v>
      </c>
      <c r="B60" s="7">
        <v>3739.4819489117522</v>
      </c>
      <c r="C60" s="7">
        <v>416.12601997692218</v>
      </c>
      <c r="D60" s="7">
        <v>4300.7249688886741</v>
      </c>
    </row>
    <row r="61" spans="1:4" x14ac:dyDescent="0.25">
      <c r="A61" s="1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opLeftCell="C15" zoomScale="85" zoomScaleNormal="100" workbookViewId="0">
      <selection activeCell="R9" sqref="R9"/>
    </sheetView>
  </sheetViews>
  <sheetFormatPr baseColWidth="10" defaultRowHeight="15" x14ac:dyDescent="0.25"/>
  <cols>
    <col min="1" max="1" width="11.42578125" style="6"/>
    <col min="2" max="2" width="36.5703125" style="6" customWidth="1"/>
    <col min="3" max="3" width="24.42578125" style="6" customWidth="1"/>
    <col min="4" max="4" width="42.140625" style="6" customWidth="1"/>
    <col min="5" max="16384" width="11.42578125" style="6"/>
  </cols>
  <sheetData>
    <row r="1" spans="1:14" x14ac:dyDescent="0.25">
      <c r="B1" s="17" t="s">
        <v>24</v>
      </c>
      <c r="C1" s="17" t="s">
        <v>25</v>
      </c>
      <c r="D1" s="17" t="s">
        <v>26</v>
      </c>
    </row>
    <row r="2" spans="1:14" x14ac:dyDescent="0.25">
      <c r="A2" s="16">
        <v>42736</v>
      </c>
      <c r="B2" s="18">
        <v>55.938827000000003</v>
      </c>
      <c r="C2" s="18">
        <v>8.8937082000000007</v>
      </c>
      <c r="D2" s="18">
        <v>64.832535200000009</v>
      </c>
      <c r="E2" s="7"/>
      <c r="F2" s="121" t="s">
        <v>18</v>
      </c>
      <c r="G2" s="15"/>
      <c r="H2" s="15"/>
      <c r="I2" s="15"/>
      <c r="J2" s="15"/>
      <c r="K2" s="15"/>
      <c r="L2" s="15"/>
      <c r="M2" s="15"/>
      <c r="N2" s="15"/>
    </row>
    <row r="3" spans="1:14" x14ac:dyDescent="0.25">
      <c r="A3" s="16">
        <v>42767</v>
      </c>
      <c r="B3" s="18">
        <v>55.8089826</v>
      </c>
      <c r="C3" s="18">
        <v>8.8785568000000001</v>
      </c>
      <c r="D3" s="18">
        <v>64.687539400000006</v>
      </c>
      <c r="E3" s="7"/>
      <c r="F3" s="15"/>
      <c r="G3" s="15"/>
      <c r="H3" s="15"/>
      <c r="I3" s="15"/>
      <c r="J3" s="15"/>
      <c r="K3" s="15"/>
      <c r="L3" s="15"/>
      <c r="M3" s="15"/>
      <c r="N3" s="15"/>
    </row>
    <row r="4" spans="1:14" x14ac:dyDescent="0.25">
      <c r="A4" s="16">
        <v>42795</v>
      </c>
      <c r="B4" s="18">
        <v>55.736942499999998</v>
      </c>
      <c r="C4" s="18">
        <v>8.8834511999999997</v>
      </c>
      <c r="D4" s="18">
        <v>64.620393699999994</v>
      </c>
      <c r="F4" s="15" t="s">
        <v>171</v>
      </c>
      <c r="G4" s="15"/>
      <c r="H4" s="15"/>
      <c r="I4" s="15"/>
      <c r="J4" s="15"/>
      <c r="K4" s="15"/>
      <c r="L4" s="15"/>
      <c r="M4" s="15"/>
      <c r="N4" s="15" t="s">
        <v>169</v>
      </c>
    </row>
    <row r="5" spans="1:14" x14ac:dyDescent="0.25">
      <c r="A5" s="16">
        <v>42826</v>
      </c>
      <c r="B5" s="18">
        <v>55.658416499999994</v>
      </c>
      <c r="C5" s="18">
        <v>8.8638490000000001</v>
      </c>
      <c r="D5" s="18">
        <v>64.522265500000003</v>
      </c>
      <c r="F5" s="15"/>
      <c r="G5" s="15"/>
      <c r="H5" s="15"/>
      <c r="I5" s="15"/>
      <c r="J5" s="15"/>
      <c r="K5" s="15"/>
      <c r="L5" s="15"/>
      <c r="M5" s="15"/>
      <c r="N5" s="15"/>
    </row>
    <row r="6" spans="1:14" x14ac:dyDescent="0.25">
      <c r="A6" s="16">
        <v>42856</v>
      </c>
      <c r="B6" s="18">
        <v>55.670993199999998</v>
      </c>
      <c r="C6" s="18">
        <v>8.8186564999999995</v>
      </c>
      <c r="D6" s="18">
        <v>64.489649700000001</v>
      </c>
      <c r="F6" s="15"/>
      <c r="G6" s="15"/>
      <c r="H6" s="15"/>
      <c r="I6" s="15"/>
      <c r="J6" s="15"/>
      <c r="K6" s="15"/>
      <c r="L6" s="15"/>
      <c r="M6" s="15"/>
      <c r="N6" s="15"/>
    </row>
    <row r="7" spans="1:14" x14ac:dyDescent="0.25">
      <c r="A7" s="16">
        <v>42887</v>
      </c>
      <c r="B7" s="18">
        <v>55.758088100000002</v>
      </c>
      <c r="C7" s="18">
        <v>8.7775435999999996</v>
      </c>
      <c r="D7" s="18">
        <v>64.53563170000001</v>
      </c>
      <c r="F7" s="15"/>
      <c r="G7" s="15"/>
      <c r="H7" s="15"/>
      <c r="I7" s="15"/>
      <c r="J7" s="15"/>
      <c r="K7" s="15"/>
      <c r="L7" s="15"/>
      <c r="M7" s="15"/>
      <c r="N7" s="15"/>
    </row>
    <row r="8" spans="1:14" x14ac:dyDescent="0.25">
      <c r="A8" s="16">
        <v>42917</v>
      </c>
      <c r="B8" s="18">
        <v>56.101303399999999</v>
      </c>
      <c r="C8" s="18">
        <v>8.5595867999999999</v>
      </c>
      <c r="D8" s="18">
        <v>64.660890199999997</v>
      </c>
      <c r="F8" s="15"/>
      <c r="G8" s="15"/>
      <c r="H8" s="15"/>
      <c r="I8" s="15"/>
      <c r="J8" s="15"/>
      <c r="K8" s="15"/>
      <c r="L8" s="15"/>
      <c r="M8" s="15"/>
      <c r="N8" s="15"/>
    </row>
    <row r="9" spans="1:14" x14ac:dyDescent="0.25">
      <c r="A9" s="16">
        <v>42948</v>
      </c>
      <c r="B9" s="18">
        <v>56.286520900000006</v>
      </c>
      <c r="C9" s="18">
        <v>8.4435842000000001</v>
      </c>
      <c r="D9" s="18">
        <v>64.730105100000003</v>
      </c>
      <c r="F9" s="15"/>
      <c r="G9" s="15"/>
      <c r="H9" s="15"/>
      <c r="I9" s="15"/>
      <c r="J9" s="15"/>
      <c r="K9" s="15"/>
      <c r="L9" s="15"/>
      <c r="M9" s="15"/>
      <c r="N9" s="15"/>
    </row>
    <row r="10" spans="1:14" x14ac:dyDescent="0.25">
      <c r="A10" s="16">
        <v>42979</v>
      </c>
      <c r="B10" s="18">
        <v>56.632842100000005</v>
      </c>
      <c r="C10" s="18">
        <v>8.2759637999999995</v>
      </c>
      <c r="D10" s="18">
        <v>64.908805900000004</v>
      </c>
      <c r="F10" s="15"/>
      <c r="G10" s="15"/>
      <c r="H10" s="15"/>
      <c r="I10" s="15"/>
      <c r="J10" s="15"/>
      <c r="K10" s="15"/>
      <c r="L10" s="15"/>
      <c r="M10" s="15"/>
      <c r="N10" s="15"/>
    </row>
    <row r="11" spans="1:14" x14ac:dyDescent="0.25">
      <c r="A11" s="16">
        <v>43009</v>
      </c>
      <c r="B11" s="18">
        <v>56.688160899999993</v>
      </c>
      <c r="C11" s="18">
        <v>8.1994303000000013</v>
      </c>
      <c r="D11" s="18">
        <v>64.887591199999989</v>
      </c>
      <c r="F11" s="15"/>
      <c r="G11" s="15"/>
      <c r="H11" s="15"/>
      <c r="I11" s="15"/>
      <c r="J11" s="15"/>
      <c r="K11" s="15"/>
      <c r="L11" s="15"/>
      <c r="M11" s="15"/>
      <c r="N11" s="15"/>
    </row>
    <row r="12" spans="1:14" x14ac:dyDescent="0.25">
      <c r="A12" s="16">
        <v>43040</v>
      </c>
      <c r="B12" s="18">
        <v>56.524191999999992</v>
      </c>
      <c r="C12" s="18">
        <v>8.1190792999999992</v>
      </c>
      <c r="D12" s="18">
        <v>64.643271299999995</v>
      </c>
      <c r="F12" s="15"/>
      <c r="G12" s="15"/>
      <c r="H12" s="15"/>
      <c r="I12" s="15"/>
      <c r="J12" s="15"/>
      <c r="K12" s="15"/>
      <c r="L12" s="15"/>
      <c r="M12" s="15"/>
      <c r="N12" s="15"/>
    </row>
    <row r="13" spans="1:14" x14ac:dyDescent="0.25">
      <c r="A13" s="16">
        <v>43070</v>
      </c>
      <c r="B13" s="7">
        <v>56.574140200000002</v>
      </c>
      <c r="C13" s="7">
        <v>8.0853812000000005</v>
      </c>
      <c r="D13" s="7">
        <v>64.659521400000003</v>
      </c>
      <c r="F13" s="15"/>
      <c r="G13" s="15"/>
      <c r="H13" s="15"/>
      <c r="I13" s="15"/>
      <c r="J13" s="15"/>
      <c r="K13" s="15"/>
      <c r="L13" s="15"/>
      <c r="M13" s="15"/>
      <c r="N13" s="15"/>
    </row>
    <row r="14" spans="1:14" x14ac:dyDescent="0.25">
      <c r="A14" s="16">
        <v>43101</v>
      </c>
      <c r="B14" s="7">
        <v>57.480825700000004</v>
      </c>
      <c r="C14" s="7">
        <v>8.0661825</v>
      </c>
      <c r="D14" s="7">
        <v>65.547008200000008</v>
      </c>
      <c r="F14" s="15"/>
      <c r="G14" s="15"/>
      <c r="H14" s="15"/>
      <c r="I14" s="15"/>
      <c r="J14" s="15"/>
      <c r="K14" s="15"/>
      <c r="L14" s="15"/>
      <c r="M14" s="15"/>
      <c r="N14" s="15"/>
    </row>
    <row r="15" spans="1:14" x14ac:dyDescent="0.25">
      <c r="A15" s="16">
        <v>43132</v>
      </c>
      <c r="B15" s="7">
        <v>57.493971000000002</v>
      </c>
      <c r="C15" s="7">
        <v>8.0623994000000003</v>
      </c>
      <c r="D15" s="7">
        <v>65.556370399999992</v>
      </c>
      <c r="F15" s="15"/>
      <c r="G15" s="15"/>
      <c r="H15" s="15"/>
      <c r="I15" s="15"/>
      <c r="J15" s="15"/>
      <c r="K15" s="15"/>
      <c r="L15" s="15"/>
      <c r="M15" s="15"/>
      <c r="N15" s="15"/>
    </row>
    <row r="16" spans="1:14" x14ac:dyDescent="0.25">
      <c r="A16" s="16">
        <v>43160</v>
      </c>
      <c r="B16" s="7">
        <v>57.560502199999995</v>
      </c>
      <c r="C16" s="7">
        <v>8.0666545999999997</v>
      </c>
      <c r="D16" s="7">
        <v>65.627156799999995</v>
      </c>
      <c r="F16" s="15"/>
      <c r="G16" s="15"/>
      <c r="H16" s="15"/>
      <c r="I16" s="15"/>
      <c r="J16" s="15"/>
      <c r="K16" s="15"/>
      <c r="L16" s="15"/>
      <c r="M16" s="15"/>
      <c r="N16" s="15"/>
    </row>
    <row r="17" spans="1:14" x14ac:dyDescent="0.25">
      <c r="A17" s="16">
        <v>43191</v>
      </c>
      <c r="B17" s="7">
        <v>57.577182100000002</v>
      </c>
      <c r="C17" s="7">
        <v>8.0558426000000001</v>
      </c>
      <c r="D17" s="7">
        <v>65.633024699999993</v>
      </c>
      <c r="F17" s="15"/>
      <c r="G17" s="15"/>
      <c r="H17" s="15"/>
      <c r="I17" s="15"/>
      <c r="J17" s="15"/>
      <c r="K17" s="15"/>
      <c r="L17" s="15"/>
      <c r="M17" s="15"/>
      <c r="N17" s="15"/>
    </row>
    <row r="18" spans="1:14" x14ac:dyDescent="0.25">
      <c r="A18" s="16">
        <v>43221</v>
      </c>
      <c r="B18" s="7">
        <v>57.627361499999999</v>
      </c>
      <c r="C18" s="7">
        <v>7.9969349999999997</v>
      </c>
      <c r="D18" s="7">
        <v>65.624296499999986</v>
      </c>
      <c r="F18" s="15"/>
      <c r="G18" s="15"/>
      <c r="H18" s="15"/>
      <c r="I18" s="15"/>
      <c r="J18" s="15"/>
      <c r="K18" s="15"/>
      <c r="L18" s="15"/>
      <c r="M18" s="15"/>
      <c r="N18" s="15"/>
    </row>
    <row r="19" spans="1:14" x14ac:dyDescent="0.25">
      <c r="A19" s="16">
        <v>43252</v>
      </c>
      <c r="B19" s="7">
        <v>58.000894599999995</v>
      </c>
      <c r="C19" s="7">
        <v>7.8735541000000007</v>
      </c>
      <c r="D19" s="7">
        <v>65.874448700000002</v>
      </c>
      <c r="F19" s="15"/>
      <c r="G19" s="15"/>
      <c r="H19" s="15"/>
      <c r="I19" s="15"/>
      <c r="J19" s="15"/>
      <c r="K19" s="15"/>
      <c r="L19" s="15"/>
      <c r="M19" s="15"/>
      <c r="N19" s="15"/>
    </row>
    <row r="20" spans="1:14" x14ac:dyDescent="0.25">
      <c r="A20" s="16">
        <v>43282</v>
      </c>
      <c r="B20" s="7">
        <v>58.364492700000007</v>
      </c>
      <c r="C20" s="7">
        <v>7.7038081999999992</v>
      </c>
      <c r="D20" s="7">
        <v>66.068300899999997</v>
      </c>
      <c r="F20" s="15"/>
      <c r="G20" s="15"/>
      <c r="H20" s="15"/>
      <c r="I20" s="15"/>
      <c r="J20" s="15"/>
      <c r="K20" s="15"/>
      <c r="L20" s="15"/>
      <c r="M20" s="15"/>
      <c r="N20" s="15"/>
    </row>
    <row r="21" spans="1:14" x14ac:dyDescent="0.25">
      <c r="A21" s="16">
        <v>43313</v>
      </c>
      <c r="B21" s="7">
        <v>58.666059400000002</v>
      </c>
      <c r="C21" s="7">
        <v>7.5404295999999995</v>
      </c>
      <c r="D21" s="7">
        <v>66.206489000000005</v>
      </c>
      <c r="F21" s="15"/>
      <c r="G21" s="15"/>
      <c r="H21" s="15"/>
      <c r="I21" s="15"/>
      <c r="J21" s="15"/>
      <c r="K21" s="15"/>
      <c r="L21" s="15"/>
      <c r="M21" s="15"/>
      <c r="N21" s="15"/>
    </row>
    <row r="22" spans="1:14" x14ac:dyDescent="0.25">
      <c r="A22" s="16">
        <v>43344</v>
      </c>
      <c r="B22" s="7">
        <v>58.907983900000005</v>
      </c>
      <c r="C22" s="7">
        <v>7.4397308999999998</v>
      </c>
      <c r="D22" s="7">
        <v>66.347714800000006</v>
      </c>
      <c r="F22" s="15"/>
      <c r="G22" s="15"/>
      <c r="H22" s="15"/>
      <c r="I22" s="15"/>
      <c r="J22" s="15"/>
      <c r="K22" s="15"/>
      <c r="L22" s="15"/>
      <c r="M22" s="15"/>
      <c r="N22" s="15"/>
    </row>
    <row r="23" spans="1:14" x14ac:dyDescent="0.25">
      <c r="A23" s="16">
        <v>43374</v>
      </c>
      <c r="B23" s="7">
        <v>59.057582399999994</v>
      </c>
      <c r="C23" s="7">
        <v>7.3542669000000007</v>
      </c>
      <c r="D23" s="7">
        <v>66.411849299999986</v>
      </c>
      <c r="F23" s="15"/>
      <c r="G23" s="15"/>
      <c r="H23" s="15"/>
      <c r="I23" s="15"/>
      <c r="J23" s="15"/>
      <c r="K23" s="15"/>
      <c r="L23" s="15"/>
      <c r="M23" s="15"/>
      <c r="N23" s="15"/>
    </row>
    <row r="24" spans="1:14" x14ac:dyDescent="0.25">
      <c r="A24" s="16">
        <v>43405</v>
      </c>
      <c r="B24" s="7">
        <v>59.145492200000007</v>
      </c>
      <c r="C24" s="7">
        <v>7.3292995000000003</v>
      </c>
      <c r="D24" s="7">
        <v>66.474791699999997</v>
      </c>
      <c r="F24" s="15"/>
      <c r="G24" s="15"/>
      <c r="H24" s="15"/>
      <c r="I24" s="15"/>
      <c r="J24" s="15"/>
      <c r="K24" s="15"/>
      <c r="L24" s="15"/>
      <c r="M24" s="15"/>
      <c r="N24" s="15"/>
    </row>
    <row r="25" spans="1:14" x14ac:dyDescent="0.25">
      <c r="A25" s="16">
        <v>43435</v>
      </c>
      <c r="B25" s="7">
        <v>59.169118300000001</v>
      </c>
      <c r="C25" s="7">
        <v>7.2879766999999998</v>
      </c>
      <c r="D25" s="7">
        <v>66.457094999999995</v>
      </c>
      <c r="F25" s="15"/>
      <c r="G25" s="15"/>
      <c r="H25" s="15"/>
      <c r="I25" s="15"/>
      <c r="J25" s="15"/>
      <c r="K25" s="15"/>
      <c r="L25" s="15"/>
      <c r="M25" s="15"/>
      <c r="N25" s="15"/>
    </row>
    <row r="26" spans="1:14" x14ac:dyDescent="0.25">
      <c r="A26" s="16">
        <v>43466</v>
      </c>
      <c r="B26" s="7">
        <v>59.125326700000002</v>
      </c>
      <c r="C26" s="7">
        <v>7.2387544999999998</v>
      </c>
      <c r="D26" s="7">
        <v>66.364081200000001</v>
      </c>
      <c r="F26" s="15"/>
      <c r="G26" s="15"/>
      <c r="H26" s="15"/>
      <c r="I26" s="15"/>
      <c r="J26" s="15"/>
      <c r="K26" s="15"/>
      <c r="L26" s="15"/>
      <c r="M26" s="15"/>
      <c r="N26" s="15"/>
    </row>
    <row r="27" spans="1:14" x14ac:dyDescent="0.25">
      <c r="A27" s="16">
        <v>43497</v>
      </c>
      <c r="B27" s="7">
        <v>59.067737399999999</v>
      </c>
      <c r="C27" s="7">
        <v>7.2738887000000005</v>
      </c>
      <c r="D27" s="7">
        <v>66.341626099999999</v>
      </c>
      <c r="F27" s="15"/>
      <c r="G27" s="15"/>
      <c r="H27" s="15"/>
      <c r="I27" s="15"/>
      <c r="J27" s="15"/>
      <c r="K27" s="15"/>
      <c r="L27" s="15"/>
      <c r="M27" s="15"/>
      <c r="N27" s="15"/>
    </row>
    <row r="28" spans="1:14" x14ac:dyDescent="0.25">
      <c r="A28" s="16">
        <v>43525</v>
      </c>
      <c r="B28" s="7">
        <v>58.879113800000006</v>
      </c>
      <c r="C28" s="7">
        <v>7.2766732999999997</v>
      </c>
      <c r="D28" s="7">
        <v>66.155787100000012</v>
      </c>
      <c r="F28" s="15"/>
      <c r="G28" s="15"/>
      <c r="H28" s="15"/>
      <c r="I28" s="15"/>
      <c r="J28" s="15"/>
      <c r="K28" s="15"/>
      <c r="L28" s="15"/>
      <c r="M28" s="15"/>
      <c r="N28" s="15"/>
    </row>
    <row r="29" spans="1:14" x14ac:dyDescent="0.25">
      <c r="A29" s="16">
        <v>43556</v>
      </c>
      <c r="B29" s="7">
        <v>58.706136099999995</v>
      </c>
      <c r="C29" s="7">
        <v>7.3121542999999996</v>
      </c>
      <c r="D29" s="7">
        <v>66.018290399999984</v>
      </c>
      <c r="F29" s="15"/>
      <c r="G29" s="15"/>
      <c r="H29" s="15"/>
      <c r="I29" s="15"/>
      <c r="J29" s="15"/>
      <c r="K29" s="15"/>
      <c r="L29" s="15"/>
      <c r="M29" s="15"/>
      <c r="N29" s="15"/>
    </row>
    <row r="30" spans="1:14" x14ac:dyDescent="0.25">
      <c r="A30" s="16">
        <v>43586</v>
      </c>
      <c r="B30" s="7">
        <v>58.722616500000001</v>
      </c>
      <c r="C30" s="7">
        <v>7.3164467999999996</v>
      </c>
      <c r="D30" s="7">
        <v>66.039063299999995</v>
      </c>
      <c r="F30" s="15"/>
      <c r="G30" s="15" t="s">
        <v>142</v>
      </c>
      <c r="H30" s="15"/>
      <c r="I30" s="15"/>
      <c r="J30" s="15"/>
      <c r="K30" s="15"/>
      <c r="L30" s="15"/>
      <c r="M30" s="15"/>
      <c r="N30" s="15"/>
    </row>
    <row r="31" spans="1:14" x14ac:dyDescent="0.25">
      <c r="A31" s="16">
        <v>43617</v>
      </c>
      <c r="B31" s="7">
        <v>58.793040300000001</v>
      </c>
      <c r="C31" s="7">
        <v>7.2654686999999996</v>
      </c>
      <c r="D31" s="7">
        <v>66.058509000000001</v>
      </c>
      <c r="F31" s="15"/>
      <c r="G31" s="15" t="s">
        <v>96</v>
      </c>
      <c r="H31" s="15"/>
      <c r="I31" s="15"/>
      <c r="J31" s="15"/>
      <c r="K31" s="15"/>
      <c r="L31" s="15"/>
      <c r="M31" s="15"/>
      <c r="N31" s="15"/>
    </row>
    <row r="32" spans="1:14" x14ac:dyDescent="0.25">
      <c r="A32" s="16">
        <v>43647</v>
      </c>
      <c r="B32" s="7">
        <v>59.177935299999994</v>
      </c>
      <c r="C32" s="7">
        <v>7.1499787999999995</v>
      </c>
      <c r="D32" s="7">
        <v>66.327914100000001</v>
      </c>
      <c r="F32" s="15"/>
      <c r="G32" s="15" t="s">
        <v>143</v>
      </c>
      <c r="H32" s="15"/>
      <c r="I32" s="15"/>
      <c r="J32" s="15"/>
      <c r="K32" s="15"/>
      <c r="L32" s="15"/>
      <c r="M32" s="15"/>
      <c r="N32" s="15"/>
    </row>
    <row r="33" spans="1:14" x14ac:dyDescent="0.25">
      <c r="A33" s="16">
        <v>43678</v>
      </c>
      <c r="B33" s="7">
        <v>59.681475200000001</v>
      </c>
      <c r="C33" s="7">
        <v>7.0750502000000006</v>
      </c>
      <c r="D33" s="7">
        <v>66.756525400000001</v>
      </c>
      <c r="F33" s="15"/>
      <c r="G33" s="15" t="s">
        <v>92</v>
      </c>
      <c r="H33" s="15"/>
      <c r="I33" s="15"/>
      <c r="J33" s="15"/>
      <c r="K33" s="15"/>
      <c r="L33" s="15"/>
      <c r="M33" s="15"/>
      <c r="N33" s="15"/>
    </row>
    <row r="34" spans="1:14" x14ac:dyDescent="0.25">
      <c r="A34" s="16">
        <v>43709</v>
      </c>
      <c r="B34" s="7">
        <v>59.788785099999998</v>
      </c>
      <c r="C34" s="7">
        <v>7.0329883999999998</v>
      </c>
      <c r="D34" s="7">
        <v>66.821773499999992</v>
      </c>
    </row>
    <row r="35" spans="1:14" x14ac:dyDescent="0.25">
      <c r="A35" s="16">
        <v>43739</v>
      </c>
      <c r="B35" s="7">
        <v>59.948830299999997</v>
      </c>
      <c r="C35" s="7">
        <v>6.9426531999999996</v>
      </c>
      <c r="D35" s="7">
        <v>66.891483500000007</v>
      </c>
    </row>
    <row r="36" spans="1:14" x14ac:dyDescent="0.25">
      <c r="A36" s="16">
        <v>43770</v>
      </c>
      <c r="B36" s="7">
        <v>59.952209999999994</v>
      </c>
      <c r="C36" s="7">
        <v>6.9200372999999997</v>
      </c>
      <c r="D36" s="7">
        <v>66.872247299999998</v>
      </c>
    </row>
    <row r="37" spans="1:14" x14ac:dyDescent="0.25">
      <c r="A37" s="16">
        <v>43800</v>
      </c>
      <c r="B37" s="7">
        <v>59.722230699999997</v>
      </c>
      <c r="C37" s="7">
        <v>6.9248531</v>
      </c>
      <c r="D37" s="7">
        <v>66.64708379999999</v>
      </c>
    </row>
    <row r="38" spans="1:14" x14ac:dyDescent="0.25">
      <c r="A38" s="16">
        <v>43831</v>
      </c>
      <c r="B38" s="7">
        <v>59.366221100000004</v>
      </c>
      <c r="C38" s="7">
        <v>6.9601549999999994</v>
      </c>
      <c r="D38" s="7">
        <v>66.326376100000004</v>
      </c>
    </row>
    <row r="39" spans="1:14" x14ac:dyDescent="0.25">
      <c r="A39" s="16">
        <v>43862</v>
      </c>
      <c r="B39" s="7">
        <v>59.185258500000003</v>
      </c>
      <c r="C39" s="7">
        <v>7.0187527999999997</v>
      </c>
      <c r="D39" s="7">
        <v>66.204011300000005</v>
      </c>
    </row>
    <row r="40" spans="1:14" x14ac:dyDescent="0.25">
      <c r="A40" s="16">
        <v>43891</v>
      </c>
      <c r="B40" s="7">
        <v>60.620861500000004</v>
      </c>
      <c r="C40" s="7">
        <v>6.7710600999999997</v>
      </c>
      <c r="D40" s="7">
        <v>67.391921600000003</v>
      </c>
    </row>
    <row r="41" spans="1:14" x14ac:dyDescent="0.25">
      <c r="A41" s="16">
        <v>43922</v>
      </c>
      <c r="B41" s="7">
        <v>61.610206099999999</v>
      </c>
      <c r="C41" s="7">
        <v>6.5447316000000004</v>
      </c>
      <c r="D41" s="7">
        <v>68.154937699999991</v>
      </c>
    </row>
    <row r="42" spans="1:14" x14ac:dyDescent="0.25">
      <c r="A42" s="16">
        <v>43952</v>
      </c>
      <c r="B42" s="7">
        <v>62.262488500000003</v>
      </c>
      <c r="C42" s="7">
        <v>6.4507249</v>
      </c>
      <c r="D42" s="7">
        <v>68.713213400000001</v>
      </c>
    </row>
    <row r="43" spans="1:14" x14ac:dyDescent="0.25">
      <c r="A43" s="16">
        <v>43983</v>
      </c>
      <c r="B43" s="7">
        <v>58.749072999999996</v>
      </c>
      <c r="C43" s="7">
        <v>6.8848856999999999</v>
      </c>
      <c r="D43" s="7">
        <v>65.633958699999994</v>
      </c>
    </row>
    <row r="44" spans="1:14" x14ac:dyDescent="0.25">
      <c r="A44" s="16">
        <v>44013</v>
      </c>
      <c r="B44" s="7">
        <v>58.373983299999999</v>
      </c>
      <c r="C44" s="7">
        <v>6.9392793999999993</v>
      </c>
      <c r="D44" s="7">
        <v>65.313262699999996</v>
      </c>
    </row>
    <row r="45" spans="1:14" x14ac:dyDescent="0.25">
      <c r="A45" s="16">
        <v>44044</v>
      </c>
      <c r="B45" s="7">
        <v>58.224845300000005</v>
      </c>
      <c r="C45" s="7">
        <v>6.9800690000000003</v>
      </c>
      <c r="D45" s="7">
        <v>65.204914299999999</v>
      </c>
    </row>
    <row r="46" spans="1:14" x14ac:dyDescent="0.25">
      <c r="A46" s="16">
        <v>44075</v>
      </c>
      <c r="B46" s="7">
        <v>58.286940000000001</v>
      </c>
      <c r="C46" s="7">
        <v>7.0254686999999993</v>
      </c>
      <c r="D46" s="7">
        <v>65.312408700000006</v>
      </c>
    </row>
    <row r="47" spans="1:14" x14ac:dyDescent="0.25">
      <c r="A47" s="16">
        <v>44105</v>
      </c>
      <c r="B47" s="7">
        <v>58.363838199999996</v>
      </c>
      <c r="C47" s="7">
        <v>7.0502282999999997</v>
      </c>
      <c r="D47" s="7">
        <v>65.41406649999999</v>
      </c>
    </row>
    <row r="48" spans="1:14" x14ac:dyDescent="0.25">
      <c r="A48" s="16">
        <v>44136</v>
      </c>
      <c r="B48" s="7">
        <v>59.1710049</v>
      </c>
      <c r="C48" s="7">
        <v>6.9238025999999993</v>
      </c>
      <c r="D48" s="7">
        <v>66.094807500000002</v>
      </c>
    </row>
    <row r="49" spans="1:4" x14ac:dyDescent="0.25">
      <c r="A49" s="16">
        <v>44166</v>
      </c>
      <c r="B49" s="7">
        <v>59.825339899999996</v>
      </c>
      <c r="C49" s="7">
        <v>6.8039928999999999</v>
      </c>
      <c r="D49" s="7">
        <v>66.6293328</v>
      </c>
    </row>
    <row r="50" spans="1:4" x14ac:dyDescent="0.25">
      <c r="A50" s="16">
        <v>44197</v>
      </c>
      <c r="B50" s="7">
        <v>60.592373300000006</v>
      </c>
      <c r="C50" s="7">
        <v>6.6669727999999999</v>
      </c>
      <c r="D50" s="7">
        <v>67.259346100000002</v>
      </c>
    </row>
    <row r="51" spans="1:4" x14ac:dyDescent="0.25">
      <c r="A51" s="16">
        <v>44228</v>
      </c>
      <c r="B51" s="7">
        <v>61.128189300000003</v>
      </c>
      <c r="C51" s="7">
        <v>6.5368514000000006</v>
      </c>
      <c r="D51" s="7">
        <v>67.665040700000006</v>
      </c>
    </row>
    <row r="52" spans="1:4" x14ac:dyDescent="0.25">
      <c r="A52" s="16">
        <v>44256</v>
      </c>
      <c r="B52" s="7">
        <v>61.640634999999996</v>
      </c>
      <c r="C52" s="7">
        <v>6.4274607999999995</v>
      </c>
      <c r="D52" s="7">
        <v>68.068095799999995</v>
      </c>
    </row>
    <row r="53" spans="1:4" x14ac:dyDescent="0.25">
      <c r="A53" s="16">
        <v>44287</v>
      </c>
      <c r="B53" s="7">
        <v>62.100340899999992</v>
      </c>
      <c r="C53" s="7">
        <v>6.3332350999999996</v>
      </c>
      <c r="D53" s="7">
        <v>68.433576000000002</v>
      </c>
    </row>
    <row r="54" spans="1:4" x14ac:dyDescent="0.25">
      <c r="A54" s="16">
        <v>44317</v>
      </c>
      <c r="B54" s="7">
        <v>62.485334699999996</v>
      </c>
      <c r="C54" s="7">
        <v>6.2692294999999998</v>
      </c>
      <c r="D54" s="7">
        <v>68.75456419999999</v>
      </c>
    </row>
    <row r="55" spans="1:4" x14ac:dyDescent="0.25">
      <c r="A55" s="16">
        <v>44348</v>
      </c>
      <c r="B55" s="7">
        <v>62.762752399999997</v>
      </c>
      <c r="C55" s="7">
        <v>6.1101596000000002</v>
      </c>
      <c r="D55" s="7">
        <v>68.872911999999999</v>
      </c>
    </row>
    <row r="56" spans="1:4" x14ac:dyDescent="0.25">
      <c r="A56" s="16">
        <v>44378</v>
      </c>
      <c r="B56" s="7">
        <v>57.271295000000002</v>
      </c>
      <c r="C56" s="7">
        <v>7.0712169000000005</v>
      </c>
      <c r="D56" s="7">
        <v>64.342511900000005</v>
      </c>
    </row>
    <row r="57" spans="1:4" x14ac:dyDescent="0.25">
      <c r="A57" s="16">
        <v>44409</v>
      </c>
      <c r="B57" s="7">
        <v>57.500261399999999</v>
      </c>
      <c r="C57" s="7">
        <v>7.0593476000000006</v>
      </c>
      <c r="D57" s="7">
        <v>64.559608999999995</v>
      </c>
    </row>
    <row r="58" spans="1:4" x14ac:dyDescent="0.25">
      <c r="A58" s="16">
        <v>44440</v>
      </c>
      <c r="B58" s="7">
        <v>57.698773000000003</v>
      </c>
      <c r="C58" s="7">
        <v>7.0074147</v>
      </c>
      <c r="D58" s="7">
        <v>64.706187700000001</v>
      </c>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C14" workbookViewId="0">
      <selection activeCell="D21" sqref="D21"/>
    </sheetView>
  </sheetViews>
  <sheetFormatPr baseColWidth="10" defaultRowHeight="15" x14ac:dyDescent="0.25"/>
  <cols>
    <col min="1" max="1" width="11.42578125" style="15"/>
    <col min="2" max="2" width="29.42578125" style="15" customWidth="1"/>
    <col min="3" max="3" width="15.85546875" style="15" customWidth="1"/>
    <col min="4" max="4" width="17.7109375" style="15" customWidth="1"/>
    <col min="5" max="5" width="38.85546875" style="15" customWidth="1"/>
    <col min="6" max="16384" width="11.42578125" style="15"/>
  </cols>
  <sheetData>
    <row r="1" spans="1:13" x14ac:dyDescent="0.25">
      <c r="B1" s="15" t="s">
        <v>19</v>
      </c>
      <c r="C1" s="15" t="s">
        <v>28</v>
      </c>
      <c r="D1" s="15" t="s">
        <v>1</v>
      </c>
    </row>
    <row r="2" spans="1:13" x14ac:dyDescent="0.25">
      <c r="A2" s="16">
        <v>42736</v>
      </c>
      <c r="B2" s="105">
        <v>74.521782400000006</v>
      </c>
      <c r="C2" s="105">
        <v>87.641776800000002</v>
      </c>
      <c r="D2" s="105">
        <v>76.600940699999995</v>
      </c>
      <c r="F2" s="121" t="s">
        <v>29</v>
      </c>
      <c r="G2" s="97"/>
      <c r="H2" s="98"/>
      <c r="I2" s="1"/>
      <c r="J2" s="1"/>
      <c r="K2" s="1"/>
    </row>
    <row r="3" spans="1:13" x14ac:dyDescent="0.25">
      <c r="A3" s="16">
        <v>42767</v>
      </c>
      <c r="B3" s="105">
        <v>74.327378699999997</v>
      </c>
      <c r="C3" s="105">
        <v>87.470272399999999</v>
      </c>
      <c r="D3" s="105">
        <v>76.279473799999991</v>
      </c>
    </row>
    <row r="4" spans="1:13" x14ac:dyDescent="0.25">
      <c r="A4" s="16">
        <v>42795</v>
      </c>
      <c r="B4" s="105">
        <v>73.688266900000002</v>
      </c>
      <c r="C4" s="105">
        <v>87.083639199999993</v>
      </c>
      <c r="D4" s="105">
        <v>75.3766921</v>
      </c>
      <c r="E4" s="140" t="s">
        <v>171</v>
      </c>
      <c r="M4" s="15" t="s">
        <v>169</v>
      </c>
    </row>
    <row r="5" spans="1:13" x14ac:dyDescent="0.25">
      <c r="A5" s="16">
        <v>42826</v>
      </c>
      <c r="B5" s="105">
        <v>74.169014300000001</v>
      </c>
      <c r="C5" s="105">
        <v>86.701176099999998</v>
      </c>
      <c r="D5" s="105">
        <v>75.403617300000008</v>
      </c>
    </row>
    <row r="6" spans="1:13" x14ac:dyDescent="0.25">
      <c r="A6" s="16">
        <v>42856</v>
      </c>
      <c r="B6" s="105">
        <v>73.169388499999997</v>
      </c>
      <c r="C6" s="105">
        <v>86.334804200000008</v>
      </c>
      <c r="D6" s="105">
        <v>74.259229099999999</v>
      </c>
    </row>
    <row r="7" spans="1:13" x14ac:dyDescent="0.25">
      <c r="A7" s="16">
        <v>42887</v>
      </c>
      <c r="B7" s="105">
        <v>73.468851999999998</v>
      </c>
      <c r="C7" s="105">
        <v>86.027749200000002</v>
      </c>
      <c r="D7" s="105">
        <v>74.788537899999994</v>
      </c>
    </row>
    <row r="8" spans="1:13" x14ac:dyDescent="0.25">
      <c r="A8" s="16">
        <v>42917</v>
      </c>
      <c r="B8" s="105">
        <v>74.289022299999999</v>
      </c>
      <c r="C8" s="105">
        <v>85.856230099999991</v>
      </c>
      <c r="D8" s="105">
        <v>75.635706099999993</v>
      </c>
    </row>
    <row r="9" spans="1:13" x14ac:dyDescent="0.25">
      <c r="A9" s="16">
        <v>42948</v>
      </c>
      <c r="B9" s="105">
        <v>73.849100300000003</v>
      </c>
      <c r="C9" s="105">
        <v>85.612716300000002</v>
      </c>
      <c r="D9" s="105">
        <v>75.164422999999999</v>
      </c>
    </row>
    <row r="10" spans="1:13" x14ac:dyDescent="0.25">
      <c r="A10" s="16">
        <v>42979</v>
      </c>
      <c r="B10" s="105">
        <v>73.856583700000002</v>
      </c>
      <c r="C10" s="105">
        <v>85.285139799999996</v>
      </c>
      <c r="D10" s="105">
        <v>75.530666400000001</v>
      </c>
    </row>
    <row r="11" spans="1:13" x14ac:dyDescent="0.25">
      <c r="A11" s="16">
        <v>43009</v>
      </c>
      <c r="B11" s="105">
        <v>74.515029499999997</v>
      </c>
      <c r="C11" s="105">
        <v>85.432703700000005</v>
      </c>
      <c r="D11" s="105">
        <v>76.051802600000002</v>
      </c>
    </row>
    <row r="12" spans="1:13" x14ac:dyDescent="0.25">
      <c r="A12" s="16">
        <v>43040</v>
      </c>
      <c r="B12" s="105">
        <v>72.634888900000007</v>
      </c>
      <c r="C12" s="105">
        <v>85.387160100000003</v>
      </c>
      <c r="D12" s="105">
        <v>74.883367899999996</v>
      </c>
    </row>
    <row r="13" spans="1:13" x14ac:dyDescent="0.25">
      <c r="A13" s="16">
        <v>43070</v>
      </c>
      <c r="B13" s="105">
        <v>72.594814100000008</v>
      </c>
      <c r="C13" s="105">
        <v>85.334221799999995</v>
      </c>
      <c r="D13" s="105">
        <v>74.890428600000007</v>
      </c>
    </row>
    <row r="14" spans="1:13" x14ac:dyDescent="0.25">
      <c r="A14" s="16">
        <v>43101</v>
      </c>
      <c r="B14" s="105">
        <v>72.421803799999992</v>
      </c>
      <c r="C14" s="105">
        <v>85.430446599999996</v>
      </c>
      <c r="D14" s="105">
        <v>74.342193399999999</v>
      </c>
    </row>
    <row r="15" spans="1:13" x14ac:dyDescent="0.25">
      <c r="A15" s="16">
        <v>43132</v>
      </c>
      <c r="B15" s="105">
        <v>72.105570999999998</v>
      </c>
      <c r="C15" s="105">
        <v>85.125576600000002</v>
      </c>
      <c r="D15" s="105">
        <v>73.881224500000002</v>
      </c>
    </row>
    <row r="16" spans="1:13" x14ac:dyDescent="0.25">
      <c r="A16" s="16">
        <v>43160</v>
      </c>
      <c r="B16" s="105">
        <v>72.130478199999999</v>
      </c>
      <c r="C16" s="105">
        <v>84.903807299999997</v>
      </c>
      <c r="D16" s="105">
        <v>73.621198399999997</v>
      </c>
    </row>
    <row r="17" spans="1:6" x14ac:dyDescent="0.25">
      <c r="A17" s="16">
        <v>43191</v>
      </c>
      <c r="B17" s="105">
        <v>71.643760799999995</v>
      </c>
      <c r="C17" s="105">
        <v>84.842420700000005</v>
      </c>
      <c r="D17" s="105">
        <v>72.714026099999998</v>
      </c>
    </row>
    <row r="18" spans="1:6" x14ac:dyDescent="0.25">
      <c r="A18" s="16">
        <v>43221</v>
      </c>
      <c r="B18" s="105">
        <v>72.098496499999996</v>
      </c>
      <c r="C18" s="105">
        <v>84.614544300000006</v>
      </c>
      <c r="D18" s="105">
        <v>72.841894500000009</v>
      </c>
    </row>
    <row r="19" spans="1:6" x14ac:dyDescent="0.25">
      <c r="A19" s="16">
        <v>43252</v>
      </c>
      <c r="B19" s="105">
        <v>71.986700200000001</v>
      </c>
      <c r="C19" s="105">
        <v>84.642295599999997</v>
      </c>
      <c r="D19" s="105">
        <v>73.084017400000008</v>
      </c>
    </row>
    <row r="20" spans="1:6" x14ac:dyDescent="0.25">
      <c r="A20" s="16">
        <v>43282</v>
      </c>
      <c r="B20" s="105">
        <v>72.595074199999999</v>
      </c>
      <c r="C20" s="105">
        <v>84.416826900000004</v>
      </c>
      <c r="D20" s="105">
        <v>73.836214400000003</v>
      </c>
    </row>
    <row r="21" spans="1:6" x14ac:dyDescent="0.25">
      <c r="A21" s="16">
        <v>43313</v>
      </c>
      <c r="B21" s="105">
        <v>72.881580099999994</v>
      </c>
      <c r="C21" s="105">
        <v>84.233061499999991</v>
      </c>
      <c r="D21" s="105">
        <v>73.926790099999991</v>
      </c>
    </row>
    <row r="22" spans="1:6" x14ac:dyDescent="0.25">
      <c r="A22" s="16">
        <v>43344</v>
      </c>
      <c r="B22" s="105">
        <v>73.315394499999996</v>
      </c>
      <c r="C22" s="105">
        <v>84.292047499999995</v>
      </c>
      <c r="D22" s="105">
        <v>74.691026100000002</v>
      </c>
    </row>
    <row r="23" spans="1:6" x14ac:dyDescent="0.25">
      <c r="A23" s="16">
        <v>43374</v>
      </c>
      <c r="B23" s="105">
        <v>72.980128399999998</v>
      </c>
      <c r="C23" s="105">
        <v>84.498529500000004</v>
      </c>
      <c r="D23" s="105">
        <v>74.432447499999995</v>
      </c>
    </row>
    <row r="24" spans="1:6" x14ac:dyDescent="0.25">
      <c r="A24" s="16">
        <v>43405</v>
      </c>
      <c r="B24" s="105">
        <v>72.499077099999994</v>
      </c>
      <c r="C24" s="105">
        <v>84.747643299999993</v>
      </c>
      <c r="D24" s="105">
        <v>74.503732400000004</v>
      </c>
    </row>
    <row r="25" spans="1:6" x14ac:dyDescent="0.25">
      <c r="A25" s="16">
        <v>43435</v>
      </c>
      <c r="B25" s="105">
        <v>72.784098600000007</v>
      </c>
      <c r="C25" s="105">
        <v>85.295716499999997</v>
      </c>
      <c r="D25" s="105">
        <v>74.858125299999998</v>
      </c>
    </row>
    <row r="26" spans="1:6" x14ac:dyDescent="0.25">
      <c r="A26" s="16">
        <v>43466</v>
      </c>
      <c r="B26" s="105">
        <v>72.020942599999998</v>
      </c>
      <c r="C26" s="105">
        <v>85.543284100000008</v>
      </c>
      <c r="D26" s="105">
        <v>73.890905200000006</v>
      </c>
    </row>
    <row r="27" spans="1:6" x14ac:dyDescent="0.25">
      <c r="A27" s="16">
        <v>43497</v>
      </c>
      <c r="B27" s="105">
        <v>71.605893800000004</v>
      </c>
      <c r="C27" s="105">
        <v>85.668986599999997</v>
      </c>
      <c r="D27" s="105">
        <v>73.387252400000008</v>
      </c>
    </row>
    <row r="28" spans="1:6" x14ac:dyDescent="0.25">
      <c r="A28" s="16">
        <v>43525</v>
      </c>
      <c r="B28" s="105">
        <v>71.945064599999995</v>
      </c>
      <c r="C28" s="105">
        <v>86.079545800000005</v>
      </c>
      <c r="D28" s="105">
        <v>73.403284099999993</v>
      </c>
    </row>
    <row r="29" spans="1:6" x14ac:dyDescent="0.25">
      <c r="A29" s="16">
        <v>43556</v>
      </c>
      <c r="B29" s="105">
        <v>70.742608399999995</v>
      </c>
      <c r="C29" s="105">
        <v>85.937740900000009</v>
      </c>
      <c r="D29" s="105">
        <v>71.886503000000005</v>
      </c>
    </row>
    <row r="30" spans="1:6" x14ac:dyDescent="0.25">
      <c r="A30" s="16">
        <v>43586</v>
      </c>
      <c r="B30" s="105">
        <v>70.984676199999996</v>
      </c>
      <c r="C30" s="105">
        <v>86.068501400000002</v>
      </c>
      <c r="D30" s="105">
        <v>71.772836100000006</v>
      </c>
    </row>
    <row r="31" spans="1:6" x14ac:dyDescent="0.25">
      <c r="A31" s="16">
        <v>43617</v>
      </c>
      <c r="B31" s="105">
        <v>72.142365799999993</v>
      </c>
      <c r="C31" s="105">
        <v>85.99948400000001</v>
      </c>
      <c r="D31" s="105">
        <v>73.276294900000011</v>
      </c>
      <c r="F31" s="15" t="s">
        <v>166</v>
      </c>
    </row>
    <row r="32" spans="1:6" x14ac:dyDescent="0.25">
      <c r="A32" s="16">
        <v>43647</v>
      </c>
      <c r="B32" s="105">
        <v>72.093196199999994</v>
      </c>
      <c r="C32" s="105">
        <v>85.760242599999998</v>
      </c>
      <c r="D32" s="105">
        <v>73.503526900000011</v>
      </c>
      <c r="F32" s="15" t="s">
        <v>165</v>
      </c>
    </row>
    <row r="33" spans="1:6" x14ac:dyDescent="0.25">
      <c r="A33" s="16">
        <v>43678</v>
      </c>
      <c r="B33" s="105">
        <v>72.987352200000004</v>
      </c>
      <c r="C33" s="105">
        <v>85.806107400000002</v>
      </c>
      <c r="D33" s="105">
        <v>74.033112500000001</v>
      </c>
      <c r="F33" s="15" t="s">
        <v>49</v>
      </c>
    </row>
    <row r="34" spans="1:6" x14ac:dyDescent="0.25">
      <c r="A34" s="16">
        <v>43709</v>
      </c>
      <c r="B34" s="105">
        <v>72.793395400000009</v>
      </c>
      <c r="C34" s="105">
        <v>85.723480600000002</v>
      </c>
      <c r="D34" s="105">
        <v>74.196832599999993</v>
      </c>
    </row>
    <row r="35" spans="1:6" x14ac:dyDescent="0.25">
      <c r="A35" s="16">
        <v>43739</v>
      </c>
      <c r="B35" s="105">
        <v>72.583985999999996</v>
      </c>
      <c r="C35" s="105">
        <v>85.691463599999992</v>
      </c>
      <c r="D35" s="105">
        <v>74.162693399999995</v>
      </c>
    </row>
    <row r="36" spans="1:6" x14ac:dyDescent="0.25">
      <c r="A36" s="16">
        <v>43770</v>
      </c>
      <c r="B36" s="105">
        <v>72.465633799999992</v>
      </c>
      <c r="C36" s="105">
        <v>86.22132839999999</v>
      </c>
      <c r="D36" s="105">
        <v>74.576845899999995</v>
      </c>
    </row>
    <row r="37" spans="1:6" x14ac:dyDescent="0.25">
      <c r="A37" s="16">
        <v>43800</v>
      </c>
      <c r="B37" s="105">
        <v>72.278328299999998</v>
      </c>
      <c r="C37" s="105">
        <v>86.202809700000003</v>
      </c>
      <c r="D37" s="105">
        <v>74.384285900000009</v>
      </c>
    </row>
    <row r="38" spans="1:6" x14ac:dyDescent="0.25">
      <c r="A38" s="16">
        <v>43831</v>
      </c>
      <c r="B38" s="105">
        <v>71.629902199999989</v>
      </c>
      <c r="C38" s="105">
        <v>86.384107299999997</v>
      </c>
      <c r="D38" s="105">
        <v>73.624704300000005</v>
      </c>
    </row>
    <row r="39" spans="1:6" x14ac:dyDescent="0.25">
      <c r="A39" s="16">
        <v>43862</v>
      </c>
      <c r="B39" s="105">
        <v>72.112958599999999</v>
      </c>
      <c r="C39" s="105">
        <v>86.857512599999993</v>
      </c>
      <c r="D39" s="105">
        <v>73.973945000000001</v>
      </c>
    </row>
    <row r="40" spans="1:6" x14ac:dyDescent="0.25">
      <c r="A40" s="16">
        <v>43891</v>
      </c>
      <c r="B40" s="105">
        <v>75.342264</v>
      </c>
      <c r="C40" s="105">
        <v>87.015392599999998</v>
      </c>
      <c r="D40" s="105">
        <v>76.433965099999995</v>
      </c>
    </row>
    <row r="41" spans="1:6" x14ac:dyDescent="0.25">
      <c r="A41" s="16">
        <v>43922</v>
      </c>
      <c r="B41" s="105">
        <v>81.486847299999994</v>
      </c>
      <c r="C41" s="105">
        <v>87.527018699999999</v>
      </c>
      <c r="D41" s="105">
        <v>81.508613799999992</v>
      </c>
    </row>
    <row r="42" spans="1:6" x14ac:dyDescent="0.25">
      <c r="A42" s="16">
        <v>43952</v>
      </c>
      <c r="B42" s="105">
        <v>82.073310200000009</v>
      </c>
      <c r="C42" s="105">
        <v>87.179135299999999</v>
      </c>
      <c r="D42" s="105">
        <v>81.533389700000001</v>
      </c>
    </row>
    <row r="43" spans="1:6" x14ac:dyDescent="0.25">
      <c r="A43" s="16">
        <v>43983</v>
      </c>
      <c r="B43" s="105">
        <v>77.017064399999995</v>
      </c>
      <c r="C43" s="105">
        <v>87.624263200000001</v>
      </c>
      <c r="D43" s="105">
        <v>77.784783300000001</v>
      </c>
    </row>
    <row r="44" spans="1:6" x14ac:dyDescent="0.25">
      <c r="A44" s="16">
        <v>44013</v>
      </c>
      <c r="B44" s="105">
        <v>75.252943800000011</v>
      </c>
      <c r="C44" s="105">
        <v>88.318531800000002</v>
      </c>
      <c r="D44" s="105">
        <v>76.669646999999998</v>
      </c>
    </row>
    <row r="45" spans="1:6" x14ac:dyDescent="0.25">
      <c r="A45" s="16">
        <v>44044</v>
      </c>
      <c r="B45" s="105">
        <v>73.815823399999999</v>
      </c>
      <c r="C45" s="105">
        <v>88.621879399999997</v>
      </c>
      <c r="D45" s="105">
        <v>75.007227099999994</v>
      </c>
    </row>
    <row r="46" spans="1:6" x14ac:dyDescent="0.25">
      <c r="A46" s="16">
        <v>44075</v>
      </c>
      <c r="B46" s="105">
        <v>73.486563099999998</v>
      </c>
      <c r="C46" s="105">
        <v>88.5146309</v>
      </c>
      <c r="D46" s="105">
        <v>75.014800899999997</v>
      </c>
    </row>
    <row r="47" spans="1:6" x14ac:dyDescent="0.25">
      <c r="A47" s="16">
        <v>44105</v>
      </c>
      <c r="B47" s="105">
        <v>73.270101799999992</v>
      </c>
      <c r="C47" s="105">
        <v>87.563320899999994</v>
      </c>
      <c r="D47" s="105">
        <v>75.131751300000005</v>
      </c>
    </row>
    <row r="48" spans="1:6" x14ac:dyDescent="0.25">
      <c r="A48" s="16">
        <v>44136</v>
      </c>
      <c r="B48" s="105">
        <v>73.468056300000001</v>
      </c>
      <c r="C48" s="105">
        <v>86.834612899999996</v>
      </c>
      <c r="D48" s="105">
        <v>75.537009499999996</v>
      </c>
    </row>
    <row r="49" spans="1:4" x14ac:dyDescent="0.25">
      <c r="A49" s="16">
        <v>44166</v>
      </c>
      <c r="B49" s="105">
        <v>73.201816699999995</v>
      </c>
      <c r="C49" s="105">
        <v>86.005870700000003</v>
      </c>
      <c r="D49" s="105">
        <v>75.188605300000006</v>
      </c>
    </row>
    <row r="50" spans="1:4" x14ac:dyDescent="0.25">
      <c r="A50" s="16">
        <v>44197</v>
      </c>
      <c r="B50" s="105">
        <v>73.780687799999995</v>
      </c>
      <c r="C50" s="105">
        <v>85.873898999999994</v>
      </c>
      <c r="D50" s="105">
        <v>75.483886300000009</v>
      </c>
    </row>
    <row r="51" spans="1:4" x14ac:dyDescent="0.25">
      <c r="A51" s="16">
        <v>44228</v>
      </c>
      <c r="B51" s="105">
        <v>73.682742599999997</v>
      </c>
      <c r="C51" s="105">
        <v>85.562569400000001</v>
      </c>
      <c r="D51" s="105">
        <v>75.197995199999994</v>
      </c>
    </row>
    <row r="52" spans="1:4" x14ac:dyDescent="0.25">
      <c r="A52" s="16">
        <v>44256</v>
      </c>
      <c r="B52" s="105">
        <v>73.357772400000002</v>
      </c>
      <c r="C52" s="105">
        <v>85.302816899999996</v>
      </c>
      <c r="D52" s="105">
        <v>74.429164299999997</v>
      </c>
    </row>
    <row r="53" spans="1:4" x14ac:dyDescent="0.25">
      <c r="A53" s="16">
        <v>44287</v>
      </c>
      <c r="B53" s="105">
        <v>73.747148199999998</v>
      </c>
      <c r="C53" s="105">
        <v>85.209213500000004</v>
      </c>
      <c r="D53" s="105">
        <v>74.18825799999999</v>
      </c>
    </row>
    <row r="54" spans="1:4" x14ac:dyDescent="0.25">
      <c r="A54" s="16">
        <v>44317</v>
      </c>
      <c r="B54" s="105">
        <v>74.089179599999994</v>
      </c>
      <c r="C54" s="105">
        <v>85.380730800000009</v>
      </c>
      <c r="D54" s="105">
        <v>74.0117245</v>
      </c>
    </row>
    <row r="55" spans="1:4" x14ac:dyDescent="0.25">
      <c r="A55" s="16">
        <v>44348</v>
      </c>
      <c r="B55" s="105">
        <v>72.304678899999999</v>
      </c>
      <c r="C55" s="105">
        <v>85.142453099999997</v>
      </c>
      <c r="D55" s="105">
        <v>73.110244800000004</v>
      </c>
    </row>
    <row r="56" spans="1:4" x14ac:dyDescent="0.25">
      <c r="A56" s="16">
        <v>44378</v>
      </c>
      <c r="B56" s="105">
        <v>70.139036099999998</v>
      </c>
      <c r="C56" s="105">
        <v>87.874731800000006</v>
      </c>
      <c r="D56" s="105">
        <v>72.188237600000008</v>
      </c>
    </row>
    <row r="57" spans="1:4" x14ac:dyDescent="0.25">
      <c r="A57" s="16">
        <v>44409</v>
      </c>
      <c r="B57" s="105">
        <v>70.894876600000003</v>
      </c>
      <c r="C57" s="105">
        <v>87.520336099999994</v>
      </c>
      <c r="D57" s="105">
        <v>72.253846300000006</v>
      </c>
    </row>
    <row r="58" spans="1:4" x14ac:dyDescent="0.25">
      <c r="A58" s="16">
        <v>44440</v>
      </c>
      <c r="B58" s="105">
        <v>70.2357497</v>
      </c>
      <c r="C58" s="105">
        <v>87.551983700000008</v>
      </c>
      <c r="D58" s="105">
        <v>71.949284300000002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80" zoomScaleNormal="80" workbookViewId="0">
      <selection activeCell="B14" sqref="B14"/>
    </sheetView>
  </sheetViews>
  <sheetFormatPr baseColWidth="10" defaultRowHeight="15" x14ac:dyDescent="0.25"/>
  <cols>
    <col min="1" max="1" width="16.42578125" style="15" customWidth="1"/>
    <col min="2" max="2" width="63.85546875" style="15" customWidth="1"/>
    <col min="3" max="3" width="21" style="15" customWidth="1"/>
    <col min="4" max="4" width="16.42578125" style="15" bestFit="1" customWidth="1"/>
    <col min="5" max="5" width="22.7109375" style="15" customWidth="1"/>
    <col min="6" max="6" width="18.5703125" style="15" customWidth="1"/>
    <col min="7" max="7" width="21.28515625" style="15" customWidth="1"/>
    <col min="8" max="8" width="33.5703125" style="15" customWidth="1"/>
    <col min="9" max="16384" width="11.42578125" style="15"/>
  </cols>
  <sheetData>
    <row r="1" spans="1:8" x14ac:dyDescent="0.25">
      <c r="A1" s="121" t="s">
        <v>172</v>
      </c>
    </row>
    <row r="3" spans="1:8" x14ac:dyDescent="0.25">
      <c r="B3" s="40"/>
      <c r="C3" s="108" t="s">
        <v>33</v>
      </c>
      <c r="D3" s="108" t="s">
        <v>34</v>
      </c>
      <c r="E3" s="39" t="s">
        <v>35</v>
      </c>
      <c r="F3" s="39" t="s">
        <v>126</v>
      </c>
      <c r="G3" s="39" t="s">
        <v>127</v>
      </c>
      <c r="H3" s="39" t="s">
        <v>139</v>
      </c>
    </row>
    <row r="4" spans="1:8" x14ac:dyDescent="0.25">
      <c r="B4" s="37" t="s">
        <v>40</v>
      </c>
      <c r="C4" s="55">
        <v>2460.61</v>
      </c>
      <c r="D4" s="55">
        <v>3215.66</v>
      </c>
      <c r="E4" s="55">
        <v>2566.94</v>
      </c>
      <c r="F4" s="55">
        <v>2942.17</v>
      </c>
      <c r="G4" s="56">
        <v>2342</v>
      </c>
      <c r="H4" s="56">
        <v>409.55</v>
      </c>
    </row>
    <row r="5" spans="1:8" x14ac:dyDescent="0.25">
      <c r="B5" s="37" t="s">
        <v>2</v>
      </c>
      <c r="C5" s="55"/>
      <c r="D5" s="55"/>
      <c r="E5" s="55"/>
      <c r="F5" s="55"/>
      <c r="G5" s="56"/>
      <c r="H5" s="56"/>
    </row>
    <row r="6" spans="1:8" x14ac:dyDescent="0.25">
      <c r="B6" s="33" t="s">
        <v>3</v>
      </c>
      <c r="C6" s="43">
        <v>71.260000000000005</v>
      </c>
      <c r="D6" s="43">
        <v>69.94</v>
      </c>
      <c r="E6" s="43">
        <v>73.36</v>
      </c>
      <c r="F6" s="31">
        <v>72.12</v>
      </c>
      <c r="G6" s="32">
        <v>75.02</v>
      </c>
      <c r="H6" s="32">
        <v>87.28</v>
      </c>
    </row>
    <row r="7" spans="1:8" x14ac:dyDescent="0.25">
      <c r="B7" s="33" t="s">
        <v>4</v>
      </c>
      <c r="C7" s="43">
        <v>41.27</v>
      </c>
      <c r="D7" s="43">
        <v>40.54</v>
      </c>
      <c r="E7" s="43">
        <v>42.29</v>
      </c>
      <c r="F7" s="31">
        <v>41.8</v>
      </c>
      <c r="G7" s="32">
        <v>43.25</v>
      </c>
      <c r="H7" s="32">
        <v>49.87</v>
      </c>
    </row>
    <row r="8" spans="1:8" x14ac:dyDescent="0.25">
      <c r="B8" s="33" t="s">
        <v>41</v>
      </c>
      <c r="C8" s="43">
        <v>61</v>
      </c>
      <c r="D8" s="43">
        <v>61</v>
      </c>
      <c r="E8" s="43">
        <v>61</v>
      </c>
      <c r="F8" s="34">
        <v>61</v>
      </c>
      <c r="G8" s="35">
        <v>61</v>
      </c>
      <c r="H8" s="35">
        <v>60</v>
      </c>
    </row>
    <row r="9" spans="1:8" x14ac:dyDescent="0.25">
      <c r="B9" s="33" t="s">
        <v>51</v>
      </c>
      <c r="C9" s="44">
        <v>24.56</v>
      </c>
      <c r="D9" s="44">
        <v>26.71</v>
      </c>
      <c r="E9" s="44">
        <v>25.08</v>
      </c>
      <c r="F9" s="41">
        <v>25.73</v>
      </c>
      <c r="G9" s="42">
        <v>24.71</v>
      </c>
      <c r="H9" s="42">
        <v>25.16</v>
      </c>
    </row>
    <row r="10" spans="1:8" x14ac:dyDescent="0.25">
      <c r="B10" s="36" t="s">
        <v>42</v>
      </c>
      <c r="C10" s="45">
        <v>1015</v>
      </c>
      <c r="D10" s="45">
        <v>1080</v>
      </c>
      <c r="E10" s="45">
        <v>1065</v>
      </c>
      <c r="F10" s="45">
        <v>1075</v>
      </c>
      <c r="G10" s="46">
        <v>1070</v>
      </c>
      <c r="H10" s="46">
        <v>1270</v>
      </c>
    </row>
    <row r="11" spans="1:8" x14ac:dyDescent="0.25">
      <c r="B11" s="37" t="s">
        <v>43</v>
      </c>
      <c r="C11" s="30"/>
      <c r="D11" s="30"/>
      <c r="E11" s="30"/>
      <c r="F11" s="31"/>
      <c r="G11" s="32"/>
      <c r="H11" s="32"/>
    </row>
    <row r="12" spans="1:8" x14ac:dyDescent="0.25">
      <c r="B12" s="33" t="s">
        <v>44</v>
      </c>
      <c r="C12" s="43">
        <v>255</v>
      </c>
      <c r="D12" s="43">
        <v>390</v>
      </c>
      <c r="E12" s="43">
        <v>280</v>
      </c>
      <c r="F12" s="43">
        <v>315</v>
      </c>
      <c r="G12" s="47">
        <v>270</v>
      </c>
      <c r="H12" s="47">
        <v>265</v>
      </c>
    </row>
    <row r="13" spans="1:8" x14ac:dyDescent="0.25">
      <c r="B13" s="33" t="s">
        <v>45</v>
      </c>
      <c r="C13" s="43">
        <v>575</v>
      </c>
      <c r="D13" s="43">
        <v>725</v>
      </c>
      <c r="E13" s="43">
        <v>630</v>
      </c>
      <c r="F13" s="43">
        <v>665</v>
      </c>
      <c r="G13" s="47">
        <v>615</v>
      </c>
      <c r="H13" s="47">
        <v>595</v>
      </c>
    </row>
    <row r="14" spans="1:8" x14ac:dyDescent="0.25">
      <c r="B14" s="33" t="s">
        <v>5</v>
      </c>
      <c r="C14" s="43">
        <v>960</v>
      </c>
      <c r="D14" s="43">
        <v>1005</v>
      </c>
      <c r="E14" s="43">
        <v>990</v>
      </c>
      <c r="F14" s="48">
        <v>995</v>
      </c>
      <c r="G14" s="47">
        <v>990</v>
      </c>
      <c r="H14" s="47">
        <v>1040</v>
      </c>
    </row>
    <row r="15" spans="1:8" x14ac:dyDescent="0.25">
      <c r="B15" s="33" t="s">
        <v>46</v>
      </c>
      <c r="C15" s="49">
        <v>1190</v>
      </c>
      <c r="D15" s="49">
        <v>1220</v>
      </c>
      <c r="E15" s="49">
        <v>1240</v>
      </c>
      <c r="F15" s="49">
        <v>1235</v>
      </c>
      <c r="G15" s="50">
        <v>1245</v>
      </c>
      <c r="H15" s="50">
        <v>1460</v>
      </c>
    </row>
    <row r="16" spans="1:8" x14ac:dyDescent="0.25">
      <c r="B16" s="36" t="s">
        <v>47</v>
      </c>
      <c r="C16" s="45">
        <v>1685</v>
      </c>
      <c r="D16" s="45">
        <v>1710</v>
      </c>
      <c r="E16" s="45">
        <v>1775</v>
      </c>
      <c r="F16" s="45">
        <v>1760</v>
      </c>
      <c r="G16" s="46">
        <v>1800</v>
      </c>
      <c r="H16" s="46">
        <v>2395</v>
      </c>
    </row>
    <row r="18" spans="2:2" x14ac:dyDescent="0.25">
      <c r="B18" s="15" t="s">
        <v>48</v>
      </c>
    </row>
    <row r="19" spans="2:2" x14ac:dyDescent="0.25">
      <c r="B19" s="15" t="s">
        <v>133</v>
      </c>
    </row>
    <row r="20" spans="2:2" x14ac:dyDescent="0.25">
      <c r="B20" s="15" t="s">
        <v>50</v>
      </c>
    </row>
    <row r="21" spans="2:2" x14ac:dyDescent="0.25">
      <c r="B21" s="15" t="s">
        <v>49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0" workbookViewId="0">
      <selection activeCell="H5" sqref="H5"/>
    </sheetView>
  </sheetViews>
  <sheetFormatPr baseColWidth="10" defaultRowHeight="15" x14ac:dyDescent="0.25"/>
  <cols>
    <col min="1" max="1" width="19.28515625" style="1" customWidth="1"/>
    <col min="2" max="2" width="54" style="1" customWidth="1"/>
    <col min="3" max="3" width="15.7109375" style="1" customWidth="1"/>
    <col min="4" max="4" width="11.85546875" style="1" customWidth="1"/>
    <col min="5" max="5" width="15" style="1" customWidth="1"/>
    <col min="6" max="6" width="12.85546875" style="1" customWidth="1"/>
    <col min="7" max="7" width="13.28515625" style="1" customWidth="1"/>
    <col min="8" max="8" width="14.85546875" style="1" customWidth="1"/>
    <col min="9" max="10" width="15.140625" style="1" customWidth="1"/>
    <col min="11" max="11" width="20.5703125" style="1" customWidth="1"/>
    <col min="12" max="16384" width="11.42578125" style="1"/>
  </cols>
  <sheetData>
    <row r="1" spans="1:8" x14ac:dyDescent="0.25">
      <c r="A1" s="121" t="s">
        <v>52</v>
      </c>
    </row>
    <row r="3" spans="1:8" x14ac:dyDescent="0.25">
      <c r="B3" s="1" t="s">
        <v>144</v>
      </c>
    </row>
    <row r="4" spans="1:8" ht="39" x14ac:dyDescent="0.25">
      <c r="B4" s="125"/>
      <c r="C4" s="122" t="s">
        <v>33</v>
      </c>
      <c r="D4" s="122" t="s">
        <v>34</v>
      </c>
      <c r="E4" s="122" t="s">
        <v>35</v>
      </c>
      <c r="F4" s="122" t="s">
        <v>126</v>
      </c>
      <c r="G4" s="123" t="s">
        <v>127</v>
      </c>
      <c r="H4" s="123" t="s">
        <v>139</v>
      </c>
    </row>
    <row r="5" spans="1:8" x14ac:dyDescent="0.25">
      <c r="B5" s="19" t="s">
        <v>36</v>
      </c>
      <c r="C5" s="19"/>
      <c r="D5" s="19"/>
      <c r="E5" s="20"/>
      <c r="F5" s="20"/>
      <c r="G5" s="2"/>
      <c r="H5" s="2"/>
    </row>
    <row r="6" spans="1:8" x14ac:dyDescent="0.25">
      <c r="B6" s="21" t="s">
        <v>40</v>
      </c>
      <c r="C6" s="53">
        <v>2460.71</v>
      </c>
      <c r="D6" s="53">
        <v>3215.66</v>
      </c>
      <c r="E6" s="53">
        <v>2566.9299999999998</v>
      </c>
      <c r="F6" s="53">
        <v>2942.21</v>
      </c>
      <c r="G6" s="54">
        <v>2342.0100000000002</v>
      </c>
      <c r="H6" s="23">
        <v>409.54</v>
      </c>
    </row>
    <row r="7" spans="1:8" x14ac:dyDescent="0.25">
      <c r="B7" s="124" t="s">
        <v>37</v>
      </c>
      <c r="C7" s="24">
        <v>37.303054809384285</v>
      </c>
      <c r="D7" s="24">
        <v>24.887581398530941</v>
      </c>
      <c r="E7" s="24">
        <v>34.509316576610971</v>
      </c>
      <c r="F7" s="24">
        <v>32.338616210263716</v>
      </c>
      <c r="G7" s="4">
        <v>36.612567837028877</v>
      </c>
      <c r="H7" s="4">
        <v>28.512346182055254</v>
      </c>
    </row>
    <row r="8" spans="1:8" x14ac:dyDescent="0.25">
      <c r="B8" s="21" t="s">
        <v>53</v>
      </c>
      <c r="C8" s="24">
        <v>80.67</v>
      </c>
      <c r="D8" s="24">
        <v>70.08</v>
      </c>
      <c r="E8" s="24">
        <v>81.44</v>
      </c>
      <c r="F8" s="24">
        <v>78.44</v>
      </c>
      <c r="G8" s="4">
        <v>83.52</v>
      </c>
      <c r="H8" s="4">
        <v>85.05</v>
      </c>
    </row>
    <row r="9" spans="1:8" x14ac:dyDescent="0.25">
      <c r="B9" s="25" t="s">
        <v>38</v>
      </c>
      <c r="C9" s="26">
        <v>855</v>
      </c>
      <c r="D9" s="26">
        <v>705</v>
      </c>
      <c r="E9" s="26">
        <v>845</v>
      </c>
      <c r="F9" s="26">
        <v>805</v>
      </c>
      <c r="G9" s="3">
        <v>880</v>
      </c>
      <c r="H9" s="3">
        <v>1010</v>
      </c>
    </row>
    <row r="10" spans="1:8" x14ac:dyDescent="0.25">
      <c r="B10" s="19" t="s">
        <v>39</v>
      </c>
      <c r="C10" s="27"/>
      <c r="D10" s="27"/>
      <c r="E10" s="27"/>
      <c r="F10" s="27"/>
      <c r="G10" s="28"/>
      <c r="H10" s="28"/>
    </row>
    <row r="11" spans="1:8" x14ac:dyDescent="0.25">
      <c r="B11" s="21" t="s">
        <v>40</v>
      </c>
      <c r="C11" s="22">
        <v>972.89</v>
      </c>
      <c r="D11" s="22">
        <v>687.59</v>
      </c>
      <c r="E11" s="22">
        <v>980.23</v>
      </c>
      <c r="F11" s="22">
        <v>1002.81</v>
      </c>
      <c r="G11" s="23">
        <v>1059.46</v>
      </c>
      <c r="H11" s="23">
        <v>138.54</v>
      </c>
    </row>
    <row r="12" spans="1:8" x14ac:dyDescent="0.25">
      <c r="B12" s="124" t="s">
        <v>37</v>
      </c>
      <c r="C12" s="24">
        <v>94.015767455724699</v>
      </c>
      <c r="D12" s="24">
        <v>88.874183743219078</v>
      </c>
      <c r="E12" s="24">
        <v>93.64434877528744</v>
      </c>
      <c r="F12" s="24">
        <v>93.338718201852785</v>
      </c>
      <c r="G12" s="4">
        <v>93.951635738961357</v>
      </c>
      <c r="H12" s="4">
        <v>90.645300996102208</v>
      </c>
    </row>
    <row r="13" spans="1:8" x14ac:dyDescent="0.25">
      <c r="B13" s="21" t="s">
        <v>53</v>
      </c>
      <c r="C13" s="24">
        <v>136.87</v>
      </c>
      <c r="D13" s="24">
        <v>124.12</v>
      </c>
      <c r="E13" s="24">
        <v>139.66999999999999</v>
      </c>
      <c r="F13" s="24">
        <v>136.88999999999999</v>
      </c>
      <c r="G13" s="4">
        <v>138.52000000000001</v>
      </c>
      <c r="H13" s="4">
        <v>135.4</v>
      </c>
    </row>
    <row r="14" spans="1:8" x14ac:dyDescent="0.25">
      <c r="B14" s="25" t="s">
        <v>38</v>
      </c>
      <c r="C14" s="51">
        <v>1900</v>
      </c>
      <c r="D14" s="51">
        <v>1805</v>
      </c>
      <c r="E14" s="51">
        <v>1970</v>
      </c>
      <c r="F14" s="51">
        <v>1975</v>
      </c>
      <c r="G14" s="52">
        <v>2000</v>
      </c>
      <c r="H14" s="3">
        <v>1990</v>
      </c>
    </row>
    <row r="15" spans="1:8" x14ac:dyDescent="0.25">
      <c r="B15" s="29" t="s">
        <v>0</v>
      </c>
      <c r="C15" s="27"/>
      <c r="D15" s="27"/>
      <c r="E15" s="27"/>
      <c r="F15" s="27"/>
      <c r="G15" s="28"/>
      <c r="H15" s="28"/>
    </row>
    <row r="16" spans="1:8" x14ac:dyDescent="0.25">
      <c r="B16" s="21" t="s">
        <v>40</v>
      </c>
      <c r="C16" s="53">
        <v>3433.6</v>
      </c>
      <c r="D16" s="53">
        <v>3903.25</v>
      </c>
      <c r="E16" s="53">
        <v>3547.16</v>
      </c>
      <c r="F16" s="53">
        <v>3945.02</v>
      </c>
      <c r="G16" s="54">
        <v>3401.47</v>
      </c>
      <c r="H16" s="23">
        <v>548.08000000000004</v>
      </c>
    </row>
    <row r="17" spans="2:8" x14ac:dyDescent="0.25">
      <c r="B17" s="124" t="s">
        <v>37</v>
      </c>
      <c r="C17" s="24">
        <v>53.372262348555452</v>
      </c>
      <c r="D17" s="24">
        <v>36.159354384167045</v>
      </c>
      <c r="E17" s="24">
        <v>50.85082150227224</v>
      </c>
      <c r="F17" s="24">
        <v>47.844624361853676</v>
      </c>
      <c r="G17" s="4">
        <v>54.472037089846445</v>
      </c>
      <c r="H17" s="4">
        <v>48.447306962487232</v>
      </c>
    </row>
    <row r="18" spans="2:8" x14ac:dyDescent="0.25">
      <c r="B18" s="21" t="s">
        <v>53</v>
      </c>
      <c r="C18" s="24">
        <v>108.72016615827872</v>
      </c>
      <c r="D18" s="24">
        <v>93.477716860683429</v>
      </c>
      <c r="E18" s="24">
        <v>111.07313517319376</v>
      </c>
      <c r="F18" s="24">
        <v>107.42562342382433</v>
      </c>
      <c r="G18" s="4">
        <v>113.06686024232941</v>
      </c>
      <c r="H18" s="24">
        <v>101.43778401768829</v>
      </c>
    </row>
    <row r="19" spans="2:8" x14ac:dyDescent="0.25">
      <c r="B19" s="25" t="s">
        <v>38</v>
      </c>
      <c r="C19" s="51">
        <v>1375</v>
      </c>
      <c r="D19" s="51">
        <v>1180</v>
      </c>
      <c r="E19" s="51">
        <v>1420</v>
      </c>
      <c r="F19" s="51">
        <v>1385</v>
      </c>
      <c r="G19" s="52">
        <v>1480</v>
      </c>
      <c r="H19" s="26">
        <v>1385</v>
      </c>
    </row>
    <row r="21" spans="2:8" x14ac:dyDescent="0.25">
      <c r="B21" s="1" t="s">
        <v>48</v>
      </c>
    </row>
    <row r="22" spans="2:8" x14ac:dyDescent="0.25">
      <c r="B22" s="1" t="s">
        <v>128</v>
      </c>
    </row>
    <row r="23" spans="2:8" x14ac:dyDescent="0.25">
      <c r="B23" s="1" t="s">
        <v>132</v>
      </c>
    </row>
    <row r="24" spans="2:8" x14ac:dyDescent="0.25">
      <c r="B24" s="1" t="s">
        <v>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19" workbookViewId="0">
      <selection activeCell="G34" sqref="G34"/>
    </sheetView>
  </sheetViews>
  <sheetFormatPr baseColWidth="10" defaultRowHeight="15" x14ac:dyDescent="0.25"/>
  <cols>
    <col min="2" max="2" width="49.28515625" customWidth="1"/>
    <col min="8" max="8" width="15.28515625" customWidth="1"/>
  </cols>
  <sheetData>
    <row r="1" spans="1:6" ht="15.75" thickBot="1" x14ac:dyDescent="0.3">
      <c r="A1" t="s">
        <v>149</v>
      </c>
    </row>
    <row r="2" spans="1:6" ht="26.25" thickBot="1" x14ac:dyDescent="0.3">
      <c r="B2" s="57"/>
      <c r="C2" s="58" t="s">
        <v>54</v>
      </c>
      <c r="D2" s="59" t="s">
        <v>55</v>
      </c>
      <c r="E2" s="59" t="s">
        <v>56</v>
      </c>
      <c r="F2" s="58" t="s">
        <v>57</v>
      </c>
    </row>
    <row r="3" spans="1:6" ht="15.75" thickBot="1" x14ac:dyDescent="0.3">
      <c r="B3" s="60" t="s">
        <v>58</v>
      </c>
      <c r="C3" s="61">
        <v>3555.42</v>
      </c>
      <c r="D3" s="61">
        <v>2511.94</v>
      </c>
      <c r="E3" s="61">
        <v>771.79</v>
      </c>
      <c r="F3" s="61">
        <v>6791.2759499999993</v>
      </c>
    </row>
    <row r="4" spans="1:6" ht="15.75" thickBot="1" x14ac:dyDescent="0.3">
      <c r="B4" s="62" t="s">
        <v>59</v>
      </c>
      <c r="C4" s="63"/>
      <c r="D4" s="64"/>
      <c r="E4" s="64"/>
      <c r="F4" s="64"/>
    </row>
    <row r="5" spans="1:6" x14ac:dyDescent="0.25">
      <c r="B5" s="65" t="s">
        <v>60</v>
      </c>
      <c r="C5" s="66">
        <v>0.48526475071862113</v>
      </c>
      <c r="D5" s="66">
        <v>0.72472670525569882</v>
      </c>
      <c r="E5" s="66">
        <v>0.4556809494810764</v>
      </c>
      <c r="F5" s="66">
        <v>0.57154324733336748</v>
      </c>
    </row>
    <row r="6" spans="1:6" x14ac:dyDescent="0.25">
      <c r="B6" s="67" t="s">
        <v>61</v>
      </c>
      <c r="C6" s="68">
        <v>0.48356593595130815</v>
      </c>
      <c r="D6" s="68">
        <v>0.72399420368320899</v>
      </c>
      <c r="E6" s="68">
        <v>0.21168970834035164</v>
      </c>
      <c r="F6" s="68">
        <v>0.54285693397571344</v>
      </c>
    </row>
    <row r="7" spans="1:6" x14ac:dyDescent="0.25">
      <c r="B7" s="69" t="s">
        <v>62</v>
      </c>
      <c r="C7" s="70">
        <v>0.44463663927187225</v>
      </c>
      <c r="D7" s="70">
        <v>0.30825178945356974</v>
      </c>
      <c r="E7" s="70">
        <v>0.15396675261405304</v>
      </c>
      <c r="F7" s="70">
        <v>0.36265617803382</v>
      </c>
    </row>
    <row r="8" spans="1:6" x14ac:dyDescent="0.25">
      <c r="B8" s="69" t="s">
        <v>63</v>
      </c>
      <c r="C8" s="70">
        <v>3.8929296679435905E-2</v>
      </c>
      <c r="D8" s="70">
        <v>0.41574241422963926</v>
      </c>
      <c r="E8" s="70">
        <v>5.7722955726298597E-2</v>
      </c>
      <c r="F8" s="70">
        <v>0.18020075594189339</v>
      </c>
    </row>
    <row r="9" spans="1:6" x14ac:dyDescent="0.25">
      <c r="B9" s="71" t="s">
        <v>64</v>
      </c>
      <c r="C9" s="70">
        <v>0</v>
      </c>
      <c r="D9" s="70">
        <v>0.35424014904814605</v>
      </c>
      <c r="E9" s="70">
        <v>4.5776700916052293E-2</v>
      </c>
      <c r="F9" s="70">
        <v>0.13597157541507351</v>
      </c>
    </row>
    <row r="10" spans="1:6" x14ac:dyDescent="0.25">
      <c r="B10" s="71" t="s">
        <v>65</v>
      </c>
      <c r="C10" s="70">
        <v>2.9200488268615241E-2</v>
      </c>
      <c r="D10" s="70">
        <v>6.1502265181493189E-2</v>
      </c>
      <c r="E10" s="70">
        <v>5.9731274051231555E-3</v>
      </c>
      <c r="F10" s="70">
        <v>3.8494549761300748E-2</v>
      </c>
    </row>
    <row r="11" spans="1:6" x14ac:dyDescent="0.25">
      <c r="B11" s="71" t="s">
        <v>66</v>
      </c>
      <c r="C11" s="70">
        <v>9.7288084108206625E-3</v>
      </c>
      <c r="D11" s="70">
        <v>0</v>
      </c>
      <c r="E11" s="70">
        <v>5.9731274051231555E-3</v>
      </c>
      <c r="F11" s="70">
        <v>5.7346307655191065E-3</v>
      </c>
    </row>
    <row r="12" spans="1:6" x14ac:dyDescent="0.25">
      <c r="B12" s="67" t="s">
        <v>67</v>
      </c>
      <c r="C12" s="68">
        <v>1.6988147673130038E-3</v>
      </c>
      <c r="D12" s="68">
        <v>7.3250157248978874E-4</v>
      </c>
      <c r="E12" s="68">
        <v>0.24399124114072479</v>
      </c>
      <c r="F12" s="68">
        <v>2.8686313357654092E-2</v>
      </c>
    </row>
    <row r="13" spans="1:6" x14ac:dyDescent="0.25">
      <c r="B13" s="69" t="s">
        <v>62</v>
      </c>
      <c r="C13" s="70">
        <v>1.4456801165544436E-3</v>
      </c>
      <c r="D13" s="70">
        <v>4.8966137726219573E-4</v>
      </c>
      <c r="E13" s="70">
        <v>0.22487982482281449</v>
      </c>
      <c r="F13" s="70">
        <v>2.630882492707427E-2</v>
      </c>
    </row>
    <row r="14" spans="1:6" ht="15.75" thickBot="1" x14ac:dyDescent="0.3">
      <c r="B14" s="69" t="s">
        <v>63</v>
      </c>
      <c r="C14" s="70">
        <v>2.5313465075856018E-4</v>
      </c>
      <c r="D14" s="70">
        <v>2.4284019522759302E-4</v>
      </c>
      <c r="E14" s="70">
        <v>1.9111416317910312E-2</v>
      </c>
      <c r="F14" s="70">
        <v>2.3774884305798236E-3</v>
      </c>
    </row>
    <row r="15" spans="1:6" x14ac:dyDescent="0.25">
      <c r="B15" s="65" t="s">
        <v>68</v>
      </c>
      <c r="C15" s="66">
        <v>8.9163707167713907E-2</v>
      </c>
      <c r="D15" s="66">
        <v>3.2981929529817655E-2</v>
      </c>
      <c r="E15" s="66">
        <v>9.2343772269658841E-2</v>
      </c>
      <c r="F15" s="66">
        <v>6.8643033125461494E-2</v>
      </c>
    </row>
    <row r="16" spans="1:6" x14ac:dyDescent="0.25">
      <c r="B16" s="67" t="s">
        <v>69</v>
      </c>
      <c r="C16" s="68">
        <v>8.8637749615582226E-2</v>
      </c>
      <c r="D16" s="68">
        <v>3.2906290780484473E-2</v>
      </c>
      <c r="E16" s="68">
        <v>1.8839321577112947E-2</v>
      </c>
      <c r="F16" s="68">
        <v>6.0046935657208866E-2</v>
      </c>
    </row>
    <row r="17" spans="2:8" x14ac:dyDescent="0.25">
      <c r="B17" s="69" t="s">
        <v>62</v>
      </c>
      <c r="C17" s="70">
        <v>8.7157072863402921E-2</v>
      </c>
      <c r="D17" s="70">
        <v>1.5410399929934633E-2</v>
      </c>
      <c r="E17" s="70">
        <v>8.4478938571373036E-3</v>
      </c>
      <c r="F17" s="70">
        <v>5.1923119101057881E-2</v>
      </c>
    </row>
    <row r="18" spans="2:8" x14ac:dyDescent="0.25">
      <c r="B18" s="69" t="s">
        <v>63</v>
      </c>
      <c r="C18" s="70">
        <v>1.4806767521793086E-3</v>
      </c>
      <c r="D18" s="70">
        <v>1.7495890850549839E-2</v>
      </c>
      <c r="E18" s="70">
        <v>1.0391427719975642E-2</v>
      </c>
      <c r="F18" s="70">
        <v>8.1238165561509836E-3</v>
      </c>
    </row>
    <row r="19" spans="2:8" x14ac:dyDescent="0.25">
      <c r="B19" s="71" t="s">
        <v>64</v>
      </c>
      <c r="C19" s="68">
        <v>4.6251293468376658E-4</v>
      </c>
      <c r="D19" s="68">
        <v>1.7400893333439492E-2</v>
      </c>
      <c r="E19" s="68">
        <v>7.6445665271641251E-3</v>
      </c>
      <c r="F19" s="68">
        <v>7.2845309724161632E-3</v>
      </c>
    </row>
    <row r="20" spans="2:8" x14ac:dyDescent="0.25">
      <c r="B20" s="71" t="s">
        <v>66</v>
      </c>
      <c r="C20" s="68">
        <v>1.0181638174955421E-3</v>
      </c>
      <c r="D20" s="68">
        <v>9.499751711034826E-5</v>
      </c>
      <c r="E20" s="68">
        <v>2.7468611928115161E-3</v>
      </c>
      <c r="F20" s="68">
        <v>8.3928558373482084E-4</v>
      </c>
    </row>
    <row r="21" spans="2:8" x14ac:dyDescent="0.25">
      <c r="B21" s="67" t="s">
        <v>70</v>
      </c>
      <c r="C21" s="68">
        <v>5.2595755213167498E-4</v>
      </c>
      <c r="D21" s="68">
        <v>7.5638749333184705E-5</v>
      </c>
      <c r="E21" s="68">
        <v>7.3504450692545895E-2</v>
      </c>
      <c r="F21" s="68">
        <v>8.5960974682526333E-3</v>
      </c>
    </row>
    <row r="22" spans="2:8" x14ac:dyDescent="0.25">
      <c r="B22" s="69" t="s">
        <v>62</v>
      </c>
      <c r="C22" s="68">
        <v>5.00644087055819E-4</v>
      </c>
      <c r="D22" s="68">
        <v>4.3790854877106935E-5</v>
      </c>
      <c r="E22" s="68">
        <v>7.1120382487464204E-2</v>
      </c>
      <c r="F22" s="68">
        <v>8.3022012969447955E-3</v>
      </c>
    </row>
    <row r="23" spans="2:8" ht="15.75" thickBot="1" x14ac:dyDescent="0.3">
      <c r="B23" s="69" t="s">
        <v>63</v>
      </c>
      <c r="C23" s="68">
        <v>2.5313465075856017E-5</v>
      </c>
      <c r="D23" s="68">
        <v>3.1847894456077769E-5</v>
      </c>
      <c r="E23" s="68">
        <v>2.3840682050816934E-3</v>
      </c>
      <c r="F23" s="68">
        <v>2.9389617130783796E-4</v>
      </c>
    </row>
    <row r="24" spans="2:8" x14ac:dyDescent="0.25">
      <c r="B24" s="65" t="s">
        <v>71</v>
      </c>
      <c r="C24" s="66">
        <v>0.422875497128328</v>
      </c>
      <c r="D24" s="66">
        <v>0.24237840075797989</v>
      </c>
      <c r="E24" s="66">
        <v>0.45152178701460244</v>
      </c>
      <c r="F24" s="66">
        <v>0.35981371954117103</v>
      </c>
    </row>
    <row r="25" spans="2:8" x14ac:dyDescent="0.25">
      <c r="B25" s="67" t="s">
        <v>72</v>
      </c>
      <c r="C25" s="68">
        <v>0.16446720781229784</v>
      </c>
      <c r="D25" s="68">
        <v>3.2882951025900303E-2</v>
      </c>
      <c r="E25" s="68">
        <v>4.5258425219295406E-2</v>
      </c>
      <c r="F25" s="68">
        <v>0.10268527521694948</v>
      </c>
    </row>
    <row r="26" spans="2:8" ht="15.75" thickBot="1" x14ac:dyDescent="0.3">
      <c r="B26" s="67" t="s">
        <v>73</v>
      </c>
      <c r="C26" s="68">
        <v>0.25840828931603016</v>
      </c>
      <c r="D26" s="68">
        <v>0.20949544973207959</v>
      </c>
      <c r="E26" s="68">
        <v>0.40626336179530703</v>
      </c>
      <c r="F26" s="68">
        <v>0.25712844432422155</v>
      </c>
    </row>
    <row r="27" spans="2:8" ht="15.75" thickBot="1" x14ac:dyDescent="0.3">
      <c r="B27" s="60" t="s">
        <v>0</v>
      </c>
      <c r="C27" s="72">
        <v>1</v>
      </c>
      <c r="D27" s="72">
        <v>1</v>
      </c>
      <c r="E27" s="72">
        <v>1</v>
      </c>
      <c r="F27" s="72">
        <v>1</v>
      </c>
    </row>
    <row r="28" spans="2:8" ht="36" customHeight="1" x14ac:dyDescent="0.25">
      <c r="B28" s="151" t="s">
        <v>129</v>
      </c>
      <c r="C28" s="151"/>
      <c r="D28" s="151"/>
      <c r="E28" s="151"/>
      <c r="F28" s="151"/>
      <c r="G28" s="151"/>
      <c r="H28" s="151"/>
    </row>
    <row r="29" spans="2:8" x14ac:dyDescent="0.25">
      <c r="B29" t="s">
        <v>173</v>
      </c>
    </row>
    <row r="30" spans="2:8" x14ac:dyDescent="0.25">
      <c r="B30" s="15" t="s">
        <v>174</v>
      </c>
    </row>
  </sheetData>
  <mergeCells count="1">
    <mergeCell ref="B28:H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C15" sqref="C15"/>
    </sheetView>
  </sheetViews>
  <sheetFormatPr baseColWidth="10" defaultRowHeight="15" x14ac:dyDescent="0.25"/>
  <cols>
    <col min="2" max="2" width="16.85546875" customWidth="1"/>
    <col min="3" max="3" width="20.42578125" customWidth="1"/>
    <col min="4" max="4" width="17.5703125" customWidth="1"/>
    <col min="5" max="5" width="24.28515625" customWidth="1"/>
    <col min="6" max="6" width="20.5703125" customWidth="1"/>
  </cols>
  <sheetData>
    <row r="1" spans="1:8" ht="15.75" thickBot="1" x14ac:dyDescent="0.3">
      <c r="A1" t="s">
        <v>79</v>
      </c>
    </row>
    <row r="2" spans="1:8" s="15" customFormat="1" ht="15.75" thickBot="1" x14ac:dyDescent="0.3">
      <c r="C2" s="152" t="s">
        <v>145</v>
      </c>
      <c r="D2" s="153"/>
      <c r="E2" s="154" t="s">
        <v>146</v>
      </c>
      <c r="F2" s="155"/>
    </row>
    <row r="3" spans="1:8" ht="30" x14ac:dyDescent="0.25">
      <c r="B3" s="40"/>
      <c r="C3" s="127" t="s">
        <v>147</v>
      </c>
      <c r="D3" s="127" t="s">
        <v>127</v>
      </c>
      <c r="E3" s="127" t="s">
        <v>147</v>
      </c>
      <c r="F3" s="128" t="s">
        <v>148</v>
      </c>
      <c r="G3" s="126"/>
      <c r="H3" s="126"/>
    </row>
    <row r="4" spans="1:8" x14ac:dyDescent="0.25">
      <c r="B4" s="21" t="s">
        <v>74</v>
      </c>
      <c r="C4" s="24">
        <v>27.84</v>
      </c>
      <c r="D4" s="24">
        <v>26.65</v>
      </c>
      <c r="E4" s="24">
        <v>10.813117996044825</v>
      </c>
      <c r="F4" s="4">
        <v>11.090639419907713</v>
      </c>
    </row>
    <row r="5" spans="1:8" x14ac:dyDescent="0.25">
      <c r="B5" s="21" t="s">
        <v>75</v>
      </c>
      <c r="C5" s="24">
        <v>26.76</v>
      </c>
      <c r="D5" s="24">
        <v>26.76</v>
      </c>
      <c r="E5" s="24">
        <v>17.23434410019776</v>
      </c>
      <c r="F5" s="4">
        <v>17.86914963744232</v>
      </c>
    </row>
    <row r="6" spans="1:8" x14ac:dyDescent="0.25">
      <c r="B6" s="21" t="s">
        <v>76</v>
      </c>
      <c r="C6" s="24">
        <v>21.24</v>
      </c>
      <c r="D6" s="24">
        <v>21.46</v>
      </c>
      <c r="E6" s="24">
        <v>22.657547791694132</v>
      </c>
      <c r="F6" s="4">
        <v>23.651944627554386</v>
      </c>
    </row>
    <row r="7" spans="1:8" x14ac:dyDescent="0.25">
      <c r="B7" s="21" t="s">
        <v>77</v>
      </c>
      <c r="C7" s="24">
        <v>18.79</v>
      </c>
      <c r="D7" s="24">
        <v>19.28</v>
      </c>
      <c r="E7" s="24">
        <v>26.393869479235331</v>
      </c>
      <c r="F7" s="4">
        <v>27.564271588661832</v>
      </c>
    </row>
    <row r="8" spans="1:8" x14ac:dyDescent="0.25">
      <c r="B8" s="21" t="s">
        <v>150</v>
      </c>
      <c r="C8" s="24">
        <v>5.37</v>
      </c>
      <c r="D8" s="24">
        <v>5.84</v>
      </c>
      <c r="E8" s="24">
        <v>30.334871456822675</v>
      </c>
      <c r="F8" s="4">
        <v>31.212261041529334</v>
      </c>
    </row>
    <row r="9" spans="1:8" x14ac:dyDescent="0.25">
      <c r="B9" s="25" t="s">
        <v>0</v>
      </c>
      <c r="C9" s="26">
        <v>100</v>
      </c>
      <c r="D9" s="26">
        <v>100</v>
      </c>
      <c r="E9" s="26">
        <v>19.022412656558998</v>
      </c>
      <c r="F9" s="3">
        <v>19.95286750164799</v>
      </c>
    </row>
    <row r="11" spans="1:8" x14ac:dyDescent="0.25">
      <c r="A11" t="s">
        <v>78</v>
      </c>
    </row>
    <row r="12" spans="1:8" x14ac:dyDescent="0.25">
      <c r="A12" t="s">
        <v>151</v>
      </c>
    </row>
    <row r="13" spans="1:8" x14ac:dyDescent="0.25">
      <c r="A13" t="s">
        <v>152</v>
      </c>
    </row>
    <row r="14" spans="1:8" x14ac:dyDescent="0.25">
      <c r="A14" s="15" t="s">
        <v>92</v>
      </c>
    </row>
  </sheetData>
  <mergeCells count="2">
    <mergeCell ref="C2:D2"/>
    <mergeCell ref="E2:F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16" sqref="D16"/>
    </sheetView>
  </sheetViews>
  <sheetFormatPr baseColWidth="10" defaultRowHeight="15" x14ac:dyDescent="0.25"/>
  <cols>
    <col min="2" max="2" width="26.42578125" customWidth="1"/>
    <col min="3" max="3" width="22.140625" customWidth="1"/>
    <col min="4" max="4" width="20.140625" customWidth="1"/>
    <col min="5" max="5" width="22" customWidth="1"/>
    <col min="6" max="6" width="21.5703125" customWidth="1"/>
  </cols>
  <sheetData>
    <row r="1" spans="1:6" ht="15.75" thickBot="1" x14ac:dyDescent="0.3">
      <c r="A1" s="15" t="s">
        <v>94</v>
      </c>
    </row>
    <row r="2" spans="1:6" ht="15.75" thickBot="1" x14ac:dyDescent="0.3">
      <c r="C2" s="152" t="s">
        <v>145</v>
      </c>
      <c r="D2" s="153"/>
      <c r="E2" s="154" t="s">
        <v>146</v>
      </c>
      <c r="F2" s="155"/>
    </row>
    <row r="3" spans="1:6" x14ac:dyDescent="0.25">
      <c r="B3" s="40"/>
      <c r="C3" s="127" t="s">
        <v>147</v>
      </c>
      <c r="D3" s="127" t="s">
        <v>127</v>
      </c>
      <c r="E3" s="127" t="s">
        <v>147</v>
      </c>
      <c r="F3" s="128" t="s">
        <v>148</v>
      </c>
    </row>
    <row r="4" spans="1:6" x14ac:dyDescent="0.25">
      <c r="B4" s="21" t="s">
        <v>74</v>
      </c>
      <c r="C4" s="24">
        <v>1.41</v>
      </c>
      <c r="D4" s="24">
        <v>1.26</v>
      </c>
      <c r="E4" s="24">
        <v>8.2402768622280806</v>
      </c>
      <c r="F4" s="4">
        <v>8.1176664469347397</v>
      </c>
    </row>
    <row r="5" spans="1:6" x14ac:dyDescent="0.25">
      <c r="B5" s="21" t="s">
        <v>75</v>
      </c>
      <c r="C5" s="24">
        <v>16.66</v>
      </c>
      <c r="D5" s="24">
        <v>16.22</v>
      </c>
      <c r="E5" s="24">
        <v>19.100527356624916</v>
      </c>
      <c r="F5" s="4">
        <v>18.4502307185234</v>
      </c>
    </row>
    <row r="6" spans="1:6" x14ac:dyDescent="0.25">
      <c r="B6" s="21" t="s">
        <v>76</v>
      </c>
      <c r="C6" s="24">
        <v>28.04</v>
      </c>
      <c r="D6" s="24">
        <v>27.71</v>
      </c>
      <c r="E6" s="24">
        <v>33.262359920896508</v>
      </c>
      <c r="F6" s="4">
        <v>34.056361239288066</v>
      </c>
    </row>
    <row r="7" spans="1:6" x14ac:dyDescent="0.25">
      <c r="B7" s="21" t="s">
        <v>77</v>
      </c>
      <c r="C7" s="24">
        <v>38.380000000000003</v>
      </c>
      <c r="D7" s="24">
        <v>39</v>
      </c>
      <c r="E7" s="24">
        <v>47.40408701384311</v>
      </c>
      <c r="F7" s="4">
        <v>47.913645352669747</v>
      </c>
    </row>
    <row r="8" spans="1:6" x14ac:dyDescent="0.25">
      <c r="B8" s="21" t="s">
        <v>150</v>
      </c>
      <c r="C8" s="24">
        <v>15.51</v>
      </c>
      <c r="D8" s="24">
        <v>15.8</v>
      </c>
      <c r="E8" s="24">
        <v>57.184904416611737</v>
      </c>
      <c r="F8" s="4">
        <v>58.552735662491763</v>
      </c>
    </row>
    <row r="9" spans="1:6" x14ac:dyDescent="0.25">
      <c r="B9" s="25" t="s">
        <v>0</v>
      </c>
      <c r="C9" s="26">
        <v>100</v>
      </c>
      <c r="D9" s="26">
        <v>100</v>
      </c>
      <c r="E9" s="26">
        <v>39.6878707976269</v>
      </c>
      <c r="F9" s="3">
        <v>40.474291364535269</v>
      </c>
    </row>
    <row r="11" spans="1:6" x14ac:dyDescent="0.25">
      <c r="A11" s="15" t="s">
        <v>95</v>
      </c>
    </row>
    <row r="12" spans="1:6" x14ac:dyDescent="0.25">
      <c r="A12" s="15" t="s">
        <v>153</v>
      </c>
    </row>
    <row r="13" spans="1:6" x14ac:dyDescent="0.25">
      <c r="A13" s="15" t="s">
        <v>162</v>
      </c>
    </row>
    <row r="14" spans="1:6" x14ac:dyDescent="0.25">
      <c r="A14" s="15" t="s">
        <v>92</v>
      </c>
    </row>
  </sheetData>
  <mergeCells count="2">
    <mergeCell ref="C2:D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Graphique 1</vt:lpstr>
      <vt:lpstr>Graphique 2</vt:lpstr>
      <vt:lpstr>Graphique 3 </vt:lpstr>
      <vt:lpstr>Tableau 1</vt:lpstr>
      <vt:lpstr>Tableau 2</vt:lpstr>
      <vt:lpstr>Données complémentaires 1</vt:lpstr>
      <vt:lpstr>Données complémentaires 2</vt:lpstr>
      <vt:lpstr>Données complémentaires 3</vt:lpstr>
      <vt:lpstr>Données complémentaires 4</vt:lpstr>
      <vt:lpstr>Données complémentaires 5</vt:lpstr>
      <vt:lpstr>Données complémentaires 6</vt:lpstr>
      <vt:lpstr>Données complémentaires 7</vt:lpstr>
      <vt:lpstr>Données complémentaires 8</vt:lpstr>
      <vt:lpstr>Données complémentaires 9</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Cécile (DARES)</dc:creator>
  <cp:lastModifiedBy>DEMEULENAERE, Laurence (DARES)</cp:lastModifiedBy>
  <dcterms:created xsi:type="dcterms:W3CDTF">2018-08-27T09:12:58Z</dcterms:created>
  <dcterms:modified xsi:type="dcterms:W3CDTF">2022-11-28T18:29:58Z</dcterms:modified>
</cp:coreProperties>
</file>