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xml" ContentType="application/vnd.openxmlformats-officedocument.themeOverride+xml"/>
  <Override PartName="/xl/drawings/drawing1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1850" tabRatio="873"/>
  </bookViews>
  <sheets>
    <sheet name="Lisez-moi" sheetId="29" r:id="rId1"/>
    <sheet name="Graphique 1" sheetId="88" r:id="rId2"/>
    <sheet name="Graphique 2" sheetId="145" r:id="rId3"/>
    <sheet name="Graphique 3" sheetId="99" r:id="rId4"/>
    <sheet name="Graphique 4" sheetId="101" r:id="rId5"/>
    <sheet name="Graphique 5" sheetId="103" r:id="rId6"/>
    <sheet name="Encadré 1 Graphique 1A" sheetId="144" r:id="rId7"/>
    <sheet name="Encadré 2 Graphique 2A" sheetId="134" r:id="rId8"/>
    <sheet name="Encadré 2 Graphique 2B " sheetId="133" r:id="rId9"/>
    <sheet name="Encadré 2 Graphique 2C" sheetId="142" r:id="rId10"/>
    <sheet name="Encadré 3 Graphique 3A" sheetId="143" r:id="rId11"/>
    <sheet name="Graphique A" sheetId="96" r:id="rId12"/>
    <sheet name="Graphique B" sheetId="65" r:id="rId13"/>
    <sheet name="Graphique C" sheetId="66" r:id="rId14"/>
    <sheet name="Graphique D" sheetId="97" r:id="rId15"/>
    <sheet name="Graphique E" sheetId="63" r:id="rId16"/>
    <sheet name="Tab1" sheetId="58" r:id="rId17"/>
    <sheet name="Tab2" sheetId="79" r:id="rId18"/>
    <sheet name="Tab3" sheetId="135" r:id="rId19"/>
    <sheet name="Tab4" sheetId="136" r:id="rId20"/>
    <sheet name="Graphique G" sheetId="123" r:id="rId21"/>
    <sheet name="Graphique  H" sheetId="124" r:id="rId2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24" l="1"/>
  <c r="A12" i="123"/>
  <c r="F5" i="142" l="1"/>
  <c r="F6" i="142"/>
  <c r="F7" i="142"/>
  <c r="F8" i="142"/>
  <c r="F9" i="142"/>
  <c r="F10" i="142"/>
  <c r="F4" i="142"/>
  <c r="A22" i="133"/>
  <c r="A25" i="143" l="1"/>
  <c r="S7" i="103" l="1"/>
  <c r="R7" i="103"/>
  <c r="R5" i="103"/>
  <c r="R6" i="103"/>
  <c r="R8" i="103"/>
  <c r="R9" i="103"/>
  <c r="S14" i="101"/>
  <c r="S15" i="101"/>
  <c r="S16" i="101"/>
  <c r="S17" i="101"/>
  <c r="S18" i="101"/>
  <c r="S5" i="103" l="1"/>
  <c r="Q5" i="103"/>
  <c r="Q6" i="103"/>
  <c r="S6" i="103"/>
  <c r="Q7" i="103"/>
  <c r="Q8" i="103"/>
  <c r="S8" i="103"/>
  <c r="Q9" i="103"/>
  <c r="S9" i="103"/>
  <c r="R14" i="101"/>
  <c r="T14" i="101"/>
  <c r="R15" i="101"/>
  <c r="T15" i="101"/>
  <c r="R16" i="101"/>
  <c r="T16" i="101"/>
  <c r="R17" i="101"/>
  <c r="T17" i="101"/>
  <c r="R18" i="101"/>
  <c r="T18" i="101"/>
  <c r="P5" i="103" l="1"/>
  <c r="P6" i="103"/>
  <c r="P7" i="103"/>
  <c r="P8" i="103"/>
  <c r="P9" i="103"/>
  <c r="Q14" i="101"/>
  <c r="Q15" i="101"/>
  <c r="Q16" i="101"/>
  <c r="Q17" i="101"/>
  <c r="Q18" i="101"/>
  <c r="O5" i="103" l="1"/>
  <c r="O6" i="103"/>
  <c r="O7" i="103"/>
  <c r="O8" i="103"/>
  <c r="O9" i="103"/>
  <c r="P14" i="101"/>
  <c r="P15" i="101"/>
  <c r="P16" i="101"/>
  <c r="P17" i="101"/>
  <c r="P18" i="101"/>
  <c r="N9" i="103" l="1"/>
  <c r="N8" i="103"/>
  <c r="N7" i="103"/>
  <c r="N6" i="103"/>
  <c r="N5" i="103"/>
  <c r="M9" i="103"/>
  <c r="M8" i="103"/>
  <c r="M7" i="103"/>
  <c r="M6" i="103"/>
  <c r="M5" i="103"/>
  <c r="O16" i="101"/>
  <c r="O14" i="101"/>
  <c r="O15" i="101"/>
  <c r="O17" i="101"/>
  <c r="O18" i="101"/>
  <c r="N14" i="101" l="1"/>
  <c r="N15" i="101"/>
  <c r="N16" i="101"/>
  <c r="N17" i="101"/>
  <c r="N18" i="101"/>
  <c r="M14" i="101" l="1"/>
  <c r="M18" i="101"/>
  <c r="M17" i="101"/>
  <c r="M16" i="101"/>
  <c r="M15" i="101"/>
  <c r="C14" i="101" l="1"/>
  <c r="D14" i="101"/>
  <c r="E14" i="101"/>
  <c r="F14" i="101"/>
  <c r="G14" i="101"/>
  <c r="H14" i="101"/>
  <c r="I14" i="101"/>
  <c r="J14" i="101"/>
  <c r="K14" i="101"/>
  <c r="L14" i="101"/>
  <c r="C15" i="101"/>
  <c r="D15" i="101"/>
  <c r="E15" i="101"/>
  <c r="F15" i="101"/>
  <c r="G15" i="101"/>
  <c r="H15" i="101"/>
  <c r="I15" i="101"/>
  <c r="J15" i="101"/>
  <c r="K15" i="101"/>
  <c r="L15" i="101"/>
  <c r="C16" i="101"/>
  <c r="D16" i="101"/>
  <c r="E16" i="101"/>
  <c r="F16" i="101"/>
  <c r="G16" i="101"/>
  <c r="H16" i="101"/>
  <c r="I16" i="101"/>
  <c r="J16" i="101"/>
  <c r="K16" i="101"/>
  <c r="L16" i="101"/>
  <c r="C17" i="101"/>
  <c r="D17" i="101"/>
  <c r="E17" i="101"/>
  <c r="F17" i="101"/>
  <c r="G17" i="101"/>
  <c r="H17" i="101"/>
  <c r="I17" i="101"/>
  <c r="J17" i="101"/>
  <c r="K17" i="101"/>
  <c r="L17" i="101"/>
  <c r="C18" i="101"/>
  <c r="D18" i="101"/>
  <c r="E18" i="101"/>
  <c r="F18" i="101"/>
  <c r="G18" i="101"/>
  <c r="H18" i="101"/>
  <c r="I18" i="101"/>
  <c r="J18" i="101"/>
  <c r="K18" i="101"/>
  <c r="L18" i="101"/>
  <c r="B18" i="101"/>
  <c r="B14" i="101"/>
  <c r="B15" i="101"/>
  <c r="B16" i="101"/>
  <c r="B17" i="101"/>
</calcChain>
</file>

<file path=xl/sharedStrings.xml><?xml version="1.0" encoding="utf-8"?>
<sst xmlns="http://schemas.openxmlformats.org/spreadsheetml/2006/main" count="1004" uniqueCount="284">
  <si>
    <t>Elle a été arrêtée</t>
  </si>
  <si>
    <t>Elle a diminué très fortement
 (de 50 % ou plus)</t>
  </si>
  <si>
    <t>Elle a diminué fortement
 (de moins de 50 %)</t>
  </si>
  <si>
    <t>Elle est restée inchangée</t>
  </si>
  <si>
    <t>Elle a augmenté</t>
  </si>
  <si>
    <t>nd</t>
  </si>
  <si>
    <t>Ensemble</t>
  </si>
  <si>
    <t>avril</t>
  </si>
  <si>
    <t>Oui</t>
  </si>
  <si>
    <t>Non</t>
  </si>
  <si>
    <t>Travail sur site ou sur chantiers</t>
  </si>
  <si>
    <t>Télétravail ou travail à distance</t>
  </si>
  <si>
    <t>Chômage partiel complet</t>
  </si>
  <si>
    <t>Congés</t>
  </si>
  <si>
    <t>Exercice du droit de retrait</t>
  </si>
  <si>
    <t>Elle a diminué fortement
(de moins de 50 %)</t>
  </si>
  <si>
    <t>Elle a diminué très fortement
(de 50 % ou plus)</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</si>
  <si>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</si>
  <si>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</si>
  <si>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</si>
  <si>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</si>
  <si>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</si>
  <si>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</si>
  <si>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</si>
  <si>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</si>
  <si>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</si>
  <si>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L'activité n'a pas été affectée ou est déjà revenue à la normale</t>
  </si>
  <si>
    <t>Ne sais pas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</si>
  <si>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</si>
  <si>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</si>
  <si>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</si>
  <si>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</si>
  <si>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</si>
  <si>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</si>
  <si>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</si>
  <si>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</si>
  <si>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</si>
  <si>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</si>
  <si>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</si>
  <si>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Arrêt maladie</t>
  </si>
  <si>
    <t>mai</t>
  </si>
  <si>
    <t>31 mai</t>
  </si>
  <si>
    <t>juin</t>
  </si>
  <si>
    <t>30 juin</t>
  </si>
  <si>
    <t>10 - 19 salariés</t>
  </si>
  <si>
    <t>20 - 49 salariés</t>
  </si>
  <si>
    <t>50 - 99 salariés</t>
  </si>
  <si>
    <t>100 - 249 salariés</t>
  </si>
  <si>
    <t>250 - 499 salariés</t>
  </si>
  <si>
    <t>500 salariés ou +</t>
  </si>
  <si>
    <t>juillet</t>
  </si>
  <si>
    <t>31 juillet</t>
  </si>
  <si>
    <t>août</t>
  </si>
  <si>
    <t>31 août</t>
  </si>
  <si>
    <t>Retour au sommaire</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</si>
  <si>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</si>
  <si>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</si>
  <si>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octobre</t>
  </si>
  <si>
    <t>31 oct</t>
  </si>
  <si>
    <t>30 sept</t>
  </si>
  <si>
    <t>novembre</t>
  </si>
  <si>
    <t>30 nov</t>
  </si>
  <si>
    <t>mars</t>
  </si>
  <si>
    <t>Elle a diminué très fortement (de 50 % ou plus)</t>
  </si>
  <si>
    <t>Elle a diminué fortement (de moins de 50 %)</t>
  </si>
  <si>
    <t>Graphique 1 : Evolution de l'activité depuis le premier confinement (en % de salariés)</t>
  </si>
  <si>
    <t>décembre</t>
  </si>
  <si>
    <t>Tableau 2 - Évolution des effectifs du fait de la crise par taille d'entreprise (en % de salariés)</t>
  </si>
  <si>
    <t>Tableau 2 : Évolution des effectifs du fait de la crise par taille d'entreprise (en % de salariés)</t>
  </si>
  <si>
    <t>Tableau 1 : Conséquence de la crise sanitaire sur l'activité par taille d'entreprise (en % de salariés)</t>
  </si>
  <si>
    <t>31 dec</t>
  </si>
  <si>
    <t>janvier</t>
  </si>
  <si>
    <t>31 jan</t>
  </si>
  <si>
    <t>Graphiques complémentaires (ancienne version de la synthèse)</t>
  </si>
  <si>
    <t>février</t>
  </si>
  <si>
    <t>Source : Dares, enquête Acemo Covid, 2020-2021.</t>
  </si>
  <si>
    <t>28 fev</t>
  </si>
  <si>
    <t>Graphique C : Recours en chômage partiel, par secteur d’activité (en % de salariés)</t>
  </si>
  <si>
    <t>Graphique B : Causes de la diminution de l'activité, par secteur d’activité 
(en % de salariés)</t>
  </si>
  <si>
    <t>Graphique A : Conséquence de la crise sanitaire sur l'activité par secteur (en % de salariés)</t>
  </si>
  <si>
    <t>Graphique B : Causes de la diminution de l'activité, par secteur d’activité (en % de salariés)</t>
  </si>
  <si>
    <t>Hébergement-restauration</t>
  </si>
  <si>
    <t>Commerce</t>
  </si>
  <si>
    <t>Perte de débouchés</t>
  </si>
  <si>
    <t xml:space="preserve">Difficultés d'approvisionnement </t>
  </si>
  <si>
    <t>Manque de personnel pouvant travailler</t>
  </si>
  <si>
    <t>Perte de débouchés, fermetures administratives ou difficultés d'approvisionnement</t>
  </si>
  <si>
    <t>Graphique 3 : Causes de la diminution de l'activité (en % de salariés)</t>
  </si>
  <si>
    <t>Hors salariés en congés</t>
  </si>
  <si>
    <t>Graphiques corps de la synthèse</t>
  </si>
  <si>
    <t>Pas de baisse de l'activité</t>
  </si>
  <si>
    <t>Fermetures/restrictions administratives d’activité</t>
  </si>
  <si>
    <t>N'a pas été affectée, est déjà revenue ou reviendra très vite à la normale</t>
  </si>
  <si>
    <t>Reviendra à la normale d'ici un à trois mois</t>
  </si>
  <si>
    <t>Reviendra à la normale d'ici trois mois à un an</t>
  </si>
  <si>
    <t>A été affectée de manière durable et mettra plus d’un an à revenir à la normale</t>
  </si>
  <si>
    <t>Graphique encadrés de la synthèse</t>
  </si>
  <si>
    <t>mars-20*</t>
  </si>
  <si>
    <t>Nombre de salariés effectivement placés en activité partielle (millions)</t>
  </si>
  <si>
    <t xml:space="preserve">Nombre d'EQTP effectivement placés en activité partielle (millions) </t>
  </si>
  <si>
    <t xml:space="preserve">Nombre d'heures (millions) </t>
  </si>
  <si>
    <t>Nombre de semaines d'indemnisation**</t>
  </si>
  <si>
    <t>*Données administratives uniquement</t>
  </si>
  <si>
    <t xml:space="preserve">**Les entreprises déposent des demandes d'indemnisation pour les heures chômées pendant les semaines (lundi au vendredi) du mois. Les mois d'indemnisation peuvent donc compter 4 ou 5 semaines. </t>
  </si>
  <si>
    <t>Publication actuelle</t>
  </si>
  <si>
    <t>Nombre d'heures (millions)</t>
  </si>
  <si>
    <t>En milliers</t>
  </si>
  <si>
    <t>Effectif en activité partielle (en milliers)</t>
  </si>
  <si>
    <t>a17</t>
  </si>
  <si>
    <t>secteur</t>
  </si>
  <si>
    <t>C2</t>
  </si>
  <si>
    <t>Cokéfaction et raffinage</t>
  </si>
  <si>
    <t>DE</t>
  </si>
  <si>
    <t>Extraction, énergie, eau, gestion des déchets et dépollution</t>
  </si>
  <si>
    <t>AZ</t>
  </si>
  <si>
    <t>Agriculture, sylviculture et pêche</t>
  </si>
  <si>
    <t>LZ</t>
  </si>
  <si>
    <t>Activités immobilières</t>
  </si>
  <si>
    <t>KZ</t>
  </si>
  <si>
    <t>Activités financières et d'assurance</t>
  </si>
  <si>
    <t>JZ</t>
  </si>
  <si>
    <t>Information et communication</t>
  </si>
  <si>
    <t>C1</t>
  </si>
  <si>
    <t>Fabrication d'aliments, boissons et produits à base de tabac</t>
  </si>
  <si>
    <t>FZ</t>
  </si>
  <si>
    <t>Construction</t>
  </si>
  <si>
    <t>OQ</t>
  </si>
  <si>
    <t>Administration publique, enseignement, santé et action sociale</t>
  </si>
  <si>
    <t>C3</t>
  </si>
  <si>
    <t>Fabrications d'équipements électroniques, électriques, informatiques et machines</t>
  </si>
  <si>
    <t>C4</t>
  </si>
  <si>
    <t>Fabrication de matériels de transport</t>
  </si>
  <si>
    <t>C5</t>
  </si>
  <si>
    <t>HZ</t>
  </si>
  <si>
    <t>Transports et entreposage</t>
  </si>
  <si>
    <t>RU</t>
  </si>
  <si>
    <t>Autres activités de services</t>
  </si>
  <si>
    <t>MN</t>
  </si>
  <si>
    <t>Activités spécialisées, scientifiques et techniques, services admnistratifs et de soutien</t>
  </si>
  <si>
    <t>GZ</t>
  </si>
  <si>
    <t>IZ</t>
  </si>
  <si>
    <t>Hébergement et restauration</t>
  </si>
  <si>
    <t>Champ : salariés ; France.</t>
  </si>
  <si>
    <t>* Données administratives uniquement</t>
  </si>
  <si>
    <t>taille d'entreprise</t>
  </si>
  <si>
    <t>6-1000 salariés ou plus</t>
  </si>
  <si>
    <t>5-Entre 500 et 999 salariés</t>
  </si>
  <si>
    <t>4-Entre 250 et 499 salariés</t>
  </si>
  <si>
    <t>3-Entre 50 et 249 salariés</t>
  </si>
  <si>
    <t>2-Entre 20 et 49 salariés</t>
  </si>
  <si>
    <t>1-Moins de 20 salariés</t>
  </si>
  <si>
    <t>En millions</t>
  </si>
  <si>
    <t>Heures chômées (en millions)</t>
  </si>
  <si>
    <t>Avec la distinction +/- 6 mois</t>
  </si>
  <si>
    <t xml:space="preserve">Ne sais pas </t>
  </si>
  <si>
    <t>L'activité reviendra très vite à la normale, d’ici un à trois mois</t>
  </si>
  <si>
    <t>L'activité reviendra à la normale d’ici trois à six mois</t>
  </si>
  <si>
    <t>L'activité mettra entre six mois et un an à revenir à la normale</t>
  </si>
  <si>
    <t>L'activité a été affectée de manière plus durable et mettra plus d'un an à revenir à la normale</t>
  </si>
  <si>
    <t>N'a pas été affectée ou est déjà revenue à la normale</t>
  </si>
  <si>
    <t>Reviendra très vite à la normale, d’ici un à trois mois</t>
  </si>
  <si>
    <t>Reviendra à la normale d’ici trois à six mois</t>
  </si>
  <si>
    <t>Mettra entre six mois et un an à revenir à la normale</t>
  </si>
  <si>
    <t>A été affectée de manière plus durable et mettra plus d'un an à revenir à la normale</t>
  </si>
  <si>
    <t>Source : Dares, enquête Acemo Covid 2021.</t>
  </si>
  <si>
    <t>avril-20*</t>
  </si>
  <si>
    <t>Graphique G : Estimation des nombres de salariés effectivement en activité partielle, par taille d’entreprise</t>
  </si>
  <si>
    <t>Graphique H : Estimation des nombres d’heures chômées, par secteur d’activité</t>
  </si>
  <si>
    <t>Sources : demandes d’indemnisations SI APART, enquête Acemo-Covid-19 ; estimation Dares.</t>
  </si>
  <si>
    <t>mai-20*</t>
  </si>
  <si>
    <t>Arts, spectacles et activités récréatives</t>
  </si>
  <si>
    <t>Tableau 4 : Récapitulatif des chiffres de l'encadré d'activité partielle</t>
  </si>
  <si>
    <t>juin-20*</t>
  </si>
  <si>
    <t>Taux de recours</t>
  </si>
  <si>
    <t>en millions</t>
  </si>
  <si>
    <t>Nombre de salariés placés en activité partielle</t>
  </si>
  <si>
    <t>Nombre d'ETP placés en activité partielle</t>
  </si>
  <si>
    <t xml:space="preserve">Montant d'indemnisation (milliards d'euros) </t>
  </si>
  <si>
    <t>Tableau 3 -  Récapitulatif des révisions des chiffres de l'activité partielle</t>
  </si>
  <si>
    <t>Tableau 3 : Tableau des révisions des chffres de l'activité partielle</t>
  </si>
  <si>
    <t>Source : Dares, enquête Acemo Covid, 2021.</t>
  </si>
  <si>
    <t>Graphique 3 : Causes de la diminution de l'activité depuis avril 2020 (en % de salariés)</t>
  </si>
  <si>
    <t>juil-20*</t>
  </si>
  <si>
    <t>Fabrication d'autres produits industriels</t>
  </si>
  <si>
    <t>Nombre de salariés en APLD (échelle de gauche)</t>
  </si>
  <si>
    <t>Nombre de salariés en AP (échelle de gauche)</t>
  </si>
  <si>
    <t>Part des salariés en APLD parmi les salariés en AP (échelle de droite)</t>
  </si>
  <si>
    <t xml:space="preserve">Montant d'indemnisation (Md€) </t>
  </si>
  <si>
    <t xml:space="preserve">Tableau 4 : Récapitulatif des chiffres de l'activité partielle </t>
  </si>
  <si>
    <t>Ensemble - septembre</t>
  </si>
  <si>
    <t>DE - Énergie, eau, déchets - septembre</t>
  </si>
  <si>
    <t>C1 - Industrie agro-alimentaire - septembre</t>
  </si>
  <si>
    <t>C2 - Cokéfaction et raffinage - septembre</t>
  </si>
  <si>
    <t>C3 - Biens d'équipement - septembre</t>
  </si>
  <si>
    <t>C4 - Fabrication de matériels de transport - septembre</t>
  </si>
  <si>
    <t>C5 - Fabrication d'autres produits industriels  - septembre</t>
  </si>
  <si>
    <t>FZ - Construction - septembre</t>
  </si>
  <si>
    <t>GZ - Commerce - septembre</t>
  </si>
  <si>
    <t>HZ - Transports et entreposage - septembre</t>
  </si>
  <si>
    <t>IZ - Hébergement et restauration - septembre</t>
  </si>
  <si>
    <t>JZ - Information et communication - septembre</t>
  </si>
  <si>
    <t>KZ - Activités financières et d'assurance - septembre</t>
  </si>
  <si>
    <t>LZ - Activités immobilières - septembre</t>
  </si>
  <si>
    <t>MN - Services aux entreprises - septembre</t>
  </si>
  <si>
    <t>OQ - Enseignement, santé humaine et action sociale - septembre</t>
  </si>
  <si>
    <t>RU - Autres activités de services - septembre</t>
  </si>
  <si>
    <t>août-20*</t>
  </si>
  <si>
    <t>Effectifs salariés du privé au T2 2021</t>
  </si>
  <si>
    <t>Données d'emploi : Insee, estimations d'emploi ; estimations trimestrielles Acoss-Urssaf, Dares, Insee</t>
  </si>
  <si>
    <t>Nombre d'ETP en APLD (échelle de gauche)</t>
  </si>
  <si>
    <t>Tableau 1 - Conséquence de la crise sanitaire sur l'activité par taille d'entreprise depuis avril 2020 (en % de salariés)</t>
  </si>
  <si>
    <t>Synthèse du 30 août</t>
  </si>
  <si>
    <t>Graphique G : Estimation des nombres de salariés effectivement en activité partielle depuis mars 2020, par taille d’entreprise</t>
  </si>
  <si>
    <t>Graphique H : estimation des nombres d’heures chômées depuis mars 2020, par secteur d’activité</t>
  </si>
  <si>
    <t>Graphique 5 : Reprise anticipée de l'activité (en % de salariés)</t>
  </si>
  <si>
    <t>Graphique 4 : Répartition des salariés au cours de la dernière semaine du mois (en %)</t>
  </si>
  <si>
    <t>Graphique 4 : Répartition des salariés au cours de la dernière semaine du mois depuis mars 2020 (en %)</t>
  </si>
  <si>
    <t>Graphique 5 : Reprise anticipée de l'activité depuis avril 2020 (en % de salariés)</t>
  </si>
  <si>
    <r>
      <t xml:space="preserve">Enquête Activité et conditions d'emploi de la main d'œuvre - Covid
</t>
    </r>
    <r>
      <rPr>
        <sz val="10"/>
        <rFont val="Arial"/>
        <family val="2"/>
      </rPr>
      <t>Synthèse des résultats - octobre 2021</t>
    </r>
  </si>
  <si>
    <t>Graphique D : Répartition des salariés au cours de la semaine du 20 septembre (en %)</t>
  </si>
  <si>
    <t>Graphique E : Reprise de l'activité anticipée en fonction du secteur d'activité entre juillet et octobre 2021 (% de salariés)</t>
  </si>
  <si>
    <t>Ensemble - octobre</t>
  </si>
  <si>
    <t>DE - Énergie, eau, déchets - octobre</t>
  </si>
  <si>
    <t>C1 - Industrie agro-alimentaire - octobre</t>
  </si>
  <si>
    <t>C2 - Cokéfaction et raffinage - octobre</t>
  </si>
  <si>
    <t>C3 - Biens d'équipement - octobre</t>
  </si>
  <si>
    <t>C4 - Fabrication de matériels de transport - octobre</t>
  </si>
  <si>
    <t>C5 - Fabrication d'autres produits industriels  - octobre</t>
  </si>
  <si>
    <t>FZ - Construction - octobre</t>
  </si>
  <si>
    <t>GZ - Commerce - octobre</t>
  </si>
  <si>
    <t>HZ - Transports et entreposage - octobre</t>
  </si>
  <si>
    <t>IZ - Hébergement et restauration - octobre</t>
  </si>
  <si>
    <t>JZ - Information et communication - octobre</t>
  </si>
  <si>
    <t>KZ - Activités financières et d'assurance - octobre</t>
  </si>
  <si>
    <t>LZ - Activités immobilières - octobre</t>
  </si>
  <si>
    <t>MN - Services aux entreprises - octobre</t>
  </si>
  <si>
    <t>OQ - Enseignement, santé humaine et action sociale - octobre</t>
  </si>
  <si>
    <t>RU - Autres activités de services - octobre</t>
  </si>
  <si>
    <t>Nd</t>
  </si>
  <si>
    <t>Graphique D : Répartition des salariés au cours de la dernière semaine du mois précédent (en %)</t>
  </si>
  <si>
    <t>Graphique E : Reprise de l'activité par secteur d'activité (% de salariés)</t>
  </si>
  <si>
    <t>Oui, tous</t>
  </si>
  <si>
    <t>Oui, la majorité</t>
  </si>
  <si>
    <t>Oui, une minorité</t>
  </si>
  <si>
    <t>Non, aucun</t>
  </si>
  <si>
    <t>Champ : salariés du privé hors agriculture, particuliers employeurs et activités extraterritoriales ; France (hors Mayotte).</t>
  </si>
  <si>
    <t>DE - Énergie, eau, déchets</t>
  </si>
  <si>
    <t>C1 - industrie agro-alimentaire</t>
  </si>
  <si>
    <t>C2 - Cokéfaction et raffinage</t>
  </si>
  <si>
    <t>C3 - Biens d'equipement</t>
  </si>
  <si>
    <t>C4 - Fabrication de matériels de transport</t>
  </si>
  <si>
    <t xml:space="preserve">C5 - Fabrication d'autres produits industriels </t>
  </si>
  <si>
    <t>FZ - Construction</t>
  </si>
  <si>
    <t>GZ - Commerce</t>
  </si>
  <si>
    <t xml:space="preserve">HZ - Transports et entreposage </t>
  </si>
  <si>
    <t>IZ - Hébergement et restauration</t>
  </si>
  <si>
    <t>JZ - Information et communication</t>
  </si>
  <si>
    <t>KZ - Activités financières et d'assurance</t>
  </si>
  <si>
    <t>LZ - Activités immobilières</t>
  </si>
  <si>
    <t>MN - Services aux entreprises</t>
  </si>
  <si>
    <t>PZ - Enseignement</t>
  </si>
  <si>
    <t>RZ - Arts, spectacles et activités récréatives</t>
  </si>
  <si>
    <t xml:space="preserve">SZ - Autres activités de services </t>
  </si>
  <si>
    <t>Source : Dares, enquête Acemo Covid, octobre 2021.</t>
  </si>
  <si>
    <t>Graphique 3A : Salariés concernés par l’obligation vaccinale ou de détenir un pass sanitaire, par secteur d'activité (en % de salariés)</t>
  </si>
  <si>
    <t>QB - Hébergement médico-social et action sociale</t>
  </si>
  <si>
    <t>QA - Santé humaine privée</t>
  </si>
  <si>
    <t>Graphique 2C : Salariés en activité partielle de longue durée</t>
  </si>
  <si>
    <t xml:space="preserve">Graphique 2B : estimation des nombres de salariés effectivement en activité partielle entre mars 2020 et septembre 2021, par secteur d’activité </t>
  </si>
  <si>
    <t>Graphique 2A : Estimation des nombres de salariés en activité partielle entre mars 2020 et septembre 2021</t>
  </si>
  <si>
    <t>Graphique 1A : Difficultés liées à la mise en oeuvre du passe sanitaire pour les clients et les salariés, par secteur d'activité (en % de salariés)</t>
  </si>
  <si>
    <t>Graphique 2B : Estimation des nombres de salariés effectivement en activité partielle, par secteur d’activité</t>
  </si>
  <si>
    <t>Graphique 2C : Salariés en activité partielle de longue durée (en milliers)</t>
  </si>
  <si>
    <t>Graphique 2 : Evolution de l'activité dans l'hébergement restauration, les arts, spectacles et activités récréatives et la fabrication de matériels de transport (en % de salariés)</t>
  </si>
  <si>
    <t>Graphique 2 : Evolution de l'activité depuis mars 2020 dans l'hébergement restauration, les arts et spectacles et la fabrication de matériels de transport (en % de salariés)</t>
  </si>
  <si>
    <t>C1 - Industrie agro-alimentaire</t>
  </si>
  <si>
    <t>Mise en oeuvre du passe sanitaire pour les clients / usagers</t>
  </si>
  <si>
    <t>Mise en oeuvre du passe sanitaire pour les salariés</t>
  </si>
  <si>
    <t>Note de lecture : 4,8 % (arrondi à 5 %) des salariés travaillent dans une entreprise qui rencontre des difficultés liées à la mise en oeuvre du pass sanitaire pour les clients / usagers.</t>
  </si>
  <si>
    <t>Nombre d'ETP en AP</t>
  </si>
  <si>
    <t xml:space="preserve">Révisions </t>
  </si>
  <si>
    <t>Nombre de salariés en APLD</t>
  </si>
  <si>
    <t>Publication du 29 septembre 2021</t>
  </si>
  <si>
    <t>Nombre d'ETP en APLD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</si>
</sst>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
    <numFmt numFmtId="166" formatCode="_-* #,##0_-;\-* #,##0_-;_-* &quot;-&quot;??_-;_-@_-"/>
    <numFmt numFmtId="167" formatCode="_-* #,##0.0_-;\-* #,##0.0_-;_-* &quot;-&quot;??_-;_-@_-"/>
    <numFmt numFmtId="168" formatCode="[$-40C]mmm\-yy;@"/>
  </numFmts>
  <fonts count="38"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2"/>
      <color rgb="FF000000"/>
      <name val="Arial"/>
      <family val="2"/>
    </font>
    <font>
      <b/>
      <sz val="11"/>
      <color theme="1"/>
      <name val="Arial"/>
      <family val="2"/>
    </font>
    <font>
      <i/>
      <sz val="11"/>
      <color theme="1"/>
      <name val="Arial"/>
      <family val="2"/>
    </font>
    <font>
      <sz val="11"/>
      <name val="Arial"/>
      <family val="2"/>
    </font>
    <font>
      <u/>
      <sz val="11"/>
      <color theme="10"/>
      <name val="Calibri"/>
      <family val="2"/>
      <scheme val="minor"/>
    </font>
    <font>
      <u/>
      <sz val="11"/>
      <color indexed="12"/>
      <name val="Arial"/>
      <family val="2"/>
    </font>
    <font>
      <sz val="14"/>
      <color theme="1"/>
      <name val="Arial"/>
      <family val="2"/>
    </font>
    <font>
      <u/>
      <sz val="12"/>
      <color indexed="12"/>
      <name val="Arial"/>
      <family val="2"/>
    </font>
    <font>
      <i/>
      <sz val="10"/>
      <color theme="1"/>
      <name val="Arial"/>
      <family val="2"/>
    </font>
    <font>
      <b/>
      <sz val="11"/>
      <color theme="1"/>
      <name val="Calibri"/>
      <family val="2"/>
      <scheme val="minor"/>
    </font>
    <font>
      <sz val="8"/>
      <color theme="1"/>
      <name val="Calibri"/>
      <family val="2"/>
      <scheme val="minor"/>
    </font>
    <font>
      <sz val="9"/>
      <color theme="1"/>
      <name val="Arial"/>
      <family val="2"/>
    </font>
    <font>
      <b/>
      <sz val="9"/>
      <color theme="1"/>
      <name val="Arial"/>
      <family val="2"/>
    </font>
    <font>
      <sz val="9"/>
      <color theme="1"/>
      <name val="Calibri"/>
      <family val="2"/>
      <scheme val="minor"/>
    </font>
    <font>
      <sz val="8"/>
      <color theme="1"/>
      <name val="Arial"/>
      <family val="2"/>
    </font>
    <font>
      <b/>
      <sz val="8"/>
      <color theme="1"/>
      <name val="Calibri"/>
      <family val="2"/>
      <scheme val="minor"/>
    </font>
    <font>
      <i/>
      <sz val="12"/>
      <color theme="1"/>
      <name val="Arial"/>
      <family val="2"/>
    </font>
    <font>
      <sz val="10"/>
      <color theme="1"/>
      <name val="Arial"/>
      <family val="2"/>
    </font>
    <font>
      <b/>
      <sz val="10"/>
      <color theme="1"/>
      <name val="Arial"/>
      <family val="2"/>
    </font>
    <font>
      <sz val="10"/>
      <color theme="1"/>
      <name val="Calibri"/>
      <family val="2"/>
      <scheme val="minor"/>
    </font>
    <font>
      <i/>
      <sz val="10"/>
      <color rgb="FF000000"/>
      <name val="Arial"/>
      <family val="2"/>
    </font>
    <font>
      <b/>
      <sz val="8"/>
      <color theme="1"/>
      <name val="Arial"/>
      <family val="2"/>
    </font>
    <font>
      <i/>
      <sz val="9"/>
      <color theme="1"/>
      <name val="Arial"/>
      <family val="2"/>
    </font>
    <font>
      <i/>
      <sz val="8"/>
      <color theme="1"/>
      <name val="Arial"/>
      <family val="2"/>
    </font>
    <font>
      <i/>
      <sz val="8"/>
      <color rgb="FF00000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theme="7" tint="0.39997558519241921"/>
        <bgColor indexed="64"/>
      </patternFill>
    </fill>
    <fill>
      <patternFill patternType="solid">
        <fgColor theme="0" tint="-0.14999847407452621"/>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rgb="FF002060"/>
      </left>
      <right/>
      <top style="thin">
        <color theme="4"/>
      </top>
      <bottom style="thin">
        <color theme="4"/>
      </bottom>
      <diagonal/>
    </border>
    <border>
      <left/>
      <right style="thin">
        <color rgb="FF002060"/>
      </right>
      <top style="thin">
        <color theme="4"/>
      </top>
      <bottom style="thin">
        <color theme="4"/>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right/>
      <top/>
      <bottom style="thin">
        <color theme="4"/>
      </bottom>
      <diagonal/>
    </border>
    <border>
      <left/>
      <right style="thin">
        <color rgb="FF002060"/>
      </right>
      <top/>
      <bottom style="thin">
        <color theme="4"/>
      </bottom>
      <diagonal/>
    </border>
    <border>
      <left style="thin">
        <color rgb="FF002060"/>
      </left>
      <right/>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auto="1"/>
      </bottom>
      <diagonal/>
    </border>
    <border>
      <left style="thin">
        <color indexed="64"/>
      </left>
      <right/>
      <top/>
      <bottom style="thin">
        <color theme="4"/>
      </bottom>
      <diagonal/>
    </border>
    <border>
      <left/>
      <right style="thin">
        <color indexed="64"/>
      </right>
      <top/>
      <bottom style="thin">
        <color theme="4"/>
      </bottom>
      <diagonal/>
    </border>
    <border>
      <left/>
      <right/>
      <top style="thin">
        <color indexed="64"/>
      </top>
      <bottom style="dotted">
        <color indexed="64"/>
      </bottom>
      <diagonal/>
    </border>
    <border>
      <left style="thin">
        <color indexed="64"/>
      </left>
      <right/>
      <top style="thin">
        <color indexed="64"/>
      </top>
      <bottom style="thin">
        <color theme="4"/>
      </bottom>
      <diagonal/>
    </border>
    <border>
      <left style="thin">
        <color indexed="64"/>
      </left>
      <right style="thin">
        <color indexed="64"/>
      </right>
      <top/>
      <bottom/>
      <diagonal/>
    </border>
    <border>
      <left style="thin">
        <color indexed="64"/>
      </left>
      <right style="thin">
        <color indexed="64"/>
      </right>
      <top style="thin">
        <color theme="4"/>
      </top>
      <bottom/>
      <diagonal/>
    </border>
    <border>
      <left style="thin">
        <color indexed="64"/>
      </left>
      <right/>
      <top style="thin">
        <color theme="4"/>
      </top>
      <bottom/>
      <diagonal/>
    </border>
    <border>
      <left/>
      <right/>
      <top style="thin">
        <color theme="4"/>
      </top>
      <bottom/>
      <diagonal/>
    </border>
    <border>
      <left/>
      <right style="thin">
        <color indexed="64"/>
      </right>
      <top style="thin">
        <color theme="4"/>
      </top>
      <bottom/>
      <diagonal/>
    </border>
  </borders>
  <cellStyleXfs count="8">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17" fillId="0" borderId="0" applyNumberFormat="0" applyFill="0" applyBorder="0" applyAlignment="0" applyProtection="0"/>
  </cellStyleXfs>
  <cellXfs count="419">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2" borderId="12" xfId="0" applyFont="1" applyFill="1" applyBorder="1"/>
    <xf numFmtId="0" fontId="14" fillId="0" borderId="0" xfId="0" applyFont="1"/>
    <xf numFmtId="0" fontId="12" fillId="0" borderId="0" xfId="0" applyFont="1"/>
    <xf numFmtId="0" fontId="12" fillId="3" borderId="0" xfId="0" applyFont="1" applyFill="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0" fontId="8" fillId="0" borderId="0" xfId="3" applyFont="1" applyAlignment="1" applyProtection="1"/>
    <xf numFmtId="0" fontId="14"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1" xfId="0" applyFont="1" applyBorder="1" applyAlignment="1">
      <alignment horizontal="center" wrapText="1"/>
    </xf>
    <xf numFmtId="0" fontId="12" fillId="0" borderId="2" xfId="0" applyFont="1" applyBorder="1" applyAlignment="1">
      <alignment horizontal="center" wrapText="1"/>
    </xf>
    <xf numFmtId="164" fontId="12" fillId="0" borderId="1" xfId="0" applyNumberFormat="1" applyFont="1" applyBorder="1" applyAlignment="1">
      <alignment horizontal="right"/>
    </xf>
    <xf numFmtId="164" fontId="12" fillId="0" borderId="11" xfId="0" applyNumberFormat="1" applyFont="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6"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5" fillId="0" borderId="0" xfId="0" applyFont="1"/>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 fontId="12" fillId="0" borderId="2"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4" fillId="4" borderId="0" xfId="2" applyFont="1" applyFill="1" applyAlignment="1">
      <alignment horizontal="left" wrapText="1"/>
    </xf>
    <xf numFmtId="0" fontId="12" fillId="0" borderId="11"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8" xfId="0" applyFont="1" applyBorder="1" applyAlignment="1">
      <alignment horizontal="center" textRotation="90" wrapText="1"/>
    </xf>
    <xf numFmtId="0" fontId="12" fillId="0" borderId="9" xfId="0" applyFont="1" applyBorder="1" applyAlignment="1">
      <alignment horizontal="center" textRotation="90" wrapText="1"/>
    </xf>
    <xf numFmtId="0" fontId="12" fillId="0" borderId="3" xfId="0" applyFont="1" applyBorder="1"/>
    <xf numFmtId="0" fontId="12" fillId="0" borderId="10" xfId="0" applyFont="1" applyBorder="1" applyAlignment="1">
      <alignment horizontal="center" textRotation="90" wrapText="1"/>
    </xf>
    <xf numFmtId="0" fontId="0" fillId="0" borderId="0" xfId="0" applyFill="1"/>
    <xf numFmtId="0" fontId="0" fillId="0" borderId="0" xfId="0"/>
    <xf numFmtId="0" fontId="12" fillId="3" borderId="0" xfId="0" applyFont="1" applyFill="1"/>
    <xf numFmtId="0" fontId="12" fillId="0" borderId="1" xfId="0" applyFont="1" applyBorder="1"/>
    <xf numFmtId="164" fontId="12" fillId="0" borderId="2" xfId="0" applyNumberFormat="1" applyFont="1" applyBorder="1"/>
    <xf numFmtId="164" fontId="12" fillId="0" borderId="1" xfId="0" applyNumberFormat="1" applyFont="1" applyBorder="1"/>
    <xf numFmtId="164" fontId="12" fillId="0" borderId="11" xfId="0" applyNumberFormat="1" applyFont="1" applyBorder="1"/>
    <xf numFmtId="0" fontId="14" fillId="0" borderId="0" xfId="0" applyFont="1" applyAlignment="1"/>
    <xf numFmtId="0" fontId="19" fillId="3" borderId="0" xfId="0" applyFont="1" applyFill="1" applyBorder="1"/>
    <xf numFmtId="0" fontId="20" fillId="3" borderId="0" xfId="3" applyFont="1" applyFill="1" applyAlignment="1" applyProtection="1"/>
    <xf numFmtId="0" fontId="12" fillId="0" borderId="5" xfId="0" applyFont="1" applyBorder="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1" fillId="3" borderId="1" xfId="0" applyFont="1" applyFill="1" applyBorder="1"/>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1" fillId="2" borderId="23" xfId="0" applyFont="1" applyFill="1" applyBorder="1"/>
    <xf numFmtId="0" fontId="11" fillId="2" borderId="24" xfId="0" applyFont="1" applyFill="1" applyBorder="1"/>
    <xf numFmtId="0" fontId="11" fillId="3" borderId="3" xfId="0" applyFont="1" applyFill="1" applyBorder="1"/>
    <xf numFmtId="0" fontId="11" fillId="2" borderId="23" xfId="0" quotePrefix="1" applyFont="1" applyFill="1" applyBorder="1"/>
    <xf numFmtId="0" fontId="12" fillId="0" borderId="13" xfId="0" applyFont="1" applyBorder="1"/>
    <xf numFmtId="165" fontId="0" fillId="0" borderId="0" xfId="0" applyNumberFormat="1"/>
    <xf numFmtId="2" fontId="0" fillId="0" borderId="0" xfId="0" applyNumberFormat="1"/>
    <xf numFmtId="164" fontId="12" fillId="7" borderId="3" xfId="0" applyNumberFormat="1" applyFont="1" applyFill="1" applyBorder="1" applyAlignment="1">
      <alignment horizontal="right"/>
    </xf>
    <xf numFmtId="164" fontId="12" fillId="7" borderId="5" xfId="0" applyNumberFormat="1" applyFont="1" applyFill="1" applyBorder="1"/>
    <xf numFmtId="0" fontId="12" fillId="7" borderId="1" xfId="0" applyFont="1" applyFill="1" applyBorder="1"/>
    <xf numFmtId="0" fontId="21" fillId="0" borderId="0" xfId="0" applyFont="1"/>
    <xf numFmtId="0" fontId="12" fillId="0" borderId="1" xfId="0" applyFont="1" applyFill="1" applyBorder="1" applyAlignment="1"/>
    <xf numFmtId="164" fontId="12" fillId="0" borderId="1" xfId="0" applyNumberFormat="1" applyFont="1" applyFill="1" applyBorder="1" applyAlignment="1"/>
    <xf numFmtId="0" fontId="12" fillId="0" borderId="3" xfId="0" applyFont="1" applyFill="1" applyBorder="1" applyAlignment="1"/>
    <xf numFmtId="164" fontId="12" fillId="0" borderId="0" xfId="0" applyNumberFormat="1" applyFont="1" applyFill="1" applyBorder="1" applyAlignment="1"/>
    <xf numFmtId="164" fontId="12" fillId="0" borderId="4" xfId="0" applyNumberFormat="1" applyFont="1" applyFill="1" applyBorder="1" applyAlignment="1"/>
    <xf numFmtId="164" fontId="12" fillId="0" borderId="3" xfId="0" applyNumberFormat="1" applyFont="1" applyFill="1" applyBorder="1" applyAlignment="1"/>
    <xf numFmtId="0" fontId="12" fillId="0" borderId="5" xfId="0" applyFont="1" applyFill="1" applyBorder="1" applyAlignment="1"/>
    <xf numFmtId="164" fontId="12" fillId="0" borderId="5" xfId="0" applyNumberFormat="1" applyFont="1" applyFill="1" applyBorder="1" applyAlignment="1"/>
    <xf numFmtId="164" fontId="12" fillId="0" borderId="7" xfId="0" applyNumberFormat="1" applyFont="1" applyFill="1" applyBorder="1" applyAlignment="1"/>
    <xf numFmtId="164" fontId="12" fillId="0" borderId="6" xfId="0" applyNumberFormat="1" applyFont="1" applyFill="1" applyBorder="1" applyAlignment="1"/>
    <xf numFmtId="164" fontId="12" fillId="0" borderId="11" xfId="0" applyNumberFormat="1" applyFont="1" applyFill="1" applyBorder="1" applyAlignment="1"/>
    <xf numFmtId="164" fontId="12" fillId="0" borderId="2" xfId="0" applyNumberFormat="1" applyFont="1" applyFill="1" applyBorder="1" applyAlignment="1"/>
    <xf numFmtId="0" fontId="12" fillId="7" borderId="3" xfId="0" applyFont="1" applyFill="1" applyBorder="1" applyAlignment="1"/>
    <xf numFmtId="164" fontId="12" fillId="7" borderId="3" xfId="0" applyNumberFormat="1" applyFont="1" applyFill="1" applyBorder="1" applyAlignment="1"/>
    <xf numFmtId="164" fontId="12" fillId="7" borderId="0" xfId="0" applyNumberFormat="1" applyFont="1" applyFill="1" applyBorder="1" applyAlignment="1"/>
    <xf numFmtId="164" fontId="12" fillId="7" borderId="4" xfId="0" applyNumberFormat="1" applyFont="1" applyFill="1" applyBorder="1" applyAlignment="1"/>
    <xf numFmtId="0" fontId="15" fillId="7" borderId="0" xfId="0" applyFont="1" applyFill="1"/>
    <xf numFmtId="0" fontId="12" fillId="7" borderId="1" xfId="0" applyFont="1" applyFill="1" applyBorder="1" applyAlignment="1"/>
    <xf numFmtId="164" fontId="12" fillId="7" borderId="1" xfId="0" applyNumberFormat="1" applyFont="1" applyFill="1" applyBorder="1" applyAlignment="1"/>
    <xf numFmtId="164" fontId="12" fillId="7" borderId="11" xfId="0" applyNumberFormat="1" applyFont="1" applyFill="1" applyBorder="1" applyAlignment="1"/>
    <xf numFmtId="164" fontId="12" fillId="7" borderId="2" xfId="0" applyNumberFormat="1" applyFont="1" applyFill="1" applyBorder="1" applyAlignment="1"/>
    <xf numFmtId="0" fontId="12" fillId="7" borderId="5" xfId="0" applyFont="1" applyFill="1" applyBorder="1" applyAlignment="1"/>
    <xf numFmtId="164" fontId="12" fillId="7" borderId="5" xfId="0" applyNumberFormat="1" applyFont="1" applyFill="1" applyBorder="1" applyAlignment="1"/>
    <xf numFmtId="164" fontId="12" fillId="7" borderId="7" xfId="0" applyNumberFormat="1" applyFont="1" applyFill="1" applyBorder="1" applyAlignment="1"/>
    <xf numFmtId="164" fontId="12" fillId="7" borderId="6" xfId="0" applyNumberFormat="1" applyFont="1" applyFill="1" applyBorder="1" applyAlignment="1"/>
    <xf numFmtId="164" fontId="12" fillId="7" borderId="3" xfId="0" applyNumberFormat="1" applyFont="1" applyFill="1" applyBorder="1"/>
    <xf numFmtId="164" fontId="12" fillId="7" borderId="0" xfId="0" applyNumberFormat="1" applyFont="1" applyFill="1" applyBorder="1" applyAlignment="1">
      <alignment horizontal="right"/>
    </xf>
    <xf numFmtId="164" fontId="12" fillId="7" borderId="4" xfId="0" applyNumberFormat="1" applyFont="1" applyFill="1" applyBorder="1" applyAlignment="1">
      <alignment horizontal="right"/>
    </xf>
    <xf numFmtId="164" fontId="12" fillId="7" borderId="8" xfId="0" applyNumberFormat="1" applyFont="1" applyFill="1" applyBorder="1" applyAlignment="1">
      <alignment horizontal="center" vertical="center"/>
    </xf>
    <xf numFmtId="164" fontId="12" fillId="7" borderId="9" xfId="0" applyNumberFormat="1" applyFont="1" applyFill="1" applyBorder="1" applyAlignment="1">
      <alignment horizontal="center" vertical="center"/>
    </xf>
    <xf numFmtId="164" fontId="12" fillId="7" borderId="10" xfId="0" applyNumberFormat="1" applyFont="1" applyFill="1" applyBorder="1" applyAlignment="1">
      <alignment horizontal="center" vertical="center"/>
    </xf>
    <xf numFmtId="164" fontId="0" fillId="0" borderId="0" xfId="0" applyNumberFormat="1"/>
    <xf numFmtId="0" fontId="14" fillId="3" borderId="0" xfId="0" applyFont="1" applyFill="1" applyAlignment="1">
      <alignment vertical="center"/>
    </xf>
    <xf numFmtId="166" fontId="23" fillId="3" borderId="0" xfId="6" applyNumberFormat="1" applyFont="1" applyFill="1" applyAlignment="1">
      <alignment horizontal="center" vertical="center"/>
    </xf>
    <xf numFmtId="0" fontId="23" fillId="3" borderId="0" xfId="0" applyFont="1" applyFill="1" applyAlignment="1">
      <alignment horizontal="center" vertical="center"/>
    </xf>
    <xf numFmtId="0" fontId="18" fillId="3" borderId="0" xfId="3" applyFont="1" applyFill="1" applyAlignment="1" applyProtection="1"/>
    <xf numFmtId="0" fontId="24"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wrapText="1"/>
    </xf>
    <xf numFmtId="9" fontId="27" fillId="3" borderId="0" xfId="1" applyFont="1" applyFill="1" applyAlignment="1">
      <alignment horizontal="center" vertical="center"/>
    </xf>
    <xf numFmtId="9" fontId="23" fillId="3" borderId="0" xfId="1" applyFont="1" applyFill="1" applyAlignment="1">
      <alignment horizontal="center" vertical="center"/>
    </xf>
    <xf numFmtId="166" fontId="23" fillId="3" borderId="0" xfId="0" applyNumberFormat="1" applyFont="1" applyFill="1" applyAlignment="1">
      <alignment horizontal="center" vertical="center"/>
    </xf>
    <xf numFmtId="166" fontId="27" fillId="3" borderId="0" xfId="6" applyNumberFormat="1" applyFont="1" applyFill="1" applyAlignment="1">
      <alignment vertical="center"/>
    </xf>
    <xf numFmtId="166" fontId="27" fillId="3" borderId="0" xfId="0" applyNumberFormat="1" applyFont="1" applyFill="1" applyAlignment="1">
      <alignment horizontal="center" vertical="center"/>
    </xf>
    <xf numFmtId="167" fontId="27" fillId="3" borderId="0" xfId="6" applyNumberFormat="1" applyFont="1" applyFill="1" applyAlignment="1">
      <alignment horizontal="center" vertical="center"/>
    </xf>
    <xf numFmtId="167" fontId="23" fillId="3" borderId="0" xfId="6" applyNumberFormat="1" applyFont="1" applyFill="1" applyAlignment="1">
      <alignment horizontal="center" vertical="center"/>
    </xf>
    <xf numFmtId="0" fontId="15" fillId="7" borderId="1" xfId="0" applyFont="1" applyFill="1" applyBorder="1" applyAlignment="1"/>
    <xf numFmtId="164" fontId="15" fillId="7" borderId="1" xfId="0" applyNumberFormat="1" applyFont="1" applyFill="1" applyBorder="1" applyAlignment="1"/>
    <xf numFmtId="164" fontId="15" fillId="7" borderId="11" xfId="0" applyNumberFormat="1" applyFont="1" applyFill="1" applyBorder="1" applyAlignment="1"/>
    <xf numFmtId="164" fontId="15" fillId="7" borderId="2" xfId="0" applyNumberFormat="1" applyFont="1" applyFill="1" applyBorder="1" applyAlignment="1"/>
    <xf numFmtId="0" fontId="15" fillId="7" borderId="3" xfId="0" applyFont="1" applyFill="1" applyBorder="1" applyAlignment="1"/>
    <xf numFmtId="164" fontId="15" fillId="7" borderId="3" xfId="0" applyNumberFormat="1" applyFont="1" applyFill="1" applyBorder="1" applyAlignment="1"/>
    <xf numFmtId="164" fontId="15" fillId="7" borderId="0" xfId="0" applyNumberFormat="1" applyFont="1" applyFill="1" applyBorder="1" applyAlignment="1"/>
    <xf numFmtId="164" fontId="15" fillId="7" borderId="4" xfId="0" applyNumberFormat="1" applyFont="1" applyFill="1" applyBorder="1" applyAlignment="1"/>
    <xf numFmtId="0" fontId="15" fillId="7" borderId="5" xfId="0" applyFont="1" applyFill="1" applyBorder="1" applyAlignment="1"/>
    <xf numFmtId="164" fontId="15" fillId="7" borderId="5" xfId="0" applyNumberFormat="1" applyFont="1" applyFill="1" applyBorder="1" applyAlignment="1"/>
    <xf numFmtId="164" fontId="15" fillId="7" borderId="7" xfId="0" applyNumberFormat="1" applyFont="1" applyFill="1" applyBorder="1" applyAlignment="1"/>
    <xf numFmtId="164" fontId="15" fillId="7" borderId="6" xfId="0" applyNumberFormat="1" applyFont="1" applyFill="1" applyBorder="1" applyAlignment="1"/>
    <xf numFmtId="0" fontId="10" fillId="3" borderId="0" xfId="0" applyFont="1" applyFill="1"/>
    <xf numFmtId="0" fontId="11" fillId="3" borderId="0" xfId="0" applyFont="1" applyFill="1"/>
    <xf numFmtId="0" fontId="20" fillId="0" borderId="0" xfId="3" applyFont="1" applyAlignment="1" applyProtection="1"/>
    <xf numFmtId="16" fontId="11" fillId="3" borderId="8" xfId="0" quotePrefix="1" applyNumberFormat="1" applyFont="1" applyFill="1" applyBorder="1" applyAlignment="1">
      <alignment horizontal="center" vertical="center"/>
    </xf>
    <xf numFmtId="16" fontId="11" fillId="3" borderId="9" xfId="0" quotePrefix="1" applyNumberFormat="1" applyFont="1" applyFill="1" applyBorder="1" applyAlignment="1">
      <alignment horizontal="center" vertical="center"/>
    </xf>
    <xf numFmtId="16" fontId="11" fillId="3" borderId="10" xfId="0" quotePrefix="1" applyNumberFormat="1" applyFont="1" applyFill="1" applyBorder="1" applyAlignment="1">
      <alignment horizontal="center" vertical="center"/>
    </xf>
    <xf numFmtId="16" fontId="11" fillId="3" borderId="25" xfId="0" quotePrefix="1" applyNumberFormat="1" applyFont="1" applyFill="1" applyBorder="1" applyAlignment="1">
      <alignment horizontal="center" vertical="center"/>
    </xf>
    <xf numFmtId="0" fontId="11" fillId="3" borderId="25" xfId="0" quotePrefix="1" applyFont="1" applyFill="1" applyBorder="1" applyAlignment="1">
      <alignment horizontal="center" vertical="center"/>
    </xf>
    <xf numFmtId="16" fontId="11" fillId="3" borderId="26" xfId="0" quotePrefix="1" applyNumberFormat="1" applyFont="1" applyFill="1" applyBorder="1" applyAlignment="1">
      <alignment horizontal="center" vertical="center"/>
    </xf>
    <xf numFmtId="0" fontId="11" fillId="2" borderId="27" xfId="0" applyFont="1" applyFill="1" applyBorder="1" applyAlignment="1">
      <alignment vertical="center"/>
    </xf>
    <xf numFmtId="0" fontId="11" fillId="2" borderId="42" xfId="0" applyFont="1" applyFill="1" applyBorder="1" applyAlignment="1">
      <alignment vertical="center"/>
    </xf>
    <xf numFmtId="0" fontId="11" fillId="2" borderId="25" xfId="0" applyFont="1" applyFill="1" applyBorder="1" applyAlignment="1">
      <alignment vertical="center"/>
    </xf>
    <xf numFmtId="0" fontId="11" fillId="2" borderId="43" xfId="0" applyFont="1" applyFill="1" applyBorder="1" applyAlignment="1">
      <alignment vertical="center"/>
    </xf>
    <xf numFmtId="0" fontId="11" fillId="2" borderId="12" xfId="0" applyFont="1" applyFill="1" applyBorder="1" applyAlignment="1">
      <alignment vertical="center"/>
    </xf>
    <xf numFmtId="0" fontId="11" fillId="2" borderId="15" xfId="0" applyFont="1" applyFill="1" applyBorder="1" applyAlignment="1">
      <alignment vertical="center"/>
    </xf>
    <xf numFmtId="0" fontId="11" fillId="3" borderId="16" xfId="0" applyFont="1" applyFill="1" applyBorder="1" applyAlignment="1">
      <alignment vertical="center"/>
    </xf>
    <xf numFmtId="0" fontId="11" fillId="3" borderId="0" xfId="0" applyFont="1" applyFill="1" applyBorder="1" applyAlignment="1">
      <alignment vertical="center"/>
    </xf>
    <xf numFmtId="164" fontId="11" fillId="3" borderId="4" xfId="0" applyNumberFormat="1" applyFont="1" applyFill="1" applyBorder="1" applyAlignment="1">
      <alignment vertical="center"/>
    </xf>
    <xf numFmtId="164" fontId="11" fillId="3" borderId="0" xfId="0" applyNumberFormat="1" applyFont="1" applyFill="1" applyBorder="1" applyAlignment="1">
      <alignment vertical="center"/>
    </xf>
    <xf numFmtId="164" fontId="11" fillId="3" borderId="17" xfId="0" applyNumberFormat="1" applyFont="1" applyFill="1" applyBorder="1" applyAlignment="1">
      <alignment vertical="center"/>
    </xf>
    <xf numFmtId="0" fontId="11" fillId="2" borderId="14" xfId="0" applyFont="1" applyFill="1" applyBorder="1" applyAlignment="1">
      <alignment vertical="center"/>
    </xf>
    <xf numFmtId="164" fontId="11" fillId="2" borderId="24" xfId="0" applyNumberFormat="1" applyFont="1" applyFill="1" applyBorder="1" applyAlignment="1">
      <alignment vertical="center"/>
    </xf>
    <xf numFmtId="164" fontId="11" fillId="2" borderId="12" xfId="0" applyNumberFormat="1" applyFont="1" applyFill="1" applyBorder="1" applyAlignment="1">
      <alignment vertical="center"/>
    </xf>
    <xf numFmtId="164" fontId="11" fillId="2" borderId="15" xfId="0" applyNumberFormat="1" applyFont="1" applyFill="1" applyBorder="1" applyAlignment="1">
      <alignment vertical="center"/>
    </xf>
    <xf numFmtId="0" fontId="11" fillId="3" borderId="18" xfId="0" applyFont="1" applyFill="1" applyBorder="1" applyAlignment="1">
      <alignment vertical="center"/>
    </xf>
    <xf numFmtId="164" fontId="11" fillId="3" borderId="5" xfId="0" applyNumberFormat="1" applyFont="1" applyFill="1" applyBorder="1" applyAlignment="1">
      <alignment vertical="center"/>
    </xf>
    <xf numFmtId="164" fontId="11" fillId="3" borderId="7" xfId="0" applyNumberFormat="1" applyFont="1" applyFill="1" applyBorder="1" applyAlignment="1">
      <alignment vertical="center"/>
    </xf>
    <xf numFmtId="164" fontId="11" fillId="3" borderId="6" xfId="0" applyNumberFormat="1" applyFont="1" applyFill="1" applyBorder="1" applyAlignment="1">
      <alignment vertical="center"/>
    </xf>
    <xf numFmtId="164" fontId="11" fillId="3" borderId="19" xfId="0" applyNumberFormat="1" applyFont="1" applyFill="1" applyBorder="1" applyAlignment="1">
      <alignment vertical="center"/>
    </xf>
    <xf numFmtId="164" fontId="11" fillId="3" borderId="20" xfId="0" applyNumberFormat="1" applyFont="1" applyFill="1" applyBorder="1" applyAlignment="1">
      <alignment vertical="center"/>
    </xf>
    <xf numFmtId="0" fontId="29" fillId="3" borderId="0" xfId="0" applyFont="1" applyFill="1"/>
    <xf numFmtId="164" fontId="11" fillId="3" borderId="3" xfId="0" applyNumberFormat="1" applyFont="1" applyFill="1" applyBorder="1" applyAlignment="1">
      <alignment vertical="center"/>
    </xf>
    <xf numFmtId="164" fontId="11" fillId="2" borderId="23" xfId="0" applyNumberFormat="1" applyFont="1" applyFill="1" applyBorder="1" applyAlignment="1">
      <alignment vertical="center"/>
    </xf>
    <xf numFmtId="0" fontId="24" fillId="3" borderId="7" xfId="0" applyFont="1" applyFill="1" applyBorder="1" applyAlignment="1">
      <alignment horizontal="center" vertical="center"/>
    </xf>
    <xf numFmtId="49" fontId="25" fillId="3" borderId="8" xfId="0" applyNumberFormat="1" applyFont="1" applyFill="1" applyBorder="1" applyAlignment="1">
      <alignment horizontal="center" vertical="center"/>
    </xf>
    <xf numFmtId="17" fontId="25" fillId="3" borderId="9" xfId="0" applyNumberFormat="1" applyFont="1" applyFill="1" applyBorder="1" applyAlignment="1">
      <alignment horizontal="center" vertical="center"/>
    </xf>
    <xf numFmtId="0" fontId="24" fillId="3" borderId="4" xfId="0" applyFont="1" applyFill="1" applyBorder="1" applyAlignment="1">
      <alignment horizontal="left" vertical="center"/>
    </xf>
    <xf numFmtId="167" fontId="24" fillId="3" borderId="3" xfId="6" applyNumberFormat="1" applyFont="1" applyFill="1" applyBorder="1" applyAlignment="1">
      <alignment horizontal="center" vertical="center"/>
    </xf>
    <xf numFmtId="167" fontId="24" fillId="3" borderId="0" xfId="6" applyNumberFormat="1" applyFont="1" applyFill="1" applyBorder="1" applyAlignment="1">
      <alignment horizontal="center" vertical="center"/>
    </xf>
    <xf numFmtId="167" fontId="24" fillId="3" borderId="4" xfId="6" applyNumberFormat="1" applyFont="1" applyFill="1" applyBorder="1" applyAlignment="1">
      <alignment horizontal="center" vertical="center"/>
    </xf>
    <xf numFmtId="0" fontId="24" fillId="3" borderId="36" xfId="0" applyFont="1" applyFill="1" applyBorder="1" applyAlignment="1">
      <alignment horizontal="left" vertical="center"/>
    </xf>
    <xf numFmtId="167" fontId="24" fillId="3" borderId="35" xfId="6" applyNumberFormat="1" applyFont="1" applyFill="1" applyBorder="1" applyAlignment="1">
      <alignment horizontal="center" vertical="center"/>
    </xf>
    <xf numFmtId="167" fontId="24" fillId="3" borderId="37" xfId="6" applyNumberFormat="1" applyFont="1" applyFill="1" applyBorder="1" applyAlignment="1">
      <alignment horizontal="center" vertical="center"/>
    </xf>
    <xf numFmtId="167" fontId="24" fillId="3" borderId="36" xfId="6" applyNumberFormat="1" applyFont="1" applyFill="1" applyBorder="1" applyAlignment="1">
      <alignment horizontal="center" vertical="center"/>
    </xf>
    <xf numFmtId="167" fontId="24" fillId="3" borderId="38" xfId="6" applyNumberFormat="1" applyFont="1" applyFill="1" applyBorder="1" applyAlignment="1">
      <alignment horizontal="center" vertical="center"/>
    </xf>
    <xf numFmtId="167" fontId="24" fillId="3" borderId="39" xfId="6" applyNumberFormat="1" applyFont="1" applyFill="1" applyBorder="1" applyAlignment="1">
      <alignment horizontal="center" vertical="center"/>
    </xf>
    <xf numFmtId="167" fontId="24" fillId="3" borderId="40" xfId="6" applyNumberFormat="1" applyFont="1" applyFill="1" applyBorder="1" applyAlignment="1">
      <alignment horizontal="center" vertical="center"/>
    </xf>
    <xf numFmtId="166" fontId="24" fillId="3" borderId="3" xfId="6" applyNumberFormat="1" applyFont="1" applyFill="1" applyBorder="1" applyAlignment="1">
      <alignment horizontal="center" vertical="center"/>
    </xf>
    <xf numFmtId="166" fontId="24" fillId="3" borderId="0" xfId="6" applyNumberFormat="1" applyFont="1" applyFill="1" applyBorder="1" applyAlignment="1">
      <alignment horizontal="center" vertical="center"/>
    </xf>
    <xf numFmtId="166" fontId="24" fillId="3" borderId="4" xfId="6" applyNumberFormat="1" applyFont="1" applyFill="1" applyBorder="1" applyAlignment="1">
      <alignment horizontal="center" vertical="center"/>
    </xf>
    <xf numFmtId="166" fontId="24" fillId="3" borderId="35" xfId="6" applyNumberFormat="1" applyFont="1" applyFill="1" applyBorder="1" applyAlignment="1">
      <alignment horizontal="center" vertical="center"/>
    </xf>
    <xf numFmtId="166" fontId="24" fillId="3" borderId="37" xfId="6" applyNumberFormat="1" applyFont="1" applyFill="1" applyBorder="1" applyAlignment="1">
      <alignment horizontal="center" vertical="center"/>
    </xf>
    <xf numFmtId="166" fontId="24" fillId="3" borderId="36" xfId="6" applyNumberFormat="1" applyFont="1" applyFill="1" applyBorder="1" applyAlignment="1">
      <alignment horizontal="center" vertical="center"/>
    </xf>
    <xf numFmtId="0" fontId="24" fillId="3" borderId="6" xfId="0" applyFont="1" applyFill="1" applyBorder="1" applyAlignment="1">
      <alignment horizontal="left" vertical="center"/>
    </xf>
    <xf numFmtId="167" fontId="24" fillId="3" borderId="5" xfId="6" applyNumberFormat="1" applyFont="1" applyFill="1" applyBorder="1" applyAlignment="1">
      <alignment horizontal="center" vertical="center"/>
    </xf>
    <xf numFmtId="167" fontId="24" fillId="3" borderId="7" xfId="6" applyNumberFormat="1" applyFont="1" applyFill="1" applyBorder="1" applyAlignment="1">
      <alignment horizontal="center" vertical="center"/>
    </xf>
    <xf numFmtId="167" fontId="24" fillId="3" borderId="6" xfId="6" applyNumberFormat="1" applyFont="1" applyFill="1" applyBorder="1" applyAlignment="1">
      <alignment horizontal="center" vertical="center"/>
    </xf>
    <xf numFmtId="17" fontId="12" fillId="0" borderId="0" xfId="0" applyNumberFormat="1" applyFont="1"/>
    <xf numFmtId="0" fontId="30" fillId="3" borderId="0" xfId="0" applyFont="1" applyFill="1" applyAlignment="1">
      <alignment vertical="center"/>
    </xf>
    <xf numFmtId="0" fontId="30" fillId="3" borderId="0" xfId="0" applyFont="1" applyFill="1" applyAlignment="1">
      <alignment horizontal="center" vertical="center"/>
    </xf>
    <xf numFmtId="166" fontId="30" fillId="3" borderId="0" xfId="0" applyNumberFormat="1" applyFont="1" applyFill="1" applyAlignment="1">
      <alignment horizontal="center" vertical="center"/>
    </xf>
    <xf numFmtId="0" fontId="31" fillId="3" borderId="41" xfId="0" applyFont="1" applyFill="1" applyBorder="1" applyAlignment="1">
      <alignment horizontal="center" vertical="center"/>
    </xf>
    <xf numFmtId="168" fontId="31" fillId="3" borderId="41" xfId="6" applyNumberFormat="1" applyFont="1" applyFill="1" applyBorder="1" applyAlignment="1">
      <alignment horizontal="center" vertical="center" wrapText="1"/>
    </xf>
    <xf numFmtId="0" fontId="30" fillId="3" borderId="0" xfId="0" applyFont="1" applyFill="1" applyBorder="1" applyAlignment="1">
      <alignment horizontal="center" vertical="center"/>
    </xf>
    <xf numFmtId="166" fontId="32" fillId="3" borderId="0" xfId="6" applyNumberFormat="1" applyFont="1" applyFill="1" applyBorder="1" applyAlignment="1">
      <alignment horizontal="center" vertical="center"/>
    </xf>
    <xf numFmtId="166" fontId="32" fillId="3" borderId="0" xfId="0" applyNumberFormat="1" applyFont="1" applyFill="1" applyBorder="1" applyAlignment="1">
      <alignment horizontal="center" vertical="center"/>
    </xf>
    <xf numFmtId="166" fontId="30" fillId="3" borderId="0" xfId="6" applyNumberFormat="1" applyFont="1" applyFill="1" applyBorder="1" applyAlignment="1">
      <alignment horizontal="center" vertical="center"/>
    </xf>
    <xf numFmtId="166" fontId="32" fillId="3" borderId="0" xfId="6" applyNumberFormat="1" applyFont="1" applyFill="1" applyAlignment="1">
      <alignment horizontal="center" vertical="center"/>
    </xf>
    <xf numFmtId="166" fontId="32" fillId="3" borderId="0" xfId="0" applyNumberFormat="1" applyFont="1" applyFill="1" applyAlignment="1">
      <alignment horizontal="center" vertical="center"/>
    </xf>
    <xf numFmtId="166" fontId="30" fillId="3" borderId="0" xfId="6" applyNumberFormat="1" applyFont="1" applyFill="1" applyAlignment="1">
      <alignment horizontal="center" vertical="center"/>
    </xf>
    <xf numFmtId="0" fontId="30" fillId="3" borderId="7" xfId="0" applyFont="1" applyFill="1" applyBorder="1" applyAlignment="1">
      <alignment horizontal="center" vertical="center"/>
    </xf>
    <xf numFmtId="166" fontId="32" fillId="3" borderId="7" xfId="6" applyNumberFormat="1" applyFont="1" applyFill="1" applyBorder="1" applyAlignment="1">
      <alignment horizontal="center" vertical="center"/>
    </xf>
    <xf numFmtId="0" fontId="30" fillId="3" borderId="0" xfId="0" applyFont="1" applyFill="1" applyBorder="1" applyAlignment="1">
      <alignment horizontal="left" vertical="center"/>
    </xf>
    <xf numFmtId="0" fontId="30" fillId="3" borderId="0" xfId="0" applyFont="1" applyFill="1" applyAlignment="1">
      <alignment horizontal="left" vertical="center"/>
    </xf>
    <xf numFmtId="0" fontId="30" fillId="3" borderId="7" xfId="0" applyFont="1" applyFill="1" applyBorder="1" applyAlignment="1">
      <alignment horizontal="left" vertical="center"/>
    </xf>
    <xf numFmtId="0" fontId="33" fillId="3" borderId="0" xfId="0" applyFont="1" applyFill="1" applyAlignment="1">
      <alignment vertical="center"/>
    </xf>
    <xf numFmtId="0" fontId="31" fillId="3" borderId="41" xfId="0" applyFont="1" applyFill="1" applyBorder="1" applyAlignment="1">
      <alignment horizontal="center" vertical="center" wrapText="1"/>
    </xf>
    <xf numFmtId="167" fontId="30" fillId="3" borderId="0" xfId="6" applyNumberFormat="1" applyFont="1" applyFill="1" applyAlignment="1">
      <alignment horizontal="center" vertical="center"/>
    </xf>
    <xf numFmtId="0" fontId="32" fillId="3" borderId="0" xfId="0" applyFont="1" applyFill="1"/>
    <xf numFmtId="0" fontId="32" fillId="3" borderId="0" xfId="0" applyFont="1" applyFill="1" applyAlignment="1">
      <alignment horizontal="center" vertical="center"/>
    </xf>
    <xf numFmtId="0" fontId="18" fillId="0" borderId="0" xfId="3" applyFont="1" applyAlignment="1" applyProtection="1"/>
    <xf numFmtId="0" fontId="15" fillId="7" borderId="3" xfId="0" applyFont="1" applyFill="1" applyBorder="1" applyAlignment="1">
      <alignment wrapText="1"/>
    </xf>
    <xf numFmtId="0" fontId="23" fillId="3" borderId="0" xfId="0" applyFont="1" applyFill="1" applyAlignment="1">
      <alignment horizontal="left" vertical="center"/>
    </xf>
    <xf numFmtId="0" fontId="0" fillId="3" borderId="0" xfId="0" applyFill="1"/>
    <xf numFmtId="0" fontId="24" fillId="3" borderId="13" xfId="0" applyFont="1" applyFill="1" applyBorder="1" applyAlignment="1">
      <alignment horizontal="center" vertical="center"/>
    </xf>
    <xf numFmtId="49" fontId="25" fillId="3" borderId="13" xfId="0" applyNumberFormat="1" applyFont="1" applyFill="1" applyBorder="1" applyAlignment="1">
      <alignment horizontal="center" vertical="center"/>
    </xf>
    <xf numFmtId="164" fontId="24" fillId="3" borderId="13" xfId="0" applyNumberFormat="1" applyFont="1" applyFill="1" applyBorder="1" applyAlignment="1">
      <alignment horizontal="center" vertical="center"/>
    </xf>
    <xf numFmtId="17" fontId="25" fillId="3" borderId="13" xfId="0" applyNumberFormat="1" applyFont="1" applyFill="1" applyBorder="1" applyAlignment="1">
      <alignment horizontal="center" vertical="center"/>
    </xf>
    <xf numFmtId="0" fontId="26" fillId="3" borderId="0" xfId="0" applyFont="1" applyFill="1" applyAlignment="1">
      <alignment horizontal="center" vertical="center"/>
    </xf>
    <xf numFmtId="0" fontId="25" fillId="3" borderId="0" xfId="0" applyFont="1" applyFill="1" applyBorder="1" applyAlignment="1">
      <alignment horizontal="left" vertical="center" wrapText="1"/>
    </xf>
    <xf numFmtId="0" fontId="24" fillId="3" borderId="0" xfId="0" applyFont="1" applyFill="1" applyBorder="1" applyAlignment="1">
      <alignment horizontal="left" vertical="center"/>
    </xf>
    <xf numFmtId="0" fontId="26" fillId="3" borderId="0" xfId="0" applyFont="1" applyFill="1"/>
    <xf numFmtId="0" fontId="26" fillId="3" borderId="0" xfId="0" applyFont="1" applyFill="1" applyAlignment="1">
      <alignment horizontal="left" vertical="center"/>
    </xf>
    <xf numFmtId="0" fontId="22" fillId="3" borderId="0" xfId="0" applyFont="1" applyFill="1" applyAlignment="1">
      <alignment vertical="center"/>
    </xf>
    <xf numFmtId="0" fontId="24" fillId="3" borderId="8" xfId="0" applyFont="1" applyFill="1" applyBorder="1" applyAlignment="1">
      <alignment horizontal="center" vertical="center"/>
    </xf>
    <xf numFmtId="0" fontId="25" fillId="3" borderId="30" xfId="0" applyFont="1" applyFill="1" applyBorder="1" applyAlignment="1">
      <alignment horizontal="left" vertical="center" wrapText="1"/>
    </xf>
    <xf numFmtId="164" fontId="24" fillId="3" borderId="31" xfId="0" applyNumberFormat="1" applyFont="1" applyFill="1" applyBorder="1" applyAlignment="1">
      <alignment horizontal="center" vertical="center"/>
    </xf>
    <xf numFmtId="164" fontId="24" fillId="3" borderId="32" xfId="0" applyNumberFormat="1" applyFont="1" applyFill="1" applyBorder="1" applyAlignment="1">
      <alignment horizontal="center" vertical="center"/>
    </xf>
    <xf numFmtId="164" fontId="24" fillId="3" borderId="44" xfId="0" applyNumberFormat="1" applyFont="1" applyFill="1" applyBorder="1" applyAlignment="1">
      <alignment horizontal="center" vertical="center"/>
    </xf>
    <xf numFmtId="0" fontId="26" fillId="3" borderId="0" xfId="0" applyFont="1" applyFill="1" applyBorder="1"/>
    <xf numFmtId="1" fontId="24" fillId="3" borderId="31" xfId="0" applyNumberFormat="1" applyFont="1" applyFill="1" applyBorder="1" applyAlignment="1">
      <alignment horizontal="center" vertical="center"/>
    </xf>
    <xf numFmtId="1" fontId="24" fillId="3" borderId="32" xfId="0" applyNumberFormat="1" applyFont="1" applyFill="1" applyBorder="1" applyAlignment="1">
      <alignment horizontal="center" vertical="center"/>
    </xf>
    <xf numFmtId="0" fontId="25" fillId="3" borderId="29" xfId="0" applyFont="1" applyFill="1" applyBorder="1" applyAlignment="1">
      <alignment vertical="center" wrapText="1"/>
    </xf>
    <xf numFmtId="164" fontId="24" fillId="3" borderId="33" xfId="0" applyNumberFormat="1" applyFont="1" applyFill="1" applyBorder="1" applyAlignment="1">
      <alignment horizontal="center" vertical="center"/>
    </xf>
    <xf numFmtId="164" fontId="24" fillId="3" borderId="34" xfId="0" applyNumberFormat="1" applyFont="1" applyFill="1" applyBorder="1" applyAlignment="1">
      <alignment horizontal="center" vertical="center"/>
    </xf>
    <xf numFmtId="0" fontId="24" fillId="3" borderId="0" xfId="0" applyFont="1" applyFill="1"/>
    <xf numFmtId="0" fontId="24" fillId="3" borderId="0" xfId="0" applyFont="1" applyFill="1" applyAlignment="1">
      <alignment horizontal="left" vertical="center"/>
    </xf>
    <xf numFmtId="166" fontId="30" fillId="3" borderId="0" xfId="6" applyNumberFormat="1" applyFont="1" applyFill="1" applyAlignment="1">
      <alignment horizontal="center" vertical="center"/>
    </xf>
    <xf numFmtId="0" fontId="24" fillId="0" borderId="0" xfId="0" applyFont="1"/>
    <xf numFmtId="0" fontId="9" fillId="0" borderId="0" xfId="3" applyFont="1" applyAlignment="1" applyProtection="1"/>
    <xf numFmtId="0" fontId="25" fillId="3" borderId="13" xfId="0" applyFont="1" applyFill="1" applyBorder="1" applyAlignment="1">
      <alignment horizontal="center" vertical="center" wrapText="1"/>
    </xf>
    <xf numFmtId="0" fontId="25" fillId="0" borderId="0" xfId="0" applyFont="1" applyFill="1" applyBorder="1" applyAlignment="1">
      <alignment vertical="center"/>
    </xf>
    <xf numFmtId="0" fontId="35" fillId="0" borderId="0" xfId="0" applyFont="1" applyFill="1" applyBorder="1"/>
    <xf numFmtId="0" fontId="25" fillId="0" borderId="0" xfId="0" applyFont="1" applyFill="1" applyAlignment="1">
      <alignment vertical="center"/>
    </xf>
    <xf numFmtId="0" fontId="27" fillId="0" borderId="0" xfId="0" applyFont="1" applyFill="1" applyAlignment="1">
      <alignment horizontal="left" vertical="center"/>
    </xf>
    <xf numFmtId="166" fontId="27" fillId="0" borderId="0" xfId="6" applyNumberFormat="1" applyFont="1" applyFill="1" applyAlignment="1">
      <alignment horizontal="center" vertical="center"/>
    </xf>
    <xf numFmtId="0" fontId="27" fillId="0" borderId="0" xfId="0" applyFont="1" applyFill="1" applyAlignment="1">
      <alignment horizontal="center" vertical="center"/>
    </xf>
    <xf numFmtId="0" fontId="23" fillId="0" borderId="0" xfId="0" applyFont="1" applyFill="1" applyAlignment="1">
      <alignment horizontal="center" vertical="center"/>
    </xf>
    <xf numFmtId="0" fontId="9" fillId="0" borderId="0" xfId="3" applyFont="1" applyFill="1" applyAlignment="1" applyProtection="1"/>
    <xf numFmtId="0" fontId="37" fillId="0" borderId="0" xfId="0" applyFont="1" applyFill="1" applyAlignment="1">
      <alignment vertical="center"/>
    </xf>
    <xf numFmtId="0" fontId="24" fillId="0" borderId="0" xfId="0" applyFont="1" applyFill="1" applyAlignment="1">
      <alignment horizontal="center" vertical="center"/>
    </xf>
    <xf numFmtId="0" fontId="12" fillId="0" borderId="0" xfId="0" applyFont="1" applyFill="1"/>
    <xf numFmtId="0" fontId="34" fillId="0" borderId="41" xfId="0" applyFont="1" applyFill="1" applyBorder="1" applyAlignment="1">
      <alignment horizontal="center" vertical="center" wrapText="1"/>
    </xf>
    <xf numFmtId="0" fontId="34" fillId="0" borderId="41" xfId="0" applyFont="1" applyFill="1" applyBorder="1" applyAlignment="1">
      <alignment horizontal="left" vertical="center" wrapText="1"/>
    </xf>
    <xf numFmtId="168" fontId="34" fillId="0" borderId="41" xfId="6" applyNumberFormat="1" applyFont="1" applyFill="1" applyBorder="1" applyAlignment="1">
      <alignment horizontal="center" vertical="center" wrapText="1"/>
    </xf>
    <xf numFmtId="168" fontId="34" fillId="0" borderId="0" xfId="6" applyNumberFormat="1" applyFont="1" applyFill="1" applyBorder="1" applyAlignment="1">
      <alignment horizontal="center" vertical="center" wrapText="1"/>
    </xf>
    <xf numFmtId="0" fontId="28" fillId="0" borderId="0" xfId="0" applyFont="1" applyFill="1" applyAlignment="1">
      <alignment horizontal="center" vertical="center" wrapText="1"/>
    </xf>
    <xf numFmtId="166" fontId="27" fillId="0" borderId="0" xfId="0" applyNumberFormat="1" applyFont="1" applyFill="1" applyAlignment="1">
      <alignment horizontal="center" vertical="center"/>
    </xf>
    <xf numFmtId="1" fontId="27" fillId="0" borderId="0" xfId="0" applyNumberFormat="1" applyFont="1" applyFill="1" applyAlignment="1">
      <alignment horizontal="center" vertical="center"/>
    </xf>
    <xf numFmtId="9" fontId="27" fillId="0" borderId="0" xfId="1" applyFont="1" applyFill="1" applyAlignment="1">
      <alignment horizontal="center" vertical="center"/>
    </xf>
    <xf numFmtId="166" fontId="27" fillId="0" borderId="0" xfId="1" applyNumberFormat="1" applyFont="1" applyFill="1" applyAlignment="1">
      <alignment horizontal="center" vertical="center"/>
    </xf>
    <xf numFmtId="9" fontId="23" fillId="0" borderId="0" xfId="1" applyFont="1" applyFill="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166" fontId="27" fillId="0" borderId="0" xfId="6" applyNumberFormat="1" applyFont="1" applyFill="1" applyBorder="1" applyAlignment="1">
      <alignment horizontal="center" vertical="center"/>
    </xf>
    <xf numFmtId="166"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9" fontId="27" fillId="0" borderId="0" xfId="1" applyFont="1" applyFill="1" applyBorder="1" applyAlignment="1">
      <alignment horizontal="center" vertical="center"/>
    </xf>
    <xf numFmtId="166" fontId="23"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7" xfId="0" applyFont="1" applyFill="1" applyBorder="1" applyAlignment="1">
      <alignment horizontal="left" vertical="center"/>
    </xf>
    <xf numFmtId="166" fontId="27" fillId="0" borderId="7" xfId="6" applyNumberFormat="1" applyFont="1" applyFill="1" applyBorder="1" applyAlignment="1">
      <alignment horizontal="center" vertical="center"/>
    </xf>
    <xf numFmtId="1" fontId="27" fillId="0" borderId="7" xfId="0" applyNumberFormat="1" applyFont="1" applyFill="1" applyBorder="1" applyAlignment="1">
      <alignment horizontal="center" vertical="center"/>
    </xf>
    <xf numFmtId="9" fontId="27" fillId="0" borderId="7" xfId="1" applyFont="1" applyFill="1" applyBorder="1" applyAlignment="1">
      <alignment horizontal="center" vertical="center"/>
    </xf>
    <xf numFmtId="0" fontId="23" fillId="0" borderId="0" xfId="0" applyFont="1" applyFill="1" applyAlignment="1">
      <alignment horizontal="left" vertical="center"/>
    </xf>
    <xf numFmtId="9" fontId="23" fillId="0" borderId="0" xfId="1" applyNumberFormat="1" applyFont="1" applyFill="1" applyAlignment="1">
      <alignment horizontal="center" vertical="center"/>
    </xf>
    <xf numFmtId="166" fontId="23" fillId="0" borderId="0" xfId="1" applyNumberFormat="1" applyFont="1" applyFill="1" applyAlignment="1">
      <alignment horizontal="center" vertical="center"/>
    </xf>
    <xf numFmtId="0" fontId="36" fillId="0" borderId="0" xfId="0" applyFont="1" applyFill="1" applyAlignment="1">
      <alignment vertical="center"/>
    </xf>
    <xf numFmtId="0" fontId="36" fillId="0" borderId="0" xfId="0" applyFont="1" applyFill="1" applyAlignment="1">
      <alignment horizontal="left" vertical="center"/>
    </xf>
    <xf numFmtId="166" fontId="36" fillId="0" borderId="0" xfId="6" applyNumberFormat="1" applyFont="1" applyFill="1" applyAlignment="1">
      <alignment horizontal="center" vertical="center"/>
    </xf>
    <xf numFmtId="166" fontId="23" fillId="0" borderId="0" xfId="6" applyNumberFormat="1" applyFont="1" applyFill="1" applyAlignment="1">
      <alignment horizontal="center" vertical="center"/>
    </xf>
    <xf numFmtId="166" fontId="30" fillId="3" borderId="7" xfId="6" applyNumberFormat="1" applyFont="1" applyFill="1" applyBorder="1" applyAlignment="1">
      <alignment horizontal="center" vertical="center"/>
    </xf>
    <xf numFmtId="1" fontId="0" fillId="0" borderId="0" xfId="0" applyNumberFormat="1"/>
    <xf numFmtId="17" fontId="12" fillId="0" borderId="0" xfId="0" applyNumberFormat="1" applyFont="1" applyBorder="1" applyAlignment="1">
      <alignment horizontal="left"/>
    </xf>
    <xf numFmtId="166" fontId="27" fillId="0" borderId="0" xfId="6" applyNumberFormat="1" applyFont="1" applyFill="1" applyAlignment="1">
      <alignment horizontal="center" vertical="center"/>
    </xf>
    <xf numFmtId="166" fontId="30" fillId="3" borderId="0" xfId="6" applyNumberFormat="1" applyFont="1" applyFill="1" applyAlignment="1">
      <alignment horizontal="center" vertical="center"/>
    </xf>
    <xf numFmtId="0" fontId="31" fillId="0" borderId="0" xfId="0" applyFont="1"/>
    <xf numFmtId="0" fontId="30" fillId="0" borderId="0" xfId="0" applyFont="1"/>
    <xf numFmtId="0" fontId="31" fillId="0" borderId="13" xfId="0" applyFont="1" applyBorder="1" applyAlignment="1">
      <alignment horizontal="center" vertical="center" wrapText="1"/>
    </xf>
    <xf numFmtId="17" fontId="30" fillId="0" borderId="13" xfId="0" applyNumberFormat="1" applyFont="1" applyBorder="1" applyAlignment="1">
      <alignment vertical="center"/>
    </xf>
    <xf numFmtId="166" fontId="30" fillId="0" borderId="13" xfId="6" applyNumberFormat="1" applyFont="1" applyBorder="1"/>
    <xf numFmtId="0" fontId="30" fillId="0" borderId="0" xfId="0" applyFont="1" applyAlignment="1">
      <alignment vertical="center"/>
    </xf>
    <xf numFmtId="17" fontId="25" fillId="3" borderId="10" xfId="0" applyNumberFormat="1" applyFont="1" applyFill="1" applyBorder="1" applyAlignment="1">
      <alignment horizontal="center" vertical="center"/>
    </xf>
    <xf numFmtId="167" fontId="24" fillId="3" borderId="11" xfId="6" applyNumberFormat="1" applyFont="1" applyFill="1" applyBorder="1" applyAlignment="1">
      <alignment horizontal="center" vertical="center"/>
    </xf>
    <xf numFmtId="164" fontId="11" fillId="2" borderId="12" xfId="0" applyNumberFormat="1" applyFont="1" applyFill="1" applyBorder="1"/>
    <xf numFmtId="164" fontId="11" fillId="3" borderId="4" xfId="0" applyNumberFormat="1" applyFont="1" applyFill="1" applyBorder="1"/>
    <xf numFmtId="164" fontId="11" fillId="2" borderId="24" xfId="0" applyNumberFormat="1" applyFont="1" applyFill="1" applyBorder="1"/>
    <xf numFmtId="0" fontId="13" fillId="3" borderId="45" xfId="0" applyFont="1" applyFill="1" applyBorder="1" applyAlignment="1">
      <alignment horizontal="center" vertical="center" wrapText="1"/>
    </xf>
    <xf numFmtId="164" fontId="11" fillId="3" borderId="3" xfId="0" applyNumberFormat="1" applyFont="1" applyFill="1" applyBorder="1"/>
    <xf numFmtId="164" fontId="11" fillId="2" borderId="23" xfId="0" applyNumberFormat="1" applyFont="1" applyFill="1" applyBorder="1"/>
    <xf numFmtId="164" fontId="11" fillId="3" borderId="3" xfId="0" applyNumberFormat="1" applyFont="1" applyFill="1" applyBorder="1" applyAlignment="1">
      <alignment horizontal="right"/>
    </xf>
    <xf numFmtId="0" fontId="29" fillId="3" borderId="0" xfId="0" applyFont="1" applyFill="1" applyBorder="1"/>
    <xf numFmtId="166" fontId="27" fillId="0" borderId="0" xfId="6" applyNumberFormat="1" applyFont="1" applyFill="1" applyAlignment="1">
      <alignment horizontal="center" vertical="center"/>
    </xf>
    <xf numFmtId="166" fontId="30" fillId="3" borderId="0" xfId="6" applyNumberFormat="1" applyFont="1" applyFill="1" applyAlignment="1">
      <alignment horizontal="center" vertical="center"/>
    </xf>
    <xf numFmtId="0" fontId="24" fillId="0" borderId="0" xfId="0" applyFont="1" applyFill="1" applyBorder="1"/>
    <xf numFmtId="0" fontId="0" fillId="0" borderId="13" xfId="0" applyBorder="1"/>
    <xf numFmtId="0" fontId="11" fillId="3" borderId="13" xfId="0" applyFont="1" applyFill="1" applyBorder="1"/>
    <xf numFmtId="0" fontId="11" fillId="3" borderId="48" xfId="0" applyFont="1" applyFill="1" applyBorder="1"/>
    <xf numFmtId="164" fontId="11" fillId="3" borderId="48" xfId="0" applyNumberFormat="1" applyFont="1" applyFill="1" applyBorder="1"/>
    <xf numFmtId="164" fontId="11" fillId="3" borderId="49" xfId="0" applyNumberFormat="1" applyFont="1" applyFill="1" applyBorder="1"/>
    <xf numFmtId="164" fontId="11" fillId="3" borderId="50" xfId="0" applyNumberFormat="1" applyFont="1" applyFill="1" applyBorder="1"/>
    <xf numFmtId="0" fontId="11" fillId="3" borderId="5" xfId="0" applyFont="1" applyFill="1" applyBorder="1"/>
    <xf numFmtId="164" fontId="11" fillId="3" borderId="5" xfId="0" applyNumberFormat="1" applyFont="1" applyFill="1" applyBorder="1"/>
    <xf numFmtId="164" fontId="11" fillId="3" borderId="7" xfId="0" applyNumberFormat="1" applyFont="1" applyFill="1" applyBorder="1"/>
    <xf numFmtId="164" fontId="11" fillId="3" borderId="6" xfId="0" applyNumberFormat="1" applyFont="1" applyFill="1" applyBorder="1"/>
    <xf numFmtId="164" fontId="11" fillId="3" borderId="48" xfId="0" applyNumberFormat="1" applyFont="1" applyFill="1" applyBorder="1" applyAlignment="1">
      <alignment horizontal="right"/>
    </xf>
    <xf numFmtId="164" fontId="11" fillId="3" borderId="5" xfId="0" applyNumberFormat="1" applyFont="1" applyFill="1" applyBorder="1" applyAlignment="1">
      <alignment horizontal="right"/>
    </xf>
    <xf numFmtId="0" fontId="31" fillId="3" borderId="0" xfId="0" applyFont="1" applyFill="1" applyAlignment="1">
      <alignment vertical="center"/>
    </xf>
    <xf numFmtId="0" fontId="8" fillId="3" borderId="0" xfId="3" applyFont="1" applyFill="1" applyAlignment="1" applyProtection="1"/>
    <xf numFmtId="166" fontId="30" fillId="3" borderId="0" xfId="6" applyNumberFormat="1" applyFont="1" applyFill="1" applyAlignment="1">
      <alignment horizontal="center" vertical="center"/>
    </xf>
    <xf numFmtId="164" fontId="0" fillId="0" borderId="0" xfId="0" applyNumberFormat="1" applyAlignment="1">
      <alignment horizontal="right"/>
    </xf>
    <xf numFmtId="164" fontId="11" fillId="3" borderId="11" xfId="0" applyNumberFormat="1" applyFont="1" applyFill="1" applyBorder="1"/>
    <xf numFmtId="164" fontId="11" fillId="3" borderId="2" xfId="0" applyNumberFormat="1" applyFont="1" applyFill="1" applyBorder="1"/>
    <xf numFmtId="0" fontId="11" fillId="2" borderId="48" xfId="0" applyFont="1" applyFill="1" applyBorder="1"/>
    <xf numFmtId="164" fontId="11" fillId="2" borderId="48" xfId="0" applyNumberFormat="1" applyFont="1" applyFill="1" applyBorder="1"/>
    <xf numFmtId="164" fontId="11" fillId="2" borderId="49" xfId="0" applyNumberFormat="1" applyFont="1" applyFill="1" applyBorder="1"/>
    <xf numFmtId="164" fontId="11" fillId="2" borderId="50" xfId="0" applyNumberFormat="1" applyFont="1" applyFill="1" applyBorder="1"/>
    <xf numFmtId="164" fontId="11" fillId="3" borderId="1" xfId="0" applyNumberFormat="1" applyFont="1" applyFill="1" applyBorder="1"/>
    <xf numFmtId="167" fontId="24" fillId="3" borderId="2" xfId="6" applyNumberFormat="1" applyFont="1" applyFill="1" applyBorder="1" applyAlignment="1">
      <alignment horizontal="center" vertical="center"/>
    </xf>
    <xf numFmtId="17" fontId="12" fillId="0" borderId="8" xfId="0" applyNumberFormat="1" applyFont="1" applyBorder="1" applyAlignment="1">
      <alignment horizontal="center" vertical="center"/>
    </xf>
    <xf numFmtId="17" fontId="12" fillId="0" borderId="9" xfId="0" applyNumberFormat="1" applyFont="1" applyBorder="1" applyAlignment="1">
      <alignment horizontal="center" vertical="center"/>
    </xf>
    <xf numFmtId="17" fontId="12" fillId="0" borderId="10" xfId="0" applyNumberFormat="1" applyFont="1" applyBorder="1" applyAlignment="1">
      <alignment horizontal="center" vertical="center"/>
    </xf>
    <xf numFmtId="0" fontId="0" fillId="0" borderId="0" xfId="0" applyFont="1"/>
    <xf numFmtId="17" fontId="15" fillId="7" borderId="8" xfId="0" applyNumberFormat="1" applyFont="1" applyFill="1" applyBorder="1" applyAlignment="1">
      <alignment horizontal="center" vertical="center"/>
    </xf>
    <xf numFmtId="17" fontId="15" fillId="7" borderId="9" xfId="0" applyNumberFormat="1" applyFont="1" applyFill="1" applyBorder="1" applyAlignment="1">
      <alignment horizontal="center" vertical="center"/>
    </xf>
    <xf numFmtId="17" fontId="15" fillId="7" borderId="10" xfId="0" applyNumberFormat="1" applyFont="1" applyFill="1" applyBorder="1" applyAlignment="1">
      <alignment horizontal="center" vertical="center"/>
    </xf>
    <xf numFmtId="0" fontId="35" fillId="0" borderId="0" xfId="0" applyFont="1"/>
    <xf numFmtId="0" fontId="21" fillId="0" borderId="3" xfId="0" applyFont="1" applyBorder="1" applyAlignment="1"/>
    <xf numFmtId="0" fontId="21" fillId="0" borderId="3" xfId="0" applyFont="1" applyFill="1" applyBorder="1"/>
    <xf numFmtId="1" fontId="12" fillId="0" borderId="8" xfId="0" applyNumberFormat="1" applyFont="1" applyBorder="1" applyAlignment="1">
      <alignment horizontal="center" textRotation="90" wrapText="1"/>
    </xf>
    <xf numFmtId="1" fontId="12" fillId="0" borderId="9" xfId="0" applyNumberFormat="1" applyFont="1" applyBorder="1" applyAlignment="1">
      <alignment horizontal="center" textRotation="90" wrapText="1"/>
    </xf>
    <xf numFmtId="1" fontId="12" fillId="0" borderId="10" xfId="0" applyNumberFormat="1" applyFont="1" applyBorder="1" applyAlignment="1">
      <alignment horizontal="center" textRotation="90" wrapText="1"/>
    </xf>
    <xf numFmtId="0" fontId="12" fillId="0" borderId="8" xfId="0" applyFont="1" applyBorder="1"/>
    <xf numFmtId="1" fontId="12" fillId="0" borderId="9" xfId="0" applyNumberFormat="1" applyFont="1" applyBorder="1" applyAlignment="1">
      <alignment horizontal="right"/>
    </xf>
    <xf numFmtId="1" fontId="12" fillId="0" borderId="10" xfId="0" applyNumberFormat="1" applyFont="1" applyBorder="1" applyAlignment="1">
      <alignment horizontal="right"/>
    </xf>
    <xf numFmtId="0" fontId="12" fillId="0" borderId="3" xfId="0" applyFont="1" applyFill="1" applyBorder="1"/>
    <xf numFmtId="1" fontId="12" fillId="0" borderId="3" xfId="0" applyNumberFormat="1" applyFont="1" applyFill="1" applyBorder="1" applyAlignment="1">
      <alignment horizontal="right"/>
    </xf>
    <xf numFmtId="1" fontId="12" fillId="0" borderId="0" xfId="0" applyNumberFormat="1" applyFont="1" applyFill="1" applyBorder="1" applyAlignment="1">
      <alignment horizontal="right"/>
    </xf>
    <xf numFmtId="1" fontId="12" fillId="0" borderId="4" xfId="0" applyNumberFormat="1" applyFont="1" applyFill="1" applyBorder="1" applyAlignment="1">
      <alignment horizontal="right"/>
    </xf>
    <xf numFmtId="1" fontId="12" fillId="0" borderId="3" xfId="0" applyNumberFormat="1" applyFont="1" applyBorder="1" applyAlignment="1">
      <alignment horizontal="right"/>
    </xf>
    <xf numFmtId="1" fontId="12" fillId="0" borderId="0" xfId="0" applyNumberFormat="1" applyFont="1" applyBorder="1" applyAlignment="1">
      <alignment horizontal="right"/>
    </xf>
    <xf numFmtId="1" fontId="12" fillId="7" borderId="3" xfId="0" applyNumberFormat="1" applyFont="1" applyFill="1" applyBorder="1" applyAlignment="1">
      <alignment horizontal="right"/>
    </xf>
    <xf numFmtId="1" fontId="12" fillId="7" borderId="0" xfId="0" applyNumberFormat="1" applyFont="1" applyFill="1" applyBorder="1" applyAlignment="1">
      <alignment horizontal="right"/>
    </xf>
    <xf numFmtId="1" fontId="12" fillId="7" borderId="4" xfId="0" applyNumberFormat="1" applyFont="1" applyFill="1" applyBorder="1" applyAlignment="1">
      <alignment horizontal="right"/>
    </xf>
    <xf numFmtId="0" fontId="12" fillId="7" borderId="3" xfId="0" applyFont="1" applyFill="1" applyBorder="1" applyAlignment="1">
      <alignment horizontal="left"/>
    </xf>
    <xf numFmtId="1" fontId="30" fillId="0" borderId="13" xfId="1" applyNumberFormat="1" applyFont="1" applyBorder="1" applyAlignment="1">
      <alignment vertical="center"/>
    </xf>
    <xf numFmtId="0" fontId="8" fillId="0" borderId="0" xfId="3" applyFill="1" applyAlignment="1" applyProtection="1">
      <alignment horizontal="left"/>
    </xf>
    <xf numFmtId="0" fontId="8" fillId="0" borderId="0" xfId="3" applyFill="1" applyAlignment="1" applyProtection="1">
      <alignment horizontal="center"/>
    </xf>
    <xf numFmtId="0" fontId="8" fillId="0" borderId="0" xfId="3" applyAlignment="1" applyProtection="1">
      <alignment horizontal="left"/>
    </xf>
    <xf numFmtId="0" fontId="8" fillId="0" borderId="0" xfId="3" applyAlignment="1" applyProtection="1">
      <alignment horizontal="center"/>
    </xf>
    <xf numFmtId="0" fontId="9" fillId="5" borderId="0" xfId="3" applyFont="1" applyFill="1" applyAlignment="1" applyProtection="1">
      <alignment horizontal="left" vertical="center" wrapText="1"/>
    </xf>
    <xf numFmtId="0" fontId="5" fillId="5" borderId="0" xfId="2" applyFont="1" applyFill="1" applyAlignment="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4" fillId="6" borderId="0" xfId="2" applyFont="1" applyFill="1" applyAlignment="1">
      <alignment horizontal="left" wrapText="1"/>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4" fillId="4" borderId="0" xfId="2" applyFont="1" applyFill="1" applyAlignment="1">
      <alignment horizontal="left" vertical="center" wrapText="1"/>
    </xf>
    <xf numFmtId="0" fontId="12" fillId="0" borderId="1" xfId="0" applyFont="1" applyBorder="1" applyAlignment="1">
      <alignment horizontal="center"/>
    </xf>
    <xf numFmtId="0" fontId="12" fillId="0" borderId="11" xfId="0" applyFont="1" applyBorder="1" applyAlignment="1">
      <alignment horizontal="center"/>
    </xf>
    <xf numFmtId="0" fontId="12" fillId="0" borderId="2"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5" fillId="7" borderId="8" xfId="0" applyFont="1" applyFill="1" applyBorder="1" applyAlignment="1">
      <alignment horizontal="center"/>
    </xf>
    <xf numFmtId="0" fontId="15" fillId="7" borderId="9" xfId="0" applyFont="1" applyFill="1" applyBorder="1" applyAlignment="1">
      <alignment horizontal="center"/>
    </xf>
    <xf numFmtId="0" fontId="15" fillId="7" borderId="10" xfId="0" applyFont="1" applyFill="1" applyBorder="1" applyAlignment="1">
      <alignment horizontal="center"/>
    </xf>
    <xf numFmtId="0" fontId="36" fillId="0" borderId="0" xfId="0" applyFont="1" applyFill="1" applyBorder="1" applyAlignment="1">
      <alignment horizontal="left" vertical="center" wrapText="1"/>
    </xf>
    <xf numFmtId="0" fontId="36" fillId="0" borderId="0" xfId="0" applyFont="1" applyFill="1" applyAlignment="1">
      <alignment horizontal="left" vertical="center" wrapText="1"/>
    </xf>
    <xf numFmtId="0" fontId="12" fillId="0" borderId="28" xfId="0" applyFont="1" applyBorder="1" applyAlignment="1">
      <alignment horizontal="center" vertical="center" textRotation="90"/>
    </xf>
    <xf numFmtId="0" fontId="12" fillId="0" borderId="46" xfId="0" applyFont="1" applyBorder="1" applyAlignment="1">
      <alignment horizontal="center" vertical="center" textRotation="90"/>
    </xf>
    <xf numFmtId="0" fontId="12" fillId="0" borderId="29" xfId="0" applyFont="1" applyBorder="1" applyAlignment="1">
      <alignment horizontal="center" vertical="center" textRotation="90"/>
    </xf>
    <xf numFmtId="0" fontId="11" fillId="3" borderId="28" xfId="0" applyFont="1" applyFill="1" applyBorder="1" applyAlignment="1">
      <alignment horizontal="center" vertical="center" textRotation="90"/>
    </xf>
    <xf numFmtId="0" fontId="11" fillId="3" borderId="46" xfId="0" applyFont="1" applyFill="1" applyBorder="1" applyAlignment="1">
      <alignment horizontal="center" vertical="center" textRotation="90"/>
    </xf>
    <xf numFmtId="0" fontId="11" fillId="3" borderId="29" xfId="0" applyFont="1" applyFill="1" applyBorder="1" applyAlignment="1">
      <alignment horizontal="center" vertical="center" textRotation="90"/>
    </xf>
    <xf numFmtId="0" fontId="11" fillId="3" borderId="47" xfId="0" applyFont="1" applyFill="1" applyBorder="1" applyAlignment="1">
      <alignment horizontal="center" vertical="center" textRotation="90"/>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1" fillId="3" borderId="28" xfId="0" applyFont="1" applyFill="1" applyBorder="1" applyAlignment="1">
      <alignment horizontal="center"/>
    </xf>
    <xf numFmtId="0" fontId="11" fillId="3" borderId="5" xfId="0" applyFont="1" applyFill="1" applyBorder="1" applyAlignment="1">
      <alignment horizontal="center"/>
    </xf>
    <xf numFmtId="0" fontId="27" fillId="3" borderId="0" xfId="0" applyFont="1" applyFill="1" applyAlignment="1">
      <alignment horizontal="left" vertical="center"/>
    </xf>
    <xf numFmtId="0" fontId="27" fillId="3" borderId="0" xfId="0" applyFont="1" applyFill="1" applyAlignment="1">
      <alignment horizontal="left" vertical="center" wrapText="1"/>
    </xf>
    <xf numFmtId="0" fontId="25" fillId="3" borderId="1" xfId="0" applyFont="1" applyFill="1" applyBorder="1" applyAlignment="1">
      <alignment horizontal="left" vertical="center" wrapText="1"/>
    </xf>
    <xf numFmtId="0" fontId="25" fillId="3" borderId="35" xfId="0" applyFont="1" applyFill="1" applyBorder="1" applyAlignment="1">
      <alignment horizontal="left" vertical="center" wrapText="1"/>
    </xf>
    <xf numFmtId="0" fontId="25" fillId="3" borderId="38"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5" xfId="0" applyFont="1" applyFill="1" applyBorder="1" applyAlignment="1">
      <alignment horizontal="left" vertical="center" wrapText="1"/>
    </xf>
    <xf numFmtId="166" fontId="30" fillId="3" borderId="0" xfId="6" applyNumberFormat="1" applyFont="1" applyFill="1" applyAlignment="1">
      <alignment horizontal="center" vertical="center"/>
    </xf>
    <xf numFmtId="0" fontId="30" fillId="3" borderId="0" xfId="0" applyFont="1" applyFill="1" applyAlignment="1">
      <alignment horizontal="left" vertical="center" wrapText="1"/>
    </xf>
    <xf numFmtId="0" fontId="30" fillId="0" borderId="13" xfId="0" applyFont="1" applyBorder="1" applyAlignment="1">
      <alignment vertical="center" wrapText="1"/>
    </xf>
    <xf numFmtId="166" fontId="30" fillId="0" borderId="13" xfId="0" applyNumberFormat="1" applyFont="1" applyBorder="1" applyAlignment="1">
      <alignment vertical="center" wrapText="1"/>
    </xf>
    <xf numFmtId="166" fontId="30" fillId="0" borderId="13" xfId="6" applyNumberFormat="1" applyFont="1" applyBorder="1" applyAlignment="1">
      <alignment vertical="center" wrapText="1"/>
    </xf>
    <xf numFmtId="0" fontId="30" fillId="0" borderId="13" xfId="0" applyFont="1" applyBorder="1" applyAlignment="1">
      <alignment horizontal="center" vertical="center" wrapText="1"/>
    </xf>
    <xf numFmtId="0" fontId="31" fillId="0" borderId="13" xfId="0" applyFont="1" applyBorder="1" applyAlignment="1">
      <alignment horizontal="center" vertical="center" wrapText="1"/>
    </xf>
  </cellXfs>
  <cellStyles count="8">
    <cellStyle name="Lien hypertexte" xfId="3" builtinId="8"/>
    <cellStyle name="Lien hypertexte 2" xfId="5"/>
    <cellStyle name="Lien hypertexte 2 2" xfId="7"/>
    <cellStyle name="Lien hypertexte 3" xfId="4"/>
    <cellStyle name="Milliers" xfId="6" builtinId="3"/>
    <cellStyle name="Normal" xfId="0" builtinId="0"/>
    <cellStyle name="Normal 4" xfId="2"/>
    <cellStyle name="Pourcentage" xfId="1" builtinId="5"/>
  </cellStyles>
  <dxfs count="0"/>
  <tableStyles count="0" defaultTableStyle="TableStyleMedium2" defaultPivotStyle="PivotStyleLight16"/>
  <colors>
    <mruColors>
      <color rgb="FF660033"/>
      <color rgb="FFFFFF99"/>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5697411580335E-2"/>
          <c:y val="2.7520244715453081E-2"/>
          <c:w val="0.90448823603936124"/>
          <c:h val="0.65700023900705129"/>
        </c:manualLayout>
      </c:layout>
      <c:areaChart>
        <c:grouping val="stacked"/>
        <c:varyColors val="0"/>
        <c:ser>
          <c:idx val="0"/>
          <c:order val="0"/>
          <c:tx>
            <c:strRef>
              <c:f>'Graphique 1'!$A$5</c:f>
              <c:strCache>
                <c:ptCount val="1"/>
                <c:pt idx="0">
                  <c:v>Elle a été arrêtée</c:v>
                </c:pt>
              </c:strCache>
            </c:strRef>
          </c:tx>
          <c:spPr>
            <a:solidFill>
              <a:srgbClr val="660033"/>
            </a:solidFill>
            <a:ln>
              <a:noFill/>
            </a:ln>
            <a:effectLst/>
          </c:spPr>
          <c:cat>
            <c:numRef>
              <c:f>'Graphique 1'!$B$4:$T$4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1'!$B$5:$T$5</c:f>
              <c:numCache>
                <c:formatCode>0.0</c:formatCode>
                <c:ptCount val="19"/>
                <c:pt idx="0">
                  <c:v>19</c:v>
                </c:pt>
                <c:pt idx="1">
                  <c:v>12.181709700000001</c:v>
                </c:pt>
                <c:pt idx="2">
                  <c:v>4.8926299999999996</c:v>
                </c:pt>
                <c:pt idx="3">
                  <c:v>1.4000000000000001</c:v>
                </c:pt>
                <c:pt idx="4">
                  <c:v>1</c:v>
                </c:pt>
                <c:pt idx="5">
                  <c:v>0.89999999999999991</c:v>
                </c:pt>
                <c:pt idx="6">
                  <c:v>0.5</c:v>
                </c:pt>
                <c:pt idx="7">
                  <c:v>0.70000000000000007</c:v>
                </c:pt>
                <c:pt idx="8">
                  <c:v>3.5999999999999996</c:v>
                </c:pt>
                <c:pt idx="9">
                  <c:v>2.5</c:v>
                </c:pt>
                <c:pt idx="10">
                  <c:v>2.5</c:v>
                </c:pt>
                <c:pt idx="11">
                  <c:v>2.6</c:v>
                </c:pt>
                <c:pt idx="12">
                  <c:v>2.7</c:v>
                </c:pt>
                <c:pt idx="13">
                  <c:v>3.4000000000000004</c:v>
                </c:pt>
                <c:pt idx="14">
                  <c:v>1.6</c:v>
                </c:pt>
                <c:pt idx="15">
                  <c:v>0.5</c:v>
                </c:pt>
                <c:pt idx="16">
                  <c:v>0.4</c:v>
                </c:pt>
                <c:pt idx="17">
                  <c:v>0.5</c:v>
                </c:pt>
                <c:pt idx="18">
                  <c:v>0.3</c:v>
                </c:pt>
              </c:numCache>
            </c:numRef>
          </c:val>
          <c:extLst>
            <c:ext xmlns:c16="http://schemas.microsoft.com/office/drawing/2014/chart" uri="{C3380CC4-5D6E-409C-BE32-E72D297353CC}">
              <c16:uniqueId val="{00000000-026F-4CF0-8CEF-64F7074C5F96}"/>
            </c:ext>
          </c:extLst>
        </c:ser>
        <c:ser>
          <c:idx val="1"/>
          <c:order val="1"/>
          <c:tx>
            <c:strRef>
              <c:f>'Graphique 1'!$A$6</c:f>
              <c:strCache>
                <c:ptCount val="1"/>
                <c:pt idx="0">
                  <c:v>Elle a diminué très fortement (de 50 % ou plus)</c:v>
                </c:pt>
              </c:strCache>
            </c:strRef>
          </c:tx>
          <c:spPr>
            <a:solidFill>
              <a:srgbClr val="FF0000"/>
            </a:solidFill>
            <a:ln>
              <a:noFill/>
            </a:ln>
            <a:effectLst/>
          </c:spPr>
          <c:cat>
            <c:numRef>
              <c:f>'Graphique 1'!$B$4:$T$4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1'!$B$6:$T$6</c:f>
              <c:numCache>
                <c:formatCode>0.0</c:formatCode>
                <c:ptCount val="19"/>
                <c:pt idx="0">
                  <c:v>30</c:v>
                </c:pt>
                <c:pt idx="1">
                  <c:v>32.435783200000003</c:v>
                </c:pt>
                <c:pt idx="2">
                  <c:v>21.929137300000001</c:v>
                </c:pt>
                <c:pt idx="3">
                  <c:v>11.4</c:v>
                </c:pt>
                <c:pt idx="4">
                  <c:v>7.0000000000000009</c:v>
                </c:pt>
                <c:pt idx="5">
                  <c:v>6.1</c:v>
                </c:pt>
                <c:pt idx="6">
                  <c:v>5.4</c:v>
                </c:pt>
                <c:pt idx="7">
                  <c:v>5</c:v>
                </c:pt>
                <c:pt idx="8">
                  <c:v>7.1</c:v>
                </c:pt>
                <c:pt idx="9">
                  <c:v>5.7</c:v>
                </c:pt>
                <c:pt idx="10">
                  <c:v>6</c:v>
                </c:pt>
                <c:pt idx="11">
                  <c:v>6.1</c:v>
                </c:pt>
                <c:pt idx="12">
                  <c:v>6.4</c:v>
                </c:pt>
                <c:pt idx="13">
                  <c:v>8</c:v>
                </c:pt>
                <c:pt idx="14">
                  <c:v>6.3</c:v>
                </c:pt>
                <c:pt idx="15">
                  <c:v>4.1000000000000005</c:v>
                </c:pt>
                <c:pt idx="16">
                  <c:v>3.1</c:v>
                </c:pt>
                <c:pt idx="17">
                  <c:v>2.1999999999999997</c:v>
                </c:pt>
                <c:pt idx="18">
                  <c:v>1.5</c:v>
                </c:pt>
              </c:numCache>
            </c:numRef>
          </c:val>
          <c:extLst>
            <c:ext xmlns:c16="http://schemas.microsoft.com/office/drawing/2014/chart" uri="{C3380CC4-5D6E-409C-BE32-E72D297353CC}">
              <c16:uniqueId val="{00000001-026F-4CF0-8CEF-64F7074C5F96}"/>
            </c:ext>
          </c:extLst>
        </c:ser>
        <c:ser>
          <c:idx val="2"/>
          <c:order val="2"/>
          <c:tx>
            <c:strRef>
              <c:f>'Graphique 1'!$A$7</c:f>
              <c:strCache>
                <c:ptCount val="1"/>
                <c:pt idx="0">
                  <c:v>Elle a diminué fortement (de moins de 50 %)</c:v>
                </c:pt>
              </c:strCache>
            </c:strRef>
          </c:tx>
          <c:spPr>
            <a:solidFill>
              <a:srgbClr val="FFC000"/>
            </a:solidFill>
            <a:ln>
              <a:noFill/>
            </a:ln>
            <a:effectLst/>
          </c:spPr>
          <c:cat>
            <c:numRef>
              <c:f>'Graphique 1'!$B$4:$T$4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1'!$B$7:$T$7</c:f>
              <c:numCache>
                <c:formatCode>0.0</c:formatCode>
                <c:ptCount val="19"/>
                <c:pt idx="0">
                  <c:v>31.9</c:v>
                </c:pt>
                <c:pt idx="1">
                  <c:v>34.964955199999999</c:v>
                </c:pt>
                <c:pt idx="2">
                  <c:v>44.139846500000004</c:v>
                </c:pt>
                <c:pt idx="3">
                  <c:v>38.5</c:v>
                </c:pt>
                <c:pt idx="4">
                  <c:v>28.799999999999997</c:v>
                </c:pt>
                <c:pt idx="5">
                  <c:v>24.7</c:v>
                </c:pt>
                <c:pt idx="6">
                  <c:v>24.4</c:v>
                </c:pt>
                <c:pt idx="7">
                  <c:v>26.3</c:v>
                </c:pt>
                <c:pt idx="8">
                  <c:v>27.900000000000002</c:v>
                </c:pt>
                <c:pt idx="9">
                  <c:v>26.200000000000003</c:v>
                </c:pt>
                <c:pt idx="10">
                  <c:v>25.4</c:v>
                </c:pt>
                <c:pt idx="11">
                  <c:v>25.3</c:v>
                </c:pt>
                <c:pt idx="12">
                  <c:v>24.2</c:v>
                </c:pt>
                <c:pt idx="13">
                  <c:v>22.6</c:v>
                </c:pt>
                <c:pt idx="14">
                  <c:v>20.7</c:v>
                </c:pt>
                <c:pt idx="15">
                  <c:v>17.8</c:v>
                </c:pt>
                <c:pt idx="16">
                  <c:v>16.5</c:v>
                </c:pt>
                <c:pt idx="17">
                  <c:v>17</c:v>
                </c:pt>
                <c:pt idx="18">
                  <c:v>16</c:v>
                </c:pt>
              </c:numCache>
            </c:numRef>
          </c:val>
          <c:extLst>
            <c:ext xmlns:c16="http://schemas.microsoft.com/office/drawing/2014/chart" uri="{C3380CC4-5D6E-409C-BE32-E72D297353CC}">
              <c16:uniqueId val="{00000002-026F-4CF0-8CEF-64F7074C5F96}"/>
            </c:ext>
          </c:extLst>
        </c:ser>
        <c:ser>
          <c:idx val="3"/>
          <c:order val="3"/>
          <c:tx>
            <c:strRef>
              <c:f>'Graphique 1'!$A$8</c:f>
              <c:strCache>
                <c:ptCount val="1"/>
                <c:pt idx="0">
                  <c:v>Elle est restée inchangée</c:v>
                </c:pt>
              </c:strCache>
            </c:strRef>
          </c:tx>
          <c:spPr>
            <a:solidFill>
              <a:srgbClr val="92D050"/>
            </a:solidFill>
            <a:ln>
              <a:noFill/>
            </a:ln>
            <a:effectLst/>
          </c:spPr>
          <c:cat>
            <c:numRef>
              <c:f>'Graphique 1'!$B$4:$T$4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1'!$B$8:$T$8</c:f>
              <c:numCache>
                <c:formatCode>0.0</c:formatCode>
                <c:ptCount val="19"/>
                <c:pt idx="0">
                  <c:v>14.9</c:v>
                </c:pt>
                <c:pt idx="1">
                  <c:v>15.8191413</c:v>
                </c:pt>
                <c:pt idx="2">
                  <c:v>22.015186499999999</c:v>
                </c:pt>
                <c:pt idx="3">
                  <c:v>37.1</c:v>
                </c:pt>
                <c:pt idx="4">
                  <c:v>53.2</c:v>
                </c:pt>
                <c:pt idx="5">
                  <c:v>60.199999999999996</c:v>
                </c:pt>
                <c:pt idx="6">
                  <c:v>62</c:v>
                </c:pt>
                <c:pt idx="7">
                  <c:v>60.5</c:v>
                </c:pt>
                <c:pt idx="8">
                  <c:v>55.300000000000004</c:v>
                </c:pt>
                <c:pt idx="9">
                  <c:v>59.9</c:v>
                </c:pt>
                <c:pt idx="10">
                  <c:v>61.1</c:v>
                </c:pt>
                <c:pt idx="11">
                  <c:v>61.1</c:v>
                </c:pt>
                <c:pt idx="12">
                  <c:v>61.1</c:v>
                </c:pt>
                <c:pt idx="13">
                  <c:v>59.4</c:v>
                </c:pt>
                <c:pt idx="14">
                  <c:v>64.2</c:v>
                </c:pt>
                <c:pt idx="15">
                  <c:v>68.600000000000009</c:v>
                </c:pt>
                <c:pt idx="16">
                  <c:v>72.399999999999991</c:v>
                </c:pt>
                <c:pt idx="17">
                  <c:v>74.2</c:v>
                </c:pt>
                <c:pt idx="18">
                  <c:v>73.8</c:v>
                </c:pt>
              </c:numCache>
            </c:numRef>
          </c:val>
          <c:extLst>
            <c:ext xmlns:c16="http://schemas.microsoft.com/office/drawing/2014/chart" uri="{C3380CC4-5D6E-409C-BE32-E72D297353CC}">
              <c16:uniqueId val="{00000003-026F-4CF0-8CEF-64F7074C5F96}"/>
            </c:ext>
          </c:extLst>
        </c:ser>
        <c:ser>
          <c:idx val="4"/>
          <c:order val="4"/>
          <c:tx>
            <c:strRef>
              <c:f>'Graphique 1'!$A$9</c:f>
              <c:strCache>
                <c:ptCount val="1"/>
                <c:pt idx="0">
                  <c:v>Elle a augmenté</c:v>
                </c:pt>
              </c:strCache>
            </c:strRef>
          </c:tx>
          <c:spPr>
            <a:solidFill>
              <a:srgbClr val="00B050"/>
            </a:solidFill>
            <a:ln>
              <a:noFill/>
            </a:ln>
            <a:effectLst/>
          </c:spPr>
          <c:cat>
            <c:numRef>
              <c:f>'Graphique 1'!$B$4:$T$4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1'!$B$9:$T$9</c:f>
              <c:numCache>
                <c:formatCode>0.0</c:formatCode>
                <c:ptCount val="19"/>
                <c:pt idx="0">
                  <c:v>4.2</c:v>
                </c:pt>
                <c:pt idx="1">
                  <c:v>4.5984100000000003</c:v>
                </c:pt>
                <c:pt idx="2">
                  <c:v>7.0231953999999996</c:v>
                </c:pt>
                <c:pt idx="3">
                  <c:v>11.600000000000001</c:v>
                </c:pt>
                <c:pt idx="4">
                  <c:v>10.100000000000001</c:v>
                </c:pt>
                <c:pt idx="5">
                  <c:v>8</c:v>
                </c:pt>
                <c:pt idx="6">
                  <c:v>7.7</c:v>
                </c:pt>
                <c:pt idx="7">
                  <c:v>7.5</c:v>
                </c:pt>
                <c:pt idx="8">
                  <c:v>6.1</c:v>
                </c:pt>
                <c:pt idx="9">
                  <c:v>5.7</c:v>
                </c:pt>
                <c:pt idx="10">
                  <c:v>5.0999999999999996</c:v>
                </c:pt>
                <c:pt idx="11">
                  <c:v>5</c:v>
                </c:pt>
                <c:pt idx="12">
                  <c:v>5.6000000000000005</c:v>
                </c:pt>
                <c:pt idx="13">
                  <c:v>6.6000000000000005</c:v>
                </c:pt>
                <c:pt idx="14">
                  <c:v>7.1999999999999993</c:v>
                </c:pt>
                <c:pt idx="15">
                  <c:v>9.1</c:v>
                </c:pt>
                <c:pt idx="16">
                  <c:v>7.6</c:v>
                </c:pt>
                <c:pt idx="17">
                  <c:v>6.1</c:v>
                </c:pt>
                <c:pt idx="18">
                  <c:v>8.5</c:v>
                </c:pt>
              </c:numCache>
            </c:numRef>
          </c:val>
          <c:extLst>
            <c:ext xmlns:c16="http://schemas.microsoft.com/office/drawing/2014/chart" uri="{C3380CC4-5D6E-409C-BE32-E72D297353CC}">
              <c16:uniqueId val="{00000004-026F-4CF0-8CEF-64F7074C5F96}"/>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07284263169216"/>
          <c:h val="0.142069236443048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8"/>
          <c:order val="0"/>
          <c:tx>
            <c:strRef>
              <c:f>'Encadré 2 Graphique 2B '!$R$3</c:f>
              <c:strCache>
                <c:ptCount val="1"/>
                <c:pt idx="0">
                  <c:v>juin-21</c:v>
                </c:pt>
              </c:strCache>
            </c:strRef>
          </c:tx>
          <c:spPr>
            <a:solidFill>
              <a:schemeClr val="accent6">
                <a:lumMod val="50000"/>
              </a:schemeClr>
            </a:solidFill>
            <a:ln>
              <a:noFill/>
            </a:ln>
            <a:effectLst/>
          </c:spPr>
          <c:invertIfNegative val="0"/>
          <c:cat>
            <c:strRef>
              <c:f>'Encadré 2 Graphique 2B '!$B$4:$B$20</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f>'Encadré 2 Graphique 2B '!$R$4:$R$20</c:f>
              <c:numCache>
                <c:formatCode>_-* #\ ##0_-;\-* #\ ##0_-;_-* "-"??_-;_-@_-</c:formatCode>
                <c:ptCount val="17"/>
                <c:pt idx="0">
                  <c:v>0.45833333333333331</c:v>
                </c:pt>
                <c:pt idx="1">
                  <c:v>2.2428085045877593</c:v>
                </c:pt>
                <c:pt idx="2">
                  <c:v>7.0686741119895675</c:v>
                </c:pt>
                <c:pt idx="3">
                  <c:v>3.8131230686995008</c:v>
                </c:pt>
                <c:pt idx="4">
                  <c:v>8.6700459192366068</c:v>
                </c:pt>
                <c:pt idx="5">
                  <c:v>14.63186730694375</c:v>
                </c:pt>
                <c:pt idx="6">
                  <c:v>28.620212548191951</c:v>
                </c:pt>
                <c:pt idx="7">
                  <c:v>24.72069511059707</c:v>
                </c:pt>
                <c:pt idx="8">
                  <c:v>20.395251284545321</c:v>
                </c:pt>
                <c:pt idx="9">
                  <c:v>19.437440023140798</c:v>
                </c:pt>
                <c:pt idx="10">
                  <c:v>157.5548064420031</c:v>
                </c:pt>
                <c:pt idx="11">
                  <c:v>162.44073189913479</c:v>
                </c:pt>
                <c:pt idx="12">
                  <c:v>81.080124033279645</c:v>
                </c:pt>
                <c:pt idx="13">
                  <c:v>156.931609898338</c:v>
                </c:pt>
                <c:pt idx="14">
                  <c:v>122.1593046545142</c:v>
                </c:pt>
                <c:pt idx="15">
                  <c:v>89.184025906159249</c:v>
                </c:pt>
                <c:pt idx="16">
                  <c:v>407.49744083599683</c:v>
                </c:pt>
              </c:numCache>
            </c:numRef>
          </c:val>
          <c:extLst>
            <c:ext xmlns:c16="http://schemas.microsoft.com/office/drawing/2014/chart" uri="{C3380CC4-5D6E-409C-BE32-E72D297353CC}">
              <c16:uniqueId val="{00000000-919A-4454-82D1-42A0D6333728}"/>
            </c:ext>
          </c:extLst>
        </c:ser>
        <c:ser>
          <c:idx val="0"/>
          <c:order val="1"/>
          <c:tx>
            <c:strRef>
              <c:f>'Encadré 2 Graphique 2B '!$S$3</c:f>
              <c:strCache>
                <c:ptCount val="1"/>
                <c:pt idx="0">
                  <c:v>juil.-21</c:v>
                </c:pt>
              </c:strCache>
            </c:strRef>
          </c:tx>
          <c:spPr>
            <a:solidFill>
              <a:schemeClr val="accent5"/>
            </a:solidFill>
            <a:ln>
              <a:noFill/>
            </a:ln>
            <a:effectLst/>
          </c:spPr>
          <c:invertIfNegative val="0"/>
          <c:cat>
            <c:strRef>
              <c:f>'Encadré 2 Graphique 2B '!$B$4:$B$20</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f>'Encadré 2 Graphique 2B '!$S$4:$S$20</c:f>
              <c:numCache>
                <c:formatCode>_-* #\ ##0_-;\-* #\ ##0_-;_-* "-"??_-;_-@_-</c:formatCode>
                <c:ptCount val="17"/>
                <c:pt idx="0">
                  <c:v>4.1000000000000002E-2</c:v>
                </c:pt>
                <c:pt idx="1">
                  <c:v>1.2203937305279031</c:v>
                </c:pt>
                <c:pt idx="2">
                  <c:v>3.0166074576284552</c:v>
                </c:pt>
                <c:pt idx="3">
                  <c:v>1.736109343352799</c:v>
                </c:pt>
                <c:pt idx="4">
                  <c:v>4.4654487021181257</c:v>
                </c:pt>
                <c:pt idx="5">
                  <c:v>6.5701094706797205</c:v>
                </c:pt>
                <c:pt idx="6">
                  <c:v>12.20891073846653</c:v>
                </c:pt>
                <c:pt idx="7">
                  <c:v>11.54609106067142</c:v>
                </c:pt>
                <c:pt idx="8">
                  <c:v>6.9854619377898537</c:v>
                </c:pt>
                <c:pt idx="9">
                  <c:v>12.906947556547269</c:v>
                </c:pt>
                <c:pt idx="10">
                  <c:v>37.127479571268829</c:v>
                </c:pt>
                <c:pt idx="11">
                  <c:v>47.40399337761626</c:v>
                </c:pt>
                <c:pt idx="12">
                  <c:v>50.771457585714742</c:v>
                </c:pt>
                <c:pt idx="13">
                  <c:v>93.320739422695439</c:v>
                </c:pt>
                <c:pt idx="14">
                  <c:v>74.850685560755792</c:v>
                </c:pt>
                <c:pt idx="15">
                  <c:v>73.091506596853634</c:v>
                </c:pt>
                <c:pt idx="16">
                  <c:v>159.86080711055021</c:v>
                </c:pt>
              </c:numCache>
            </c:numRef>
          </c:val>
          <c:extLst>
            <c:ext xmlns:c16="http://schemas.microsoft.com/office/drawing/2014/chart" uri="{C3380CC4-5D6E-409C-BE32-E72D297353CC}">
              <c16:uniqueId val="{00000001-919A-4454-82D1-42A0D6333728}"/>
            </c:ext>
          </c:extLst>
        </c:ser>
        <c:ser>
          <c:idx val="1"/>
          <c:order val="2"/>
          <c:tx>
            <c:strRef>
              <c:f>'Encadré 2 Graphique 2B '!$T$3</c:f>
              <c:strCache>
                <c:ptCount val="1"/>
                <c:pt idx="0">
                  <c:v>août-21</c:v>
                </c:pt>
              </c:strCache>
            </c:strRef>
          </c:tx>
          <c:spPr>
            <a:solidFill>
              <a:srgbClr val="FFC000"/>
            </a:solidFill>
            <a:ln>
              <a:noFill/>
            </a:ln>
            <a:effectLst/>
          </c:spPr>
          <c:invertIfNegative val="0"/>
          <c:cat>
            <c:strRef>
              <c:f>'Encadré 2 Graphique 2B '!$B$4:$B$20</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f>'Encadré 2 Graphique 2B '!$T$4:$T$20</c:f>
              <c:numCache>
                <c:formatCode>_-* #\ ##0_-;\-* #\ ##0_-;_-* "-"??_-;_-@_-</c:formatCode>
                <c:ptCount val="17"/>
                <c:pt idx="0">
                  <c:v>0.34</c:v>
                </c:pt>
                <c:pt idx="1">
                  <c:v>1.400288511349526</c:v>
                </c:pt>
                <c:pt idx="2">
                  <c:v>3.0250368364667009</c:v>
                </c:pt>
                <c:pt idx="3">
                  <c:v>3.4120184903239821</c:v>
                </c:pt>
                <c:pt idx="4">
                  <c:v>2.991333248574588</c:v>
                </c:pt>
                <c:pt idx="5">
                  <c:v>5.6727522448474774</c:v>
                </c:pt>
                <c:pt idx="6">
                  <c:v>9.5590951109968572</c:v>
                </c:pt>
                <c:pt idx="7">
                  <c:v>10.703603368610072</c:v>
                </c:pt>
                <c:pt idx="8">
                  <c:v>10.66077133559714</c:v>
                </c:pt>
                <c:pt idx="9">
                  <c:v>7.1218623540485497</c:v>
                </c:pt>
                <c:pt idx="10">
                  <c:v>32.400676157721598</c:v>
                </c:pt>
                <c:pt idx="11">
                  <c:v>33.335197925656438</c:v>
                </c:pt>
                <c:pt idx="12">
                  <c:v>28.859088628460718</c:v>
                </c:pt>
                <c:pt idx="13">
                  <c:v>79.947453236173573</c:v>
                </c:pt>
                <c:pt idx="14">
                  <c:v>95.150914372576608</c:v>
                </c:pt>
                <c:pt idx="15">
                  <c:v>34.250054581829957</c:v>
                </c:pt>
                <c:pt idx="16">
                  <c:v>138.33196612731399</c:v>
                </c:pt>
              </c:numCache>
            </c:numRef>
          </c:val>
          <c:extLst>
            <c:ext xmlns:c16="http://schemas.microsoft.com/office/drawing/2014/chart" uri="{C3380CC4-5D6E-409C-BE32-E72D297353CC}">
              <c16:uniqueId val="{00000002-919A-4454-82D1-42A0D6333728}"/>
            </c:ext>
          </c:extLst>
        </c:ser>
        <c:ser>
          <c:idx val="9"/>
          <c:order val="3"/>
          <c:tx>
            <c:strRef>
              <c:f>'Encadré 2 Graphique 2B '!$U$3</c:f>
              <c:strCache>
                <c:ptCount val="1"/>
                <c:pt idx="0">
                  <c:v>sept.-21</c:v>
                </c:pt>
              </c:strCache>
            </c:strRef>
          </c:tx>
          <c:spPr>
            <a:solidFill>
              <a:srgbClr val="92D050"/>
            </a:solidFill>
            <a:ln>
              <a:noFill/>
            </a:ln>
            <a:effectLst/>
          </c:spPr>
          <c:invertIfNegative val="0"/>
          <c:cat>
            <c:strRef>
              <c:f>'Encadré 2 Graphique 2B '!$B$4:$B$20</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f>'Encadré 2 Graphique 2B '!$U$4:$U$20</c:f>
              <c:numCache>
                <c:formatCode>_-* #\ ##0_-;\-* #\ ##0_-;_-* "-"??_-;_-@_-</c:formatCode>
                <c:ptCount val="17"/>
                <c:pt idx="0">
                  <c:v>0.34</c:v>
                </c:pt>
                <c:pt idx="1">
                  <c:v>1.73128111607322</c:v>
                </c:pt>
                <c:pt idx="2">
                  <c:v>2.3305670515538894</c:v>
                </c:pt>
                <c:pt idx="3">
                  <c:v>2.9190408303667508</c:v>
                </c:pt>
                <c:pt idx="4">
                  <c:v>4.0886460069283892</c:v>
                </c:pt>
                <c:pt idx="5">
                  <c:v>8.2602278894807721</c:v>
                </c:pt>
                <c:pt idx="6">
                  <c:v>8.7944564161045928</c:v>
                </c:pt>
                <c:pt idx="7">
                  <c:v>8.973682590697214</c:v>
                </c:pt>
                <c:pt idx="8">
                  <c:v>10.887907444669025</c:v>
                </c:pt>
                <c:pt idx="9">
                  <c:v>16.652892747151309</c:v>
                </c:pt>
                <c:pt idx="10">
                  <c:v>23.172593764552275</c:v>
                </c:pt>
                <c:pt idx="11">
                  <c:v>33.975959773099859</c:v>
                </c:pt>
                <c:pt idx="12">
                  <c:v>59.221576912996525</c:v>
                </c:pt>
                <c:pt idx="13">
                  <c:v>73.250464861017633</c:v>
                </c:pt>
                <c:pt idx="14">
                  <c:v>76.046320297316583</c:v>
                </c:pt>
                <c:pt idx="15">
                  <c:v>85.123633597988245</c:v>
                </c:pt>
                <c:pt idx="16">
                  <c:v>102.83400163054021</c:v>
                </c:pt>
              </c:numCache>
            </c:numRef>
          </c:val>
          <c:extLst>
            <c:ext xmlns:c16="http://schemas.microsoft.com/office/drawing/2014/chart" uri="{C3380CC4-5D6E-409C-BE32-E72D297353CC}">
              <c16:uniqueId val="{00000000-03BA-404C-B2BC-6EF4876CB57A}"/>
            </c:ext>
          </c:extLst>
        </c:ser>
        <c:dLbls>
          <c:showLegendKey val="0"/>
          <c:showVal val="0"/>
          <c:showCatName val="0"/>
          <c:showSerName val="0"/>
          <c:showPercent val="0"/>
          <c:showBubbleSize val="0"/>
        </c:dLbls>
        <c:gapWidth val="182"/>
        <c:axId val="118996352"/>
        <c:axId val="123071104"/>
        <c:extLst>
          <c:ext xmlns:c15="http://schemas.microsoft.com/office/drawing/2012/chart" uri="{02D57815-91ED-43cb-92C2-25804820EDAC}">
            <c15:filteredBarSeries>
              <c15:ser>
                <c:idx val="2"/>
                <c:order val="4"/>
                <c:tx>
                  <c:strRef>
                    <c:extLst>
                      <c:ext uri="{02D57815-91ED-43cb-92C2-25804820EDAC}">
                        <c15:formulaRef>
                          <c15:sqref>'Encadré 2 Graphique 2B '!$O$3</c15:sqref>
                        </c15:formulaRef>
                      </c:ext>
                    </c:extLst>
                    <c:strCache>
                      <c:ptCount val="1"/>
                      <c:pt idx="0">
                        <c:v>mars-21</c:v>
                      </c:pt>
                    </c:strCache>
                  </c:strRef>
                </c:tx>
                <c:spPr>
                  <a:solidFill>
                    <a:schemeClr val="accent3"/>
                  </a:solidFill>
                  <a:ln>
                    <a:noFill/>
                  </a:ln>
                  <a:effectLst/>
                </c:spPr>
                <c:invertIfNegative val="0"/>
                <c:cat>
                  <c:strRef>
                    <c:extLst>
                      <c:ext uri="{02D57815-91ED-43cb-92C2-25804820EDAC}">
                        <c15:formulaRef>
                          <c15:sqref>'Encadré 2 Graphique 2B '!$B$4:$B$20</c15:sqref>
                        </c15:formulaRef>
                      </c:ext>
                    </c:extLst>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extLst>
                      <c:ext uri="{02D57815-91ED-43cb-92C2-25804820EDAC}">
                        <c15:formulaRef>
                          <c15:sqref>'Encadré 2 Graphique 2B '!$O$4:$O$20</c15:sqref>
                        </c15:formulaRef>
                      </c:ext>
                    </c:extLst>
                    <c:numCache>
                      <c:formatCode>_-* #\ ##0_-;\-* #\ ##0_-;_-* "-"??_-;_-@_-</c:formatCode>
                      <c:ptCount val="17"/>
                      <c:pt idx="0">
                        <c:v>5.1999999999999998E-2</c:v>
                      </c:pt>
                      <c:pt idx="1">
                        <c:v>3.5646293224030643</c:v>
                      </c:pt>
                      <c:pt idx="2">
                        <c:v>7.5494554105709408</c:v>
                      </c:pt>
                      <c:pt idx="3">
                        <c:v>14.27978372162247</c:v>
                      </c:pt>
                      <c:pt idx="4">
                        <c:v>18.321830354058811</c:v>
                      </c:pt>
                      <c:pt idx="5">
                        <c:v>42.711747611493124</c:v>
                      </c:pt>
                      <c:pt idx="6">
                        <c:v>51.470510511838732</c:v>
                      </c:pt>
                      <c:pt idx="7">
                        <c:v>39.716338943124711</c:v>
                      </c:pt>
                      <c:pt idx="8">
                        <c:v>32.591966372861521</c:v>
                      </c:pt>
                      <c:pt idx="9">
                        <c:v>33.561470555490843</c:v>
                      </c:pt>
                      <c:pt idx="10">
                        <c:v>284.07535945364901</c:v>
                      </c:pt>
                      <c:pt idx="11">
                        <c:v>432.42263807683389</c:v>
                      </c:pt>
                      <c:pt idx="12">
                        <c:v>120.2443729490912</c:v>
                      </c:pt>
                      <c:pt idx="13">
                        <c:v>308.85768889573649</c:v>
                      </c:pt>
                      <c:pt idx="14">
                        <c:v>201.9076951722339</c:v>
                      </c:pt>
                      <c:pt idx="15">
                        <c:v>88.964082130223602</c:v>
                      </c:pt>
                      <c:pt idx="16">
                        <c:v>745.58698122601777</c:v>
                      </c:pt>
                    </c:numCache>
                  </c:numRef>
                </c:val>
                <c:extLst>
                  <c:ext xmlns:c16="http://schemas.microsoft.com/office/drawing/2014/chart" uri="{C3380CC4-5D6E-409C-BE32-E72D297353CC}">
                    <c16:uniqueId val="{00000003-919A-4454-82D1-42A0D6333728}"/>
                  </c:ext>
                </c:extLst>
              </c15:ser>
            </c15:filteredBarSeries>
            <c15:filteredBarSeries>
              <c15:ser>
                <c:idx val="3"/>
                <c:order val="5"/>
                <c:tx>
                  <c:strRef>
                    <c:extLst xmlns:c15="http://schemas.microsoft.com/office/drawing/2012/chart">
                      <c:ext xmlns:c15="http://schemas.microsoft.com/office/drawing/2012/chart" uri="{02D57815-91ED-43cb-92C2-25804820EDAC}">
                        <c15:formulaRef>
                          <c15:sqref>'Encadré 2 Graphique 2B '!$N$3</c15:sqref>
                        </c15:formulaRef>
                      </c:ext>
                    </c:extLst>
                    <c:strCache>
                      <c:ptCount val="1"/>
                      <c:pt idx="0">
                        <c:v>févr.-21</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'Encadré 2 Graphique 2B '!$B$4:$B$20</c15:sqref>
                        </c15:formulaRef>
                      </c:ext>
                    </c:extLst>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extLst xmlns:c15="http://schemas.microsoft.com/office/drawing/2012/chart">
                      <c:ext xmlns:c15="http://schemas.microsoft.com/office/drawing/2012/chart" uri="{02D57815-91ED-43cb-92C2-25804820EDAC}">
                        <c15:formulaRef>
                          <c15:sqref>'Encadré 2 Graphique 2B '!$N$4:$N$20</c15:sqref>
                        </c15:formulaRef>
                      </c:ext>
                    </c:extLst>
                    <c:numCache>
                      <c:formatCode>_-* #\ ##0_-;\-* #\ ##0_-;_-* "-"??_-;_-@_-</c:formatCode>
                      <c:ptCount val="17"/>
                      <c:pt idx="0">
                        <c:v>0.01</c:v>
                      </c:pt>
                      <c:pt idx="1">
                        <c:v>3.94871548757683</c:v>
                      </c:pt>
                      <c:pt idx="2">
                        <c:v>7.5339409034357816</c:v>
                      </c:pt>
                      <c:pt idx="3">
                        <c:v>8.1530000000000005</c:v>
                      </c:pt>
                      <c:pt idx="4">
                        <c:v>16.048136881311528</c:v>
                      </c:pt>
                      <c:pt idx="5">
                        <c:v>42.923938209649904</c:v>
                      </c:pt>
                      <c:pt idx="6">
                        <c:v>46.250333638658923</c:v>
                      </c:pt>
                      <c:pt idx="7">
                        <c:v>37.854433337360611</c:v>
                      </c:pt>
                      <c:pt idx="8">
                        <c:v>30.215408257695941</c:v>
                      </c:pt>
                      <c:pt idx="9">
                        <c:v>27.569447265326808</c:v>
                      </c:pt>
                      <c:pt idx="10">
                        <c:v>254.81495989350759</c:v>
                      </c:pt>
                      <c:pt idx="11">
                        <c:v>326.54212509294973</c:v>
                      </c:pt>
                      <c:pt idx="12">
                        <c:v>98.377643771123786</c:v>
                      </c:pt>
                      <c:pt idx="13">
                        <c:v>266.32081033206811</c:v>
                      </c:pt>
                      <c:pt idx="14">
                        <c:v>165.9043913430813</c:v>
                      </c:pt>
                      <c:pt idx="15">
                        <c:v>76.133224900649481</c:v>
                      </c:pt>
                      <c:pt idx="16">
                        <c:v>704.37081580356778</c:v>
                      </c:pt>
                    </c:numCache>
                  </c:numRef>
                </c:val>
                <c:extLst xmlns:c15="http://schemas.microsoft.com/office/drawing/2012/chart">
                  <c:ext xmlns:c16="http://schemas.microsoft.com/office/drawing/2014/chart" uri="{C3380CC4-5D6E-409C-BE32-E72D297353CC}">
                    <c16:uniqueId val="{00000004-919A-4454-82D1-42A0D6333728}"/>
                  </c:ext>
                </c:extLst>
              </c15:ser>
            </c15:filteredBarSeries>
            <c15:filteredBarSeries>
              <c15:ser>
                <c:idx val="4"/>
                <c:order val="6"/>
                <c:tx>
                  <c:strRef>
                    <c:extLst xmlns:c15="http://schemas.microsoft.com/office/drawing/2012/chart">
                      <c:ext xmlns:c15="http://schemas.microsoft.com/office/drawing/2012/chart" uri="{02D57815-91ED-43cb-92C2-25804820EDAC}">
                        <c15:formulaRef>
                          <c15:sqref>'Encadré 2 Graphique 2B '!$M$3</c15:sqref>
                        </c15:formulaRef>
                      </c:ext>
                    </c:extLst>
                    <c:strCache>
                      <c:ptCount val="1"/>
                      <c:pt idx="0">
                        <c:v>janv.-21</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'Encadré 2 Graphique 2B '!$B$4:$B$20</c15:sqref>
                        </c15:formulaRef>
                      </c:ext>
                    </c:extLst>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extLst xmlns:c15="http://schemas.microsoft.com/office/drawing/2012/chart">
                      <c:ext xmlns:c15="http://schemas.microsoft.com/office/drawing/2012/chart" uri="{02D57815-91ED-43cb-92C2-25804820EDAC}">
                        <c15:formulaRef>
                          <c15:sqref>'Encadré 2 Graphique 2B '!$M$4:$M$20</c15:sqref>
                        </c15:formulaRef>
                      </c:ext>
                    </c:extLst>
                    <c:numCache>
                      <c:formatCode>_-* #\ ##0_-;\-* #\ ##0_-;_-* "-"??_-;_-@_-</c:formatCode>
                      <c:ptCount val="17"/>
                      <c:pt idx="0">
                        <c:v>1.7000000000000001E-2</c:v>
                      </c:pt>
                      <c:pt idx="1">
                        <c:v>2.91778517585835</c:v>
                      </c:pt>
                      <c:pt idx="2">
                        <c:v>7.7169422166505104</c:v>
                      </c:pt>
                      <c:pt idx="3">
                        <c:v>9.4643676090449453</c:v>
                      </c:pt>
                      <c:pt idx="4">
                        <c:v>14.840414520855241</c:v>
                      </c:pt>
                      <c:pt idx="5">
                        <c:v>40.493418576918259</c:v>
                      </c:pt>
                      <c:pt idx="6">
                        <c:v>45.527088223419042</c:v>
                      </c:pt>
                      <c:pt idx="7">
                        <c:v>39.292403549461156</c:v>
                      </c:pt>
                      <c:pt idx="8">
                        <c:v>30.33873825313</c:v>
                      </c:pt>
                      <c:pt idx="9">
                        <c:v>28.481501990875337</c:v>
                      </c:pt>
                      <c:pt idx="10">
                        <c:v>251.4732683732075</c:v>
                      </c:pt>
                      <c:pt idx="11">
                        <c:v>256.06242734391373</c:v>
                      </c:pt>
                      <c:pt idx="12">
                        <c:v>102.1975413239839</c:v>
                      </c:pt>
                      <c:pt idx="13">
                        <c:v>260.9217476935907</c:v>
                      </c:pt>
                      <c:pt idx="14">
                        <c:v>159.9026156161901</c:v>
                      </c:pt>
                      <c:pt idx="15">
                        <c:v>55.297102479373841</c:v>
                      </c:pt>
                      <c:pt idx="16">
                        <c:v>714.77300000000002</c:v>
                      </c:pt>
                    </c:numCache>
                  </c:numRef>
                </c:val>
                <c:extLst xmlns:c15="http://schemas.microsoft.com/office/drawing/2012/chart">
                  <c:ext xmlns:c16="http://schemas.microsoft.com/office/drawing/2014/chart" uri="{C3380CC4-5D6E-409C-BE32-E72D297353CC}">
                    <c16:uniqueId val="{00000005-919A-4454-82D1-42A0D6333728}"/>
                  </c:ext>
                </c:extLst>
              </c15:ser>
            </c15:filteredBarSeries>
            <c15:filteredBarSeries>
              <c15:ser>
                <c:idx val="5"/>
                <c:order val="7"/>
                <c:tx>
                  <c:strRef>
                    <c:extLst xmlns:c15="http://schemas.microsoft.com/office/drawing/2012/chart">
                      <c:ext xmlns:c15="http://schemas.microsoft.com/office/drawing/2012/chart" uri="{02D57815-91ED-43cb-92C2-25804820EDAC}">
                        <c15:formulaRef>
                          <c15:sqref>'Encadré 2 Graphique 2B '!$L$3</c15:sqref>
                        </c15:formulaRef>
                      </c:ext>
                    </c:extLst>
                    <c:strCache>
                      <c:ptCount val="1"/>
                      <c:pt idx="0">
                        <c:v>déc.-20</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'Encadré 2 Graphique 2B '!$B$4:$B$20</c15:sqref>
                        </c15:formulaRef>
                      </c:ext>
                    </c:extLst>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extLst xmlns:c15="http://schemas.microsoft.com/office/drawing/2012/chart">
                      <c:ext xmlns:c15="http://schemas.microsoft.com/office/drawing/2012/chart" uri="{02D57815-91ED-43cb-92C2-25804820EDAC}">
                        <c15:formulaRef>
                          <c15:sqref>'Encadré 2 Graphique 2B '!$L$4:$L$20</c15:sqref>
                        </c15:formulaRef>
                      </c:ext>
                    </c:extLst>
                    <c:numCache>
                      <c:formatCode>_-* #\ ##0_-;\-* #\ ##0_-;_-* "-"??_-;_-@_-</c:formatCode>
                      <c:ptCount val="17"/>
                      <c:pt idx="0">
                        <c:v>0.18525</c:v>
                      </c:pt>
                      <c:pt idx="1">
                        <c:v>5.4339122257348533</c:v>
                      </c:pt>
                      <c:pt idx="2">
                        <c:v>9.6925660428851437</c:v>
                      </c:pt>
                      <c:pt idx="3">
                        <c:v>15.663441314956978</c:v>
                      </c:pt>
                      <c:pt idx="4">
                        <c:v>19.862900055129167</c:v>
                      </c:pt>
                      <c:pt idx="5">
                        <c:v>40.386210435161111</c:v>
                      </c:pt>
                      <c:pt idx="6">
                        <c:v>60.108265812305653</c:v>
                      </c:pt>
                      <c:pt idx="7">
                        <c:v>50.077607960978312</c:v>
                      </c:pt>
                      <c:pt idx="8">
                        <c:v>34.104878636802454</c:v>
                      </c:pt>
                      <c:pt idx="9">
                        <c:v>33.346362719185429</c:v>
                      </c:pt>
                      <c:pt idx="10">
                        <c:v>257.28329081727532</c:v>
                      </c:pt>
                      <c:pt idx="11">
                        <c:v>257.89118173233652</c:v>
                      </c:pt>
                      <c:pt idx="12">
                        <c:v>125.59195863160249</c:v>
                      </c:pt>
                      <c:pt idx="13">
                        <c:v>313.40862567731148</c:v>
                      </c:pt>
                      <c:pt idx="14">
                        <c:v>181.27901809842871</c:v>
                      </c:pt>
                      <c:pt idx="15">
                        <c:v>73.868165503094417</c:v>
                      </c:pt>
                      <c:pt idx="16">
                        <c:v>713.91987747903727</c:v>
                      </c:pt>
                    </c:numCache>
                  </c:numRef>
                </c:val>
                <c:extLst xmlns:c15="http://schemas.microsoft.com/office/drawing/2012/chart">
                  <c:ext xmlns:c16="http://schemas.microsoft.com/office/drawing/2014/chart" uri="{C3380CC4-5D6E-409C-BE32-E72D297353CC}">
                    <c16:uniqueId val="{00000006-919A-4454-82D1-42A0D6333728}"/>
                  </c:ext>
                </c:extLst>
              </c15:ser>
            </c15:filteredBarSeries>
            <c15:filteredBarSeries>
              <c15:ser>
                <c:idx val="6"/>
                <c:order val="8"/>
                <c:tx>
                  <c:strRef>
                    <c:extLst xmlns:c15="http://schemas.microsoft.com/office/drawing/2012/chart">
                      <c:ext xmlns:c15="http://schemas.microsoft.com/office/drawing/2012/chart" uri="{02D57815-91ED-43cb-92C2-25804820EDAC}">
                        <c15:formulaRef>
                          <c15:sqref>'Encadré 2 Graphique 2B '!$K$3</c15:sqref>
                        </c15:formulaRef>
                      </c:ext>
                    </c:extLst>
                    <c:strCache>
                      <c:ptCount val="1"/>
                      <c:pt idx="0">
                        <c:v>nov.-20</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'Encadré 2 Graphique 2B '!$B$4:$B$20</c15:sqref>
                        </c15:formulaRef>
                      </c:ext>
                    </c:extLst>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extLst xmlns:c15="http://schemas.microsoft.com/office/drawing/2012/chart">
                      <c:ext xmlns:c15="http://schemas.microsoft.com/office/drawing/2012/chart" uri="{02D57815-91ED-43cb-92C2-25804820EDAC}">
                        <c15:formulaRef>
                          <c15:sqref>'Encadré 2 Graphique 2B '!$K$4:$K$20</c15:sqref>
                        </c15:formulaRef>
                      </c:ext>
                    </c:extLst>
                    <c:numCache>
                      <c:formatCode>_-* #\ ##0_-;\-* #\ ##0_-;_-* "-"??_-;_-@_-</c:formatCode>
                      <c:ptCount val="17"/>
                      <c:pt idx="0">
                        <c:v>0.20324999999999999</c:v>
                      </c:pt>
                      <c:pt idx="1">
                        <c:v>8.8585831123795273</c:v>
                      </c:pt>
                      <c:pt idx="2">
                        <c:v>9.8784670048981695</c:v>
                      </c:pt>
                      <c:pt idx="3">
                        <c:v>48.000886270038663</c:v>
                      </c:pt>
                      <c:pt idx="4">
                        <c:v>26.71869255918843</c:v>
                      </c:pt>
                      <c:pt idx="5">
                        <c:v>51.164931562655383</c:v>
                      </c:pt>
                      <c:pt idx="6">
                        <c:v>90.395422209414065</c:v>
                      </c:pt>
                      <c:pt idx="7">
                        <c:v>58.959185938309602</c:v>
                      </c:pt>
                      <c:pt idx="8">
                        <c:v>37.085940515830714</c:v>
                      </c:pt>
                      <c:pt idx="9">
                        <c:v>35.524037241797409</c:v>
                      </c:pt>
                      <c:pt idx="10">
                        <c:v>377.66328739891509</c:v>
                      </c:pt>
                      <c:pt idx="11">
                        <c:v>692.85608667443591</c:v>
                      </c:pt>
                      <c:pt idx="12">
                        <c:v>141.4591633329693</c:v>
                      </c:pt>
                      <c:pt idx="13">
                        <c:v>378.10412852524212</c:v>
                      </c:pt>
                      <c:pt idx="14">
                        <c:v>185.1801093353827</c:v>
                      </c:pt>
                      <c:pt idx="15">
                        <c:v>76.241855013494217</c:v>
                      </c:pt>
                      <c:pt idx="16">
                        <c:v>736.10500000000002</c:v>
                      </c:pt>
                    </c:numCache>
                  </c:numRef>
                </c:val>
                <c:extLst xmlns:c15="http://schemas.microsoft.com/office/drawing/2012/chart">
                  <c:ext xmlns:c16="http://schemas.microsoft.com/office/drawing/2014/chart" uri="{C3380CC4-5D6E-409C-BE32-E72D297353CC}">
                    <c16:uniqueId val="{00000007-919A-4454-82D1-42A0D6333728}"/>
                  </c:ext>
                </c:extLst>
              </c15:ser>
            </c15:filteredBarSeries>
            <c15:filteredBarSeries>
              <c15:ser>
                <c:idx val="7"/>
                <c:order val="9"/>
                <c:tx>
                  <c:strRef>
                    <c:extLst xmlns:c15="http://schemas.microsoft.com/office/drawing/2012/chart">
                      <c:ext xmlns:c15="http://schemas.microsoft.com/office/drawing/2012/chart" uri="{02D57815-91ED-43cb-92C2-25804820EDAC}">
                        <c15:formulaRef>
                          <c15:sqref>'Encadré 2 Graphique 2B '!$J$3</c15:sqref>
                        </c15:formulaRef>
                      </c:ext>
                    </c:extLst>
                    <c:strCache>
                      <c:ptCount val="1"/>
                      <c:pt idx="0">
                        <c:v>oct.-20</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'Encadré 2 Graphique 2B '!$B$4:$B$20</c15:sqref>
                        </c15:formulaRef>
                      </c:ext>
                    </c:extLst>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Administration publique, enseignement, santé et action sociale</c:v>
                      </c:pt>
                      <c:pt idx="7">
                        <c:v>Information et communication</c:v>
                      </c:pt>
                      <c:pt idx="8">
                        <c:v>Construction</c:v>
                      </c:pt>
                      <c:pt idx="9">
                        <c:v>Fabrications d'équipements électroniques, électriques, informatiques et machines</c:v>
                      </c:pt>
                      <c:pt idx="10">
                        <c:v>Autres activités de services</c:v>
                      </c:pt>
                      <c:pt idx="11">
                        <c:v>Commerce</c:v>
                      </c:pt>
                      <c:pt idx="12">
                        <c:v>Fabrication d'autres produits industriels</c:v>
                      </c:pt>
                      <c:pt idx="13">
                        <c:v>Activités spécialisées, scientifiques et techniques, services admnistratifs et de soutien</c:v>
                      </c:pt>
                      <c:pt idx="14">
                        <c:v>Transports et entreposage</c:v>
                      </c:pt>
                      <c:pt idx="15">
                        <c:v>Fabrication de matériels de transport</c:v>
                      </c:pt>
                      <c:pt idx="16">
                        <c:v>Hébergement et restauration</c:v>
                      </c:pt>
                    </c:strCache>
                  </c:strRef>
                </c:cat>
                <c:val>
                  <c:numRef>
                    <c:extLst xmlns:c15="http://schemas.microsoft.com/office/drawing/2012/chart">
                      <c:ext xmlns:c15="http://schemas.microsoft.com/office/drawing/2012/chart" uri="{02D57815-91ED-43cb-92C2-25804820EDAC}">
                        <c15:formulaRef>
                          <c15:sqref>'Encadré 2 Graphique 2B '!$J$4:$J$20</c15:sqref>
                        </c15:formulaRef>
                      </c:ext>
                    </c:extLst>
                    <c:numCache>
                      <c:formatCode>_-* #\ ##0_-;\-* #\ ##0_-;_-* "-"??_-;_-@_-</c:formatCode>
                      <c:ptCount val="17"/>
                      <c:pt idx="0">
                        <c:v>1.32E-2</c:v>
                      </c:pt>
                      <c:pt idx="1">
                        <c:v>4.4500660503979654</c:v>
                      </c:pt>
                      <c:pt idx="2">
                        <c:v>5.5856369617639983</c:v>
                      </c:pt>
                      <c:pt idx="3">
                        <c:v>10.007130264426831</c:v>
                      </c:pt>
                      <c:pt idx="4">
                        <c:v>11.967426386406711</c:v>
                      </c:pt>
                      <c:pt idx="5">
                        <c:v>16.758359616792511</c:v>
                      </c:pt>
                      <c:pt idx="6">
                        <c:v>29.558875368043871</c:v>
                      </c:pt>
                      <c:pt idx="7">
                        <c:v>39.879185164490146</c:v>
                      </c:pt>
                      <c:pt idx="8">
                        <c:v>34.726461866310665</c:v>
                      </c:pt>
                      <c:pt idx="9">
                        <c:v>35.447852677421515</c:v>
                      </c:pt>
                      <c:pt idx="10">
                        <c:v>196.63938221421722</c:v>
                      </c:pt>
                      <c:pt idx="11">
                        <c:v>252.32242281690711</c:v>
                      </c:pt>
                      <c:pt idx="12">
                        <c:v>113.99080293431899</c:v>
                      </c:pt>
                      <c:pt idx="13">
                        <c:v>215.83778381295971</c:v>
                      </c:pt>
                      <c:pt idx="14">
                        <c:v>118.6990827110711</c:v>
                      </c:pt>
                      <c:pt idx="15">
                        <c:v>62.345293193955257</c:v>
                      </c:pt>
                      <c:pt idx="16">
                        <c:v>512.03964688677002</c:v>
                      </c:pt>
                    </c:numCache>
                  </c:numRef>
                </c:val>
                <c:extLst xmlns:c15="http://schemas.microsoft.com/office/drawing/2012/chart">
                  <c:ext xmlns:c16="http://schemas.microsoft.com/office/drawing/2014/chart" uri="{C3380CC4-5D6E-409C-BE32-E72D297353CC}">
                    <c16:uniqueId val="{00000008-919A-4454-82D1-42A0D6333728}"/>
                  </c:ext>
                </c:extLst>
              </c15:ser>
            </c15:filteredBarSeries>
          </c:ext>
        </c:extLst>
      </c:barChart>
      <c:catAx>
        <c:axId val="118996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3071104"/>
        <c:crosses val="autoZero"/>
        <c:auto val="1"/>
        <c:lblAlgn val="ctr"/>
        <c:lblOffset val="100"/>
        <c:noMultiLvlLbl val="0"/>
      </c:catAx>
      <c:valAx>
        <c:axId val="12307110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996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'Encadré 2 Graphique 2C'!$B$3</c:f>
              <c:strCache>
                <c:ptCount val="1"/>
                <c:pt idx="0">
                  <c:v>Nombre de salariés en APLD (échelle de gauche)</c:v>
                </c:pt>
              </c:strCache>
            </c:strRef>
          </c:tx>
          <c:spPr>
            <a:solidFill>
              <a:schemeClr val="accent5"/>
            </a:solidFill>
            <a:ln>
              <a:noFill/>
            </a:ln>
            <a:effectLst/>
          </c:spPr>
          <c:invertIfNegative val="0"/>
          <c:cat>
            <c:numRef>
              <c:f>'Encadré 2 Graphique 2C'!$A$4:$A$10</c:f>
              <c:numCache>
                <c:formatCode>mmm\-yy</c:formatCode>
                <c:ptCount val="7"/>
                <c:pt idx="0">
                  <c:v>44197</c:v>
                </c:pt>
                <c:pt idx="1">
                  <c:v>44228</c:v>
                </c:pt>
                <c:pt idx="2">
                  <c:v>44256</c:v>
                </c:pt>
                <c:pt idx="3">
                  <c:v>44287</c:v>
                </c:pt>
                <c:pt idx="4">
                  <c:v>44317</c:v>
                </c:pt>
                <c:pt idx="5">
                  <c:v>44348</c:v>
                </c:pt>
                <c:pt idx="6">
                  <c:v>44378</c:v>
                </c:pt>
              </c:numCache>
            </c:numRef>
          </c:cat>
          <c:val>
            <c:numRef>
              <c:f>'Encadré 2 Graphique 2C'!$B$4:$B$10</c:f>
              <c:numCache>
                <c:formatCode>_-* #\ ##0_-;\-* #\ ##0_-;_-* "-"??_-;_-@_-</c:formatCode>
                <c:ptCount val="7"/>
                <c:pt idx="0">
                  <c:v>197538</c:v>
                </c:pt>
                <c:pt idx="1">
                  <c:v>221953</c:v>
                </c:pt>
                <c:pt idx="2">
                  <c:v>265889</c:v>
                </c:pt>
                <c:pt idx="3">
                  <c:v>274199</c:v>
                </c:pt>
                <c:pt idx="4">
                  <c:v>234842</c:v>
                </c:pt>
                <c:pt idx="5">
                  <c:v>222183</c:v>
                </c:pt>
                <c:pt idx="6">
                  <c:v>181760</c:v>
                </c:pt>
              </c:numCache>
            </c:numRef>
          </c:val>
          <c:extLst>
            <c:ext xmlns:c16="http://schemas.microsoft.com/office/drawing/2014/chart" uri="{C3380CC4-5D6E-409C-BE32-E72D297353CC}">
              <c16:uniqueId val="{00000000-87F3-4450-AC19-A7DD8E6AF437}"/>
            </c:ext>
          </c:extLst>
        </c:ser>
        <c:ser>
          <c:idx val="1"/>
          <c:order val="1"/>
          <c:tx>
            <c:strRef>
              <c:f>'Encadré 2 Graphique 2C'!$C$3</c:f>
              <c:strCache>
                <c:ptCount val="1"/>
                <c:pt idx="0">
                  <c:v>Nombre d'ETP en APLD (échelle de gauche)</c:v>
                </c:pt>
              </c:strCache>
            </c:strRef>
          </c:tx>
          <c:spPr>
            <a:solidFill>
              <a:schemeClr val="accent6"/>
            </a:solidFill>
            <a:ln>
              <a:noFill/>
            </a:ln>
            <a:effectLst/>
          </c:spPr>
          <c:invertIfNegative val="0"/>
          <c:cat>
            <c:numRef>
              <c:f>'Encadré 2 Graphique 2C'!$A$4:$A$10</c:f>
              <c:numCache>
                <c:formatCode>mmm\-yy</c:formatCode>
                <c:ptCount val="7"/>
                <c:pt idx="0">
                  <c:v>44197</c:v>
                </c:pt>
                <c:pt idx="1">
                  <c:v>44228</c:v>
                </c:pt>
                <c:pt idx="2">
                  <c:v>44256</c:v>
                </c:pt>
                <c:pt idx="3">
                  <c:v>44287</c:v>
                </c:pt>
                <c:pt idx="4">
                  <c:v>44317</c:v>
                </c:pt>
                <c:pt idx="5">
                  <c:v>44348</c:v>
                </c:pt>
                <c:pt idx="6">
                  <c:v>44378</c:v>
                </c:pt>
              </c:numCache>
            </c:numRef>
          </c:cat>
          <c:val>
            <c:numRef>
              <c:f>'Encadré 2 Graphique 2C'!$C$4:$C$10</c:f>
              <c:numCache>
                <c:formatCode>_-* #\ ##0_-;\-* #\ ##0_-;_-* "-"??_-;_-@_-</c:formatCode>
                <c:ptCount val="7"/>
                <c:pt idx="0">
                  <c:v>56984.868212802867</c:v>
                </c:pt>
                <c:pt idx="1">
                  <c:v>60578.24733956789</c:v>
                </c:pt>
                <c:pt idx="2">
                  <c:v>61794.100480109351</c:v>
                </c:pt>
                <c:pt idx="3">
                  <c:v>83659.643585992424</c:v>
                </c:pt>
                <c:pt idx="4">
                  <c:v>60463.850151804611</c:v>
                </c:pt>
                <c:pt idx="5">
                  <c:v>47727.329567882116</c:v>
                </c:pt>
                <c:pt idx="6">
                  <c:v>38724.251361038165</c:v>
                </c:pt>
              </c:numCache>
            </c:numRef>
          </c:val>
          <c:extLst>
            <c:ext xmlns:c16="http://schemas.microsoft.com/office/drawing/2014/chart" uri="{C3380CC4-5D6E-409C-BE32-E72D297353CC}">
              <c16:uniqueId val="{00000001-87F3-4450-AC19-A7DD8E6AF437}"/>
            </c:ext>
          </c:extLst>
        </c:ser>
        <c:dLbls>
          <c:showLegendKey val="0"/>
          <c:showVal val="0"/>
          <c:showCatName val="0"/>
          <c:showSerName val="0"/>
          <c:showPercent val="0"/>
          <c:showBubbleSize val="0"/>
        </c:dLbls>
        <c:gapWidth val="219"/>
        <c:axId val="456091720"/>
        <c:axId val="456091392"/>
      </c:barChart>
      <c:lineChart>
        <c:grouping val="standard"/>
        <c:varyColors val="0"/>
        <c:ser>
          <c:idx val="2"/>
          <c:order val="2"/>
          <c:tx>
            <c:strRef>
              <c:f>'Encadré 2 Graphique 2C'!$F$3</c:f>
              <c:strCache>
                <c:ptCount val="1"/>
                <c:pt idx="0">
                  <c:v>Part des salariés en APLD parmi les salariés en AP (échelle de droite)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'Encadré 2 Graphique 2C'!$A$4:$A$9</c:f>
              <c:numCache>
                <c:formatCode>mmm\-yy</c:formatCode>
                <c:ptCount val="6"/>
                <c:pt idx="0">
                  <c:v>44197</c:v>
                </c:pt>
                <c:pt idx="1">
                  <c:v>44228</c:v>
                </c:pt>
                <c:pt idx="2">
                  <c:v>44256</c:v>
                </c:pt>
                <c:pt idx="3">
                  <c:v>44287</c:v>
                </c:pt>
                <c:pt idx="4">
                  <c:v>44317</c:v>
                </c:pt>
                <c:pt idx="5">
                  <c:v>44348</c:v>
                </c:pt>
              </c:numCache>
            </c:numRef>
          </c:cat>
          <c:val>
            <c:numRef>
              <c:f>'Encadré 2 Graphique 2C'!$F$4:$F$10</c:f>
              <c:numCache>
                <c:formatCode>0</c:formatCode>
                <c:ptCount val="7"/>
                <c:pt idx="0">
                  <c:v>9.7804773887679453</c:v>
                </c:pt>
                <c:pt idx="1">
                  <c:v>10.504307245514026</c:v>
                </c:pt>
                <c:pt idx="2">
                  <c:v>10.960523968624964</c:v>
                </c:pt>
                <c:pt idx="3">
                  <c:v>9.2847573681040476</c:v>
                </c:pt>
                <c:pt idx="4">
                  <c:v>10.528574063898718</c:v>
                </c:pt>
                <c:pt idx="5">
                  <c:v>17.000680681465536</c:v>
                </c:pt>
                <c:pt idx="6">
                  <c:v>30.439251534785015</c:v>
                </c:pt>
              </c:numCache>
            </c:numRef>
          </c:val>
          <c:smooth val="0"/>
          <c:extLst>
            <c:ext xmlns:c16="http://schemas.microsoft.com/office/drawing/2014/chart" uri="{C3380CC4-5D6E-409C-BE32-E72D297353CC}">
              <c16:uniqueId val="{00000002-87F3-4450-AC19-A7DD8E6AF437}"/>
            </c:ext>
          </c:extLst>
        </c:ser>
        <c:dLbls>
          <c:showLegendKey val="0"/>
          <c:showVal val="0"/>
          <c:showCatName val="0"/>
          <c:showSerName val="0"/>
          <c:showPercent val="0"/>
          <c:showBubbleSize val="0"/>
        </c:dLbls>
        <c:marker val="1"/>
        <c:smooth val="0"/>
        <c:axId val="831621960"/>
        <c:axId val="831621304"/>
      </c:lineChart>
      <c:dateAx>
        <c:axId val="456091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56091392"/>
        <c:crosses val="autoZero"/>
        <c:auto val="1"/>
        <c:lblOffset val="100"/>
        <c:baseTimeUnit val="months"/>
      </c:dateAx>
      <c:valAx>
        <c:axId val="4560913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56091720"/>
        <c:crosses val="autoZero"/>
        <c:crossBetween val="between"/>
      </c:valAx>
      <c:valAx>
        <c:axId val="83162130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31621960"/>
        <c:crosses val="max"/>
        <c:crossBetween val="between"/>
      </c:valAx>
      <c:dateAx>
        <c:axId val="831621960"/>
        <c:scaling>
          <c:orientation val="minMax"/>
        </c:scaling>
        <c:delete val="1"/>
        <c:axPos val="b"/>
        <c:numFmt formatCode="mmm\-yy" sourceLinked="1"/>
        <c:majorTickMark val="out"/>
        <c:minorTickMark val="none"/>
        <c:tickLblPos val="nextTo"/>
        <c:crossAx val="831621304"/>
        <c:crosses val="autoZero"/>
        <c:auto val="1"/>
        <c:lblOffset val="100"/>
        <c:baseTimeUnit val="months"/>
      </c:date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175662507004529"/>
          <c:y val="6.4188569437662088E-2"/>
          <c:w val="0.48754824573451894"/>
          <c:h val="0.84704540905875669"/>
        </c:manualLayout>
      </c:layout>
      <c:barChart>
        <c:barDir val="bar"/>
        <c:grouping val="stacked"/>
        <c:varyColors val="0"/>
        <c:ser>
          <c:idx val="0"/>
          <c:order val="0"/>
          <c:tx>
            <c:strRef>
              <c:f>'Encadré 3 Graphique 3A'!$B$3</c:f>
              <c:strCache>
                <c:ptCount val="1"/>
                <c:pt idx="0">
                  <c:v>Oui, tous</c:v>
                </c:pt>
              </c:strCache>
            </c:strRef>
          </c:tx>
          <c:spPr>
            <a:solidFill>
              <a:srgbClr val="FF0000"/>
            </a:solidFill>
            <a:ln>
              <a:noFill/>
            </a:ln>
            <a:effectLst/>
          </c:spPr>
          <c:invertIfNegative val="0"/>
          <c:cat>
            <c:strRef>
              <c:extLst>
                <c:ext xmlns:c15="http://schemas.microsoft.com/office/drawing/2012/chart" uri="{02D57815-91ED-43cb-92C2-25804820EDAC}">
                  <c15:fullRef>
                    <c15:sqref>'Encadré 3 Graphique 3A'!$A$4:$A$24</c15:sqref>
                  </c15:fullRef>
                </c:ext>
              </c:extLst>
              <c:f>'Encadré 3 Graphique 3A'!$A$4:$A$23</c:f>
              <c:strCache>
                <c:ptCount val="20"/>
                <c:pt idx="0">
                  <c:v>Ensemble</c:v>
                </c:pt>
                <c:pt idx="2">
                  <c:v>QA - Santé humaine privée</c:v>
                </c:pt>
                <c:pt idx="3">
                  <c:v>IZ - Hébergement et restauration</c:v>
                </c:pt>
                <c:pt idx="4">
                  <c:v>QB - Hébergement médico-social et action sociale</c:v>
                </c:pt>
                <c:pt idx="5">
                  <c:v>RZ - Arts, spectacles et activités récréatives</c:v>
                </c:pt>
                <c:pt idx="6">
                  <c:v>HZ - Transports et entreposage </c:v>
                </c:pt>
                <c:pt idx="7">
                  <c:v>SZ - Autres activités de services </c:v>
                </c:pt>
                <c:pt idx="8">
                  <c:v>MN - Services aux entreprises</c:v>
                </c:pt>
                <c:pt idx="9">
                  <c:v>DE - Énergie, eau, déchets</c:v>
                </c:pt>
                <c:pt idx="10">
                  <c:v>GZ - Commerce</c:v>
                </c:pt>
                <c:pt idx="11">
                  <c:v>C4 - Fabrication de matériels de transport</c:v>
                </c:pt>
                <c:pt idx="12">
                  <c:v>JZ - Information et communication</c:v>
                </c:pt>
                <c:pt idx="13">
                  <c:v>FZ - Construction</c:v>
                </c:pt>
                <c:pt idx="14">
                  <c:v>KZ - Activités financières et d'assurance</c:v>
                </c:pt>
                <c:pt idx="15">
                  <c:v>LZ - Activités immobilières</c:v>
                </c:pt>
                <c:pt idx="16">
                  <c:v>C1 - industrie agro-alimentaire</c:v>
                </c:pt>
                <c:pt idx="17">
                  <c:v>PZ - Enseignement</c:v>
                </c:pt>
                <c:pt idx="18">
                  <c:v>C3 - Biens d'equipement</c:v>
                </c:pt>
                <c:pt idx="19">
                  <c:v>C5 - Fabrication d'autres produits industriels </c:v>
                </c:pt>
              </c:strCache>
            </c:strRef>
          </c:cat>
          <c:val>
            <c:numRef>
              <c:extLst>
                <c:ext xmlns:c15="http://schemas.microsoft.com/office/drawing/2012/chart" uri="{02D57815-91ED-43cb-92C2-25804820EDAC}">
                  <c15:fullRef>
                    <c15:sqref>'Encadré 3 Graphique 3A'!$B$4:$B$24</c15:sqref>
                  </c15:fullRef>
                </c:ext>
              </c:extLst>
              <c:f>'Encadré 3 Graphique 3A'!$B$4:$B$23</c:f>
              <c:numCache>
                <c:formatCode>0</c:formatCode>
                <c:ptCount val="20"/>
                <c:pt idx="0">
                  <c:v>14.399999999999999</c:v>
                </c:pt>
                <c:pt idx="2">
                  <c:v>92.5</c:v>
                </c:pt>
                <c:pt idx="3">
                  <c:v>49</c:v>
                </c:pt>
                <c:pt idx="4">
                  <c:v>66.8</c:v>
                </c:pt>
                <c:pt idx="5">
                  <c:v>38.4</c:v>
                </c:pt>
                <c:pt idx="6">
                  <c:v>1.0999999999999999</c:v>
                </c:pt>
                <c:pt idx="7">
                  <c:v>16</c:v>
                </c:pt>
                <c:pt idx="8">
                  <c:v>2.9000000000000004</c:v>
                </c:pt>
                <c:pt idx="9">
                  <c:v>0</c:v>
                </c:pt>
                <c:pt idx="10">
                  <c:v>3.2</c:v>
                </c:pt>
                <c:pt idx="11">
                  <c:v>0</c:v>
                </c:pt>
                <c:pt idx="12">
                  <c:v>1.6</c:v>
                </c:pt>
                <c:pt idx="13">
                  <c:v>1.5</c:v>
                </c:pt>
                <c:pt idx="14">
                  <c:v>4.2</c:v>
                </c:pt>
                <c:pt idx="15">
                  <c:v>2.9000000000000004</c:v>
                </c:pt>
                <c:pt idx="16">
                  <c:v>2.2999999999999998</c:v>
                </c:pt>
                <c:pt idx="17">
                  <c:v>5.5</c:v>
                </c:pt>
                <c:pt idx="18">
                  <c:v>0.3</c:v>
                </c:pt>
                <c:pt idx="19">
                  <c:v>0.70000000000000007</c:v>
                </c:pt>
              </c:numCache>
            </c:numRef>
          </c:val>
          <c:extLst>
            <c:ext xmlns:c16="http://schemas.microsoft.com/office/drawing/2014/chart" uri="{C3380CC4-5D6E-409C-BE32-E72D297353CC}">
              <c16:uniqueId val="{00000000-0AEF-4D82-952D-4B834BBF0473}"/>
            </c:ext>
          </c:extLst>
        </c:ser>
        <c:ser>
          <c:idx val="1"/>
          <c:order val="1"/>
          <c:tx>
            <c:strRef>
              <c:f>'Encadré 3 Graphique 3A'!$C$3</c:f>
              <c:strCache>
                <c:ptCount val="1"/>
                <c:pt idx="0">
                  <c:v>Oui, la majorité</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'Encadré 3 Graphique 3A'!$A$4:$A$24</c15:sqref>
                  </c15:fullRef>
                </c:ext>
              </c:extLst>
              <c:f>'Encadré 3 Graphique 3A'!$A$4:$A$23</c:f>
              <c:strCache>
                <c:ptCount val="20"/>
                <c:pt idx="0">
                  <c:v>Ensemble</c:v>
                </c:pt>
                <c:pt idx="2">
                  <c:v>QA - Santé humaine privée</c:v>
                </c:pt>
                <c:pt idx="3">
                  <c:v>IZ - Hébergement et restauration</c:v>
                </c:pt>
                <c:pt idx="4">
                  <c:v>QB - Hébergement médico-social et action sociale</c:v>
                </c:pt>
                <c:pt idx="5">
                  <c:v>RZ - Arts, spectacles et activités récréatives</c:v>
                </c:pt>
                <c:pt idx="6">
                  <c:v>HZ - Transports et entreposage </c:v>
                </c:pt>
                <c:pt idx="7">
                  <c:v>SZ - Autres activités de services </c:v>
                </c:pt>
                <c:pt idx="8">
                  <c:v>MN - Services aux entreprises</c:v>
                </c:pt>
                <c:pt idx="9">
                  <c:v>DE - Énergie, eau, déchets</c:v>
                </c:pt>
                <c:pt idx="10">
                  <c:v>GZ - Commerce</c:v>
                </c:pt>
                <c:pt idx="11">
                  <c:v>C4 - Fabrication de matériels de transport</c:v>
                </c:pt>
                <c:pt idx="12">
                  <c:v>JZ - Information et communication</c:v>
                </c:pt>
                <c:pt idx="13">
                  <c:v>FZ - Construction</c:v>
                </c:pt>
                <c:pt idx="14">
                  <c:v>KZ - Activités financières et d'assurance</c:v>
                </c:pt>
                <c:pt idx="15">
                  <c:v>LZ - Activités immobilières</c:v>
                </c:pt>
                <c:pt idx="16">
                  <c:v>C1 - industrie agro-alimentaire</c:v>
                </c:pt>
                <c:pt idx="17">
                  <c:v>PZ - Enseignement</c:v>
                </c:pt>
                <c:pt idx="18">
                  <c:v>C3 - Biens d'equipement</c:v>
                </c:pt>
                <c:pt idx="19">
                  <c:v>C5 - Fabrication d'autres produits industriels </c:v>
                </c:pt>
              </c:strCache>
            </c:strRef>
          </c:cat>
          <c:val>
            <c:numRef>
              <c:extLst>
                <c:ext xmlns:c15="http://schemas.microsoft.com/office/drawing/2012/chart" uri="{02D57815-91ED-43cb-92C2-25804820EDAC}">
                  <c15:fullRef>
                    <c15:sqref>'Encadré 3 Graphique 3A'!$C$4:$C$24</c15:sqref>
                  </c15:fullRef>
                </c:ext>
              </c:extLst>
              <c:f>'Encadré 3 Graphique 3A'!$C$4:$C$23</c:f>
              <c:numCache>
                <c:formatCode>0</c:formatCode>
                <c:ptCount val="20"/>
                <c:pt idx="0">
                  <c:v>6.4</c:v>
                </c:pt>
                <c:pt idx="2">
                  <c:v>5.3</c:v>
                </c:pt>
                <c:pt idx="3">
                  <c:v>23.599999999999998</c:v>
                </c:pt>
                <c:pt idx="4">
                  <c:v>6.5</c:v>
                </c:pt>
                <c:pt idx="5">
                  <c:v>31.3</c:v>
                </c:pt>
                <c:pt idx="6">
                  <c:v>7.1999999999999993</c:v>
                </c:pt>
                <c:pt idx="7">
                  <c:v>9.1</c:v>
                </c:pt>
                <c:pt idx="8">
                  <c:v>7.8</c:v>
                </c:pt>
                <c:pt idx="9">
                  <c:v>0.6</c:v>
                </c:pt>
                <c:pt idx="10">
                  <c:v>7.8</c:v>
                </c:pt>
                <c:pt idx="11">
                  <c:v>0</c:v>
                </c:pt>
                <c:pt idx="12">
                  <c:v>1.4000000000000001</c:v>
                </c:pt>
                <c:pt idx="13">
                  <c:v>4.3999999999999995</c:v>
                </c:pt>
                <c:pt idx="14">
                  <c:v>1.2</c:v>
                </c:pt>
                <c:pt idx="15">
                  <c:v>2.4</c:v>
                </c:pt>
                <c:pt idx="16">
                  <c:v>4.3999999999999995</c:v>
                </c:pt>
                <c:pt idx="17">
                  <c:v>2.5</c:v>
                </c:pt>
                <c:pt idx="18">
                  <c:v>0.8</c:v>
                </c:pt>
                <c:pt idx="19">
                  <c:v>2.5</c:v>
                </c:pt>
              </c:numCache>
            </c:numRef>
          </c:val>
          <c:extLst>
            <c:ext xmlns:c16="http://schemas.microsoft.com/office/drawing/2014/chart" uri="{C3380CC4-5D6E-409C-BE32-E72D297353CC}">
              <c16:uniqueId val="{00000001-0AEF-4D82-952D-4B834BBF0473}"/>
            </c:ext>
          </c:extLst>
        </c:ser>
        <c:ser>
          <c:idx val="2"/>
          <c:order val="2"/>
          <c:tx>
            <c:strRef>
              <c:f>'Encadré 3 Graphique 3A'!$D$3</c:f>
              <c:strCache>
                <c:ptCount val="1"/>
                <c:pt idx="0">
                  <c:v>Oui, une minorité</c:v>
                </c:pt>
              </c:strCache>
            </c:strRef>
          </c:tx>
          <c:spPr>
            <a:solidFill>
              <a:srgbClr val="FFC000"/>
            </a:solidFill>
            <a:ln>
              <a:noFill/>
            </a:ln>
            <a:effectLst/>
          </c:spPr>
          <c:invertIfNegative val="0"/>
          <c:cat>
            <c:strRef>
              <c:extLst>
                <c:ext xmlns:c15="http://schemas.microsoft.com/office/drawing/2012/chart" uri="{02D57815-91ED-43cb-92C2-25804820EDAC}">
                  <c15:fullRef>
                    <c15:sqref>'Encadré 3 Graphique 3A'!$A$4:$A$24</c15:sqref>
                  </c15:fullRef>
                </c:ext>
              </c:extLst>
              <c:f>'Encadré 3 Graphique 3A'!$A$4:$A$23</c:f>
              <c:strCache>
                <c:ptCount val="20"/>
                <c:pt idx="0">
                  <c:v>Ensemble</c:v>
                </c:pt>
                <c:pt idx="2">
                  <c:v>QA - Santé humaine privée</c:v>
                </c:pt>
                <c:pt idx="3">
                  <c:v>IZ - Hébergement et restauration</c:v>
                </c:pt>
                <c:pt idx="4">
                  <c:v>QB - Hébergement médico-social et action sociale</c:v>
                </c:pt>
                <c:pt idx="5">
                  <c:v>RZ - Arts, spectacles et activités récréatives</c:v>
                </c:pt>
                <c:pt idx="6">
                  <c:v>HZ - Transports et entreposage </c:v>
                </c:pt>
                <c:pt idx="7">
                  <c:v>SZ - Autres activités de services </c:v>
                </c:pt>
                <c:pt idx="8">
                  <c:v>MN - Services aux entreprises</c:v>
                </c:pt>
                <c:pt idx="9">
                  <c:v>DE - Énergie, eau, déchets</c:v>
                </c:pt>
                <c:pt idx="10">
                  <c:v>GZ - Commerce</c:v>
                </c:pt>
                <c:pt idx="11">
                  <c:v>C4 - Fabrication de matériels de transport</c:v>
                </c:pt>
                <c:pt idx="12">
                  <c:v>JZ - Information et communication</c:v>
                </c:pt>
                <c:pt idx="13">
                  <c:v>FZ - Construction</c:v>
                </c:pt>
                <c:pt idx="14">
                  <c:v>KZ - Activités financières et d'assurance</c:v>
                </c:pt>
                <c:pt idx="15">
                  <c:v>LZ - Activités immobilières</c:v>
                </c:pt>
                <c:pt idx="16">
                  <c:v>C1 - industrie agro-alimentaire</c:v>
                </c:pt>
                <c:pt idx="17">
                  <c:v>PZ - Enseignement</c:v>
                </c:pt>
                <c:pt idx="18">
                  <c:v>C3 - Biens d'equipement</c:v>
                </c:pt>
                <c:pt idx="19">
                  <c:v>C5 - Fabrication d'autres produits industriels </c:v>
                </c:pt>
              </c:strCache>
            </c:strRef>
          </c:cat>
          <c:val>
            <c:numRef>
              <c:extLst>
                <c:ext xmlns:c15="http://schemas.microsoft.com/office/drawing/2012/chart" uri="{02D57815-91ED-43cb-92C2-25804820EDAC}">
                  <c15:fullRef>
                    <c15:sqref>'Encadré 3 Graphique 3A'!$D$4:$D$24</c15:sqref>
                  </c15:fullRef>
                </c:ext>
              </c:extLst>
              <c:f>'Encadré 3 Graphique 3A'!$D$4:$D$23</c:f>
              <c:numCache>
                <c:formatCode>0</c:formatCode>
                <c:ptCount val="20"/>
                <c:pt idx="0">
                  <c:v>15.2</c:v>
                </c:pt>
                <c:pt idx="2">
                  <c:v>0</c:v>
                </c:pt>
                <c:pt idx="3">
                  <c:v>17.599999999999998</c:v>
                </c:pt>
                <c:pt idx="4">
                  <c:v>6.5</c:v>
                </c:pt>
                <c:pt idx="5">
                  <c:v>8.7999999999999989</c:v>
                </c:pt>
                <c:pt idx="6">
                  <c:v>34.4</c:v>
                </c:pt>
                <c:pt idx="7">
                  <c:v>11.600000000000001</c:v>
                </c:pt>
                <c:pt idx="8">
                  <c:v>18.5</c:v>
                </c:pt>
                <c:pt idx="9">
                  <c:v>27.3</c:v>
                </c:pt>
                <c:pt idx="10">
                  <c:v>15.6</c:v>
                </c:pt>
                <c:pt idx="11">
                  <c:v>24.4</c:v>
                </c:pt>
                <c:pt idx="12">
                  <c:v>16.900000000000002</c:v>
                </c:pt>
                <c:pt idx="13">
                  <c:v>13.900000000000002</c:v>
                </c:pt>
                <c:pt idx="14">
                  <c:v>13.5</c:v>
                </c:pt>
                <c:pt idx="15">
                  <c:v>9.8000000000000007</c:v>
                </c:pt>
                <c:pt idx="16">
                  <c:v>7.6</c:v>
                </c:pt>
                <c:pt idx="17">
                  <c:v>5.8999999999999995</c:v>
                </c:pt>
                <c:pt idx="18">
                  <c:v>11</c:v>
                </c:pt>
                <c:pt idx="19">
                  <c:v>7.7</c:v>
                </c:pt>
              </c:numCache>
            </c:numRef>
          </c:val>
          <c:extLst>
            <c:ext xmlns:c16="http://schemas.microsoft.com/office/drawing/2014/chart" uri="{C3380CC4-5D6E-409C-BE32-E72D297353CC}">
              <c16:uniqueId val="{00000002-0AEF-4D82-952D-4B834BBF0473}"/>
            </c:ext>
          </c:extLst>
        </c:ser>
        <c:ser>
          <c:idx val="3"/>
          <c:order val="3"/>
          <c:tx>
            <c:strRef>
              <c:f>'Encadré 3 Graphique 3A'!$E$3</c:f>
              <c:strCache>
                <c:ptCount val="1"/>
                <c:pt idx="0">
                  <c:v>Non, aucun</c:v>
                </c:pt>
              </c:strCache>
            </c:strRef>
          </c:tx>
          <c:spPr>
            <a:solidFill>
              <a:srgbClr val="00B050"/>
            </a:solidFill>
            <a:ln>
              <a:noFill/>
            </a:ln>
            <a:effectLst/>
          </c:spPr>
          <c:invertIfNegative val="0"/>
          <c:cat>
            <c:strRef>
              <c:extLst>
                <c:ext xmlns:c15="http://schemas.microsoft.com/office/drawing/2012/chart" uri="{02D57815-91ED-43cb-92C2-25804820EDAC}">
                  <c15:fullRef>
                    <c15:sqref>'Encadré 3 Graphique 3A'!$A$4:$A$24</c15:sqref>
                  </c15:fullRef>
                </c:ext>
              </c:extLst>
              <c:f>'Encadré 3 Graphique 3A'!$A$4:$A$23</c:f>
              <c:strCache>
                <c:ptCount val="20"/>
                <c:pt idx="0">
                  <c:v>Ensemble</c:v>
                </c:pt>
                <c:pt idx="2">
                  <c:v>QA - Santé humaine privée</c:v>
                </c:pt>
                <c:pt idx="3">
                  <c:v>IZ - Hébergement et restauration</c:v>
                </c:pt>
                <c:pt idx="4">
                  <c:v>QB - Hébergement médico-social et action sociale</c:v>
                </c:pt>
                <c:pt idx="5">
                  <c:v>RZ - Arts, spectacles et activités récréatives</c:v>
                </c:pt>
                <c:pt idx="6">
                  <c:v>HZ - Transports et entreposage </c:v>
                </c:pt>
                <c:pt idx="7">
                  <c:v>SZ - Autres activités de services </c:v>
                </c:pt>
                <c:pt idx="8">
                  <c:v>MN - Services aux entreprises</c:v>
                </c:pt>
                <c:pt idx="9">
                  <c:v>DE - Énergie, eau, déchets</c:v>
                </c:pt>
                <c:pt idx="10">
                  <c:v>GZ - Commerce</c:v>
                </c:pt>
                <c:pt idx="11">
                  <c:v>C4 - Fabrication de matériels de transport</c:v>
                </c:pt>
                <c:pt idx="12">
                  <c:v>JZ - Information et communication</c:v>
                </c:pt>
                <c:pt idx="13">
                  <c:v>FZ - Construction</c:v>
                </c:pt>
                <c:pt idx="14">
                  <c:v>KZ - Activités financières et d'assurance</c:v>
                </c:pt>
                <c:pt idx="15">
                  <c:v>LZ - Activités immobilières</c:v>
                </c:pt>
                <c:pt idx="16">
                  <c:v>C1 - industrie agro-alimentaire</c:v>
                </c:pt>
                <c:pt idx="17">
                  <c:v>PZ - Enseignement</c:v>
                </c:pt>
                <c:pt idx="18">
                  <c:v>C3 - Biens d'equipement</c:v>
                </c:pt>
                <c:pt idx="19">
                  <c:v>C5 - Fabrication d'autres produits industriels </c:v>
                </c:pt>
              </c:strCache>
            </c:strRef>
          </c:cat>
          <c:val>
            <c:numRef>
              <c:extLst>
                <c:ext xmlns:c15="http://schemas.microsoft.com/office/drawing/2012/chart" uri="{02D57815-91ED-43cb-92C2-25804820EDAC}">
                  <c15:fullRef>
                    <c15:sqref>'Encadré 3 Graphique 3A'!$E$4:$E$24</c15:sqref>
                  </c15:fullRef>
                </c:ext>
              </c:extLst>
              <c:f>'Encadré 3 Graphique 3A'!$E$4:$E$23</c:f>
              <c:numCache>
                <c:formatCode>0</c:formatCode>
                <c:ptCount val="20"/>
                <c:pt idx="0">
                  <c:v>64</c:v>
                </c:pt>
                <c:pt idx="2">
                  <c:v>2</c:v>
                </c:pt>
                <c:pt idx="3">
                  <c:v>9.8000000000000007</c:v>
                </c:pt>
                <c:pt idx="4">
                  <c:v>20.200000000000003</c:v>
                </c:pt>
                <c:pt idx="5">
                  <c:v>21.5</c:v>
                </c:pt>
                <c:pt idx="6">
                  <c:v>57.3</c:v>
                </c:pt>
                <c:pt idx="7">
                  <c:v>63.3</c:v>
                </c:pt>
                <c:pt idx="8">
                  <c:v>70.8</c:v>
                </c:pt>
                <c:pt idx="9">
                  <c:v>72</c:v>
                </c:pt>
                <c:pt idx="10">
                  <c:v>73.400000000000006</c:v>
                </c:pt>
                <c:pt idx="11">
                  <c:v>75.2</c:v>
                </c:pt>
                <c:pt idx="12">
                  <c:v>80</c:v>
                </c:pt>
                <c:pt idx="13">
                  <c:v>80.2</c:v>
                </c:pt>
                <c:pt idx="14">
                  <c:v>81.2</c:v>
                </c:pt>
                <c:pt idx="15">
                  <c:v>85</c:v>
                </c:pt>
                <c:pt idx="16">
                  <c:v>85.7</c:v>
                </c:pt>
                <c:pt idx="17">
                  <c:v>86.1</c:v>
                </c:pt>
                <c:pt idx="18">
                  <c:v>87.9</c:v>
                </c:pt>
                <c:pt idx="19">
                  <c:v>89.1</c:v>
                </c:pt>
              </c:numCache>
            </c:numRef>
          </c:val>
          <c:extLst>
            <c:ext xmlns:c16="http://schemas.microsoft.com/office/drawing/2014/chart" uri="{C3380CC4-5D6E-409C-BE32-E72D297353CC}">
              <c16:uniqueId val="{00000003-0AEF-4D82-952D-4B834BBF0473}"/>
            </c:ext>
          </c:extLst>
        </c:ser>
        <c:dLbls>
          <c:showLegendKey val="0"/>
          <c:showVal val="0"/>
          <c:showCatName val="0"/>
          <c:showSerName val="0"/>
          <c:showPercent val="0"/>
          <c:showBubbleSize val="0"/>
        </c:dLbls>
        <c:gapWidth val="150"/>
        <c:overlap val="100"/>
        <c:axId val="633886608"/>
        <c:axId val="633887592"/>
      </c:barChart>
      <c:catAx>
        <c:axId val="633886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33887592"/>
        <c:crosses val="autoZero"/>
        <c:auto val="1"/>
        <c:lblAlgn val="ctr"/>
        <c:lblOffset val="100"/>
        <c:noMultiLvlLbl val="0"/>
      </c:catAx>
      <c:valAx>
        <c:axId val="63388759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3388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763463659110821"/>
          <c:y val="2.3448885568136759E-2"/>
          <c:w val="0.57094988544974135"/>
          <c:h val="0.91989448456648271"/>
        </c:manualLayout>
      </c:layout>
      <c:barChart>
        <c:barDir val="bar"/>
        <c:grouping val="stacked"/>
        <c:varyColors val="0"/>
        <c:ser>
          <c:idx val="0"/>
          <c:order val="0"/>
          <c:tx>
            <c:strRef>
              <c:f>'Graphique A'!$C$3</c:f>
              <c:strCache>
                <c:ptCount val="1"/>
                <c:pt idx="0">
                  <c:v>Elle a été arrêtée</c:v>
                </c:pt>
              </c:strCache>
            </c:strRef>
          </c:tx>
          <c:spPr>
            <a:solidFill>
              <a:srgbClr val="C0000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2BE-4C72-9198-3449C0C8282B}"/>
              </c:ext>
            </c:extLst>
          </c:dPt>
          <c:dPt>
            <c:idx val="2"/>
            <c:invertIfNegative val="0"/>
            <c:bubble3D val="0"/>
            <c:spPr>
              <a:solidFill>
                <a:srgbClr val="C00000"/>
              </a:solidFill>
              <a:ln>
                <a:noFill/>
              </a:ln>
              <a:effectLst/>
            </c:spPr>
            <c:extLst>
              <c:ext xmlns:c16="http://schemas.microsoft.com/office/drawing/2014/chart" uri="{C3380CC4-5D6E-409C-BE32-E72D297353CC}">
                <c16:uniqueId val="{00000003-92BE-4C72-9198-3449C0C8282B}"/>
              </c:ext>
            </c:extLst>
          </c:dPt>
          <c:dPt>
            <c:idx val="3"/>
            <c:invertIfNegative val="0"/>
            <c:bubble3D val="0"/>
            <c:spPr>
              <a:solidFill>
                <a:srgbClr val="C00000"/>
              </a:solidFill>
              <a:ln>
                <a:noFill/>
              </a:ln>
              <a:effectLst/>
            </c:spPr>
            <c:extLst>
              <c:ext xmlns:c16="http://schemas.microsoft.com/office/drawing/2014/chart" uri="{C3380CC4-5D6E-409C-BE32-E72D297353CC}">
                <c16:uniqueId val="{00000005-92BE-4C72-9198-3449C0C8282B}"/>
              </c:ext>
            </c:extLst>
          </c:dPt>
          <c:dPt>
            <c:idx val="7"/>
            <c:invertIfNegative val="0"/>
            <c:bubble3D val="0"/>
            <c:spPr>
              <a:solidFill>
                <a:srgbClr val="C00000"/>
              </a:solidFill>
              <a:ln>
                <a:noFill/>
              </a:ln>
              <a:effectLst/>
            </c:spPr>
            <c:extLst>
              <c:ext xmlns:c16="http://schemas.microsoft.com/office/drawing/2014/chart" uri="{C3380CC4-5D6E-409C-BE32-E72D297353CC}">
                <c16:uniqueId val="{00000007-92BE-4C72-9198-3449C0C8282B}"/>
              </c:ext>
            </c:extLst>
          </c:dPt>
          <c:dPt>
            <c:idx val="8"/>
            <c:invertIfNegative val="0"/>
            <c:bubble3D val="0"/>
            <c:spPr>
              <a:solidFill>
                <a:srgbClr val="C00000"/>
              </a:solidFill>
              <a:ln>
                <a:noFill/>
              </a:ln>
              <a:effectLst/>
            </c:spPr>
            <c:extLst>
              <c:ext xmlns:c16="http://schemas.microsoft.com/office/drawing/2014/chart" uri="{C3380CC4-5D6E-409C-BE32-E72D297353CC}">
                <c16:uniqueId val="{00000009-92BE-4C72-9198-3449C0C8282B}"/>
              </c:ext>
            </c:extLst>
          </c:dPt>
          <c:dPt>
            <c:idx val="12"/>
            <c:invertIfNegative val="0"/>
            <c:bubble3D val="0"/>
            <c:spPr>
              <a:solidFill>
                <a:srgbClr val="C00000"/>
              </a:solidFill>
              <a:ln>
                <a:noFill/>
              </a:ln>
              <a:effectLst/>
            </c:spPr>
            <c:extLst>
              <c:ext xmlns:c16="http://schemas.microsoft.com/office/drawing/2014/chart" uri="{C3380CC4-5D6E-409C-BE32-E72D297353CC}">
                <c16:uniqueId val="{0000000B-92BE-4C72-9198-3449C0C8282B}"/>
              </c:ext>
            </c:extLst>
          </c:dPt>
          <c:dPt>
            <c:idx val="13"/>
            <c:invertIfNegative val="0"/>
            <c:bubble3D val="0"/>
            <c:spPr>
              <a:solidFill>
                <a:srgbClr val="C00000"/>
              </a:solidFill>
              <a:ln>
                <a:noFill/>
              </a:ln>
              <a:effectLst/>
            </c:spPr>
            <c:extLst>
              <c:ext xmlns:c16="http://schemas.microsoft.com/office/drawing/2014/chart" uri="{C3380CC4-5D6E-409C-BE32-E72D297353CC}">
                <c16:uniqueId val="{0000000D-92BE-4C72-9198-3449C0C8282B}"/>
              </c:ext>
            </c:extLst>
          </c:dPt>
          <c:dPt>
            <c:idx val="17"/>
            <c:invertIfNegative val="0"/>
            <c:bubble3D val="0"/>
            <c:spPr>
              <a:solidFill>
                <a:srgbClr val="C00000"/>
              </a:solidFill>
              <a:ln>
                <a:noFill/>
              </a:ln>
              <a:effectLst/>
            </c:spPr>
            <c:extLst>
              <c:ext xmlns:c16="http://schemas.microsoft.com/office/drawing/2014/chart" uri="{C3380CC4-5D6E-409C-BE32-E72D297353CC}">
                <c16:uniqueId val="{0000000F-92BE-4C72-9198-3449C0C8282B}"/>
              </c:ext>
            </c:extLst>
          </c:dPt>
          <c:dPt>
            <c:idx val="18"/>
            <c:invertIfNegative val="0"/>
            <c:bubble3D val="0"/>
            <c:spPr>
              <a:solidFill>
                <a:srgbClr val="C00000"/>
              </a:solidFill>
              <a:ln>
                <a:noFill/>
              </a:ln>
              <a:effectLst/>
            </c:spPr>
            <c:extLst>
              <c:ext xmlns:c16="http://schemas.microsoft.com/office/drawing/2014/chart" uri="{C3380CC4-5D6E-409C-BE32-E72D297353CC}">
                <c16:uniqueId val="{00000011-92BE-4C72-9198-3449C0C8282B}"/>
              </c:ext>
            </c:extLst>
          </c:dPt>
          <c:dPt>
            <c:idx val="21"/>
            <c:invertIfNegative val="0"/>
            <c:bubble3D val="0"/>
            <c:spPr>
              <a:solidFill>
                <a:srgbClr val="C00000"/>
              </a:solidFill>
              <a:ln>
                <a:noFill/>
              </a:ln>
              <a:effectLst/>
            </c:spPr>
            <c:extLst>
              <c:ext xmlns:c16="http://schemas.microsoft.com/office/drawing/2014/chart" uri="{C3380CC4-5D6E-409C-BE32-E72D297353CC}">
                <c16:uniqueId val="{00000013-92BE-4C72-9198-3449C0C8282B}"/>
              </c:ext>
            </c:extLst>
          </c:dPt>
          <c:dPt>
            <c:idx val="22"/>
            <c:invertIfNegative val="0"/>
            <c:bubble3D val="0"/>
            <c:spPr>
              <a:solidFill>
                <a:srgbClr val="C00000"/>
              </a:solidFill>
              <a:ln>
                <a:noFill/>
              </a:ln>
              <a:effectLst/>
            </c:spPr>
            <c:extLst>
              <c:ext xmlns:c16="http://schemas.microsoft.com/office/drawing/2014/chart" uri="{C3380CC4-5D6E-409C-BE32-E72D297353CC}">
                <c16:uniqueId val="{00000015-92BE-4C72-9198-3449C0C8282B}"/>
              </c:ext>
            </c:extLst>
          </c:dPt>
          <c:dPt>
            <c:idx val="23"/>
            <c:invertIfNegative val="0"/>
            <c:bubble3D val="0"/>
            <c:spPr>
              <a:solidFill>
                <a:srgbClr val="C00000"/>
              </a:solidFill>
              <a:ln>
                <a:noFill/>
              </a:ln>
              <a:effectLst/>
            </c:spPr>
            <c:extLst>
              <c:ext xmlns:c16="http://schemas.microsoft.com/office/drawing/2014/chart" uri="{C3380CC4-5D6E-409C-BE32-E72D297353CC}">
                <c16:uniqueId val="{00000017-92BE-4C72-9198-3449C0C8282B}"/>
              </c:ext>
            </c:extLst>
          </c:dPt>
          <c:dPt>
            <c:idx val="27"/>
            <c:invertIfNegative val="0"/>
            <c:bubble3D val="0"/>
            <c:spPr>
              <a:solidFill>
                <a:srgbClr val="C00000"/>
              </a:solidFill>
              <a:ln>
                <a:noFill/>
              </a:ln>
              <a:effectLst/>
            </c:spPr>
            <c:extLst>
              <c:ext xmlns:c16="http://schemas.microsoft.com/office/drawing/2014/chart" uri="{C3380CC4-5D6E-409C-BE32-E72D297353CC}">
                <c16:uniqueId val="{00000019-92BE-4C72-9198-3449C0C8282B}"/>
              </c:ext>
            </c:extLst>
          </c:dPt>
          <c:dPt>
            <c:idx val="28"/>
            <c:invertIfNegative val="0"/>
            <c:bubble3D val="0"/>
            <c:spPr>
              <a:solidFill>
                <a:srgbClr val="C00000"/>
              </a:solidFill>
              <a:ln>
                <a:noFill/>
              </a:ln>
              <a:effectLst/>
            </c:spPr>
            <c:extLst>
              <c:ext xmlns:c16="http://schemas.microsoft.com/office/drawing/2014/chart" uri="{C3380CC4-5D6E-409C-BE32-E72D297353CC}">
                <c16:uniqueId val="{0000001B-92BE-4C72-9198-3449C0C8282B}"/>
              </c:ext>
            </c:extLst>
          </c:dPt>
          <c:dPt>
            <c:idx val="31"/>
            <c:invertIfNegative val="0"/>
            <c:bubble3D val="0"/>
            <c:spPr>
              <a:solidFill>
                <a:srgbClr val="C00000"/>
              </a:solidFill>
              <a:ln>
                <a:noFill/>
              </a:ln>
              <a:effectLst/>
            </c:spPr>
            <c:extLst>
              <c:ext xmlns:c16="http://schemas.microsoft.com/office/drawing/2014/chart" uri="{C3380CC4-5D6E-409C-BE32-E72D297353CC}">
                <c16:uniqueId val="{0000001D-92BE-4C72-9198-3449C0C8282B}"/>
              </c:ext>
            </c:extLst>
          </c:dPt>
          <c:dPt>
            <c:idx val="32"/>
            <c:invertIfNegative val="0"/>
            <c:bubble3D val="0"/>
            <c:spPr>
              <a:solidFill>
                <a:srgbClr val="C00000"/>
              </a:solidFill>
              <a:ln>
                <a:noFill/>
              </a:ln>
              <a:effectLst/>
            </c:spPr>
            <c:extLst>
              <c:ext xmlns:c16="http://schemas.microsoft.com/office/drawing/2014/chart" uri="{C3380CC4-5D6E-409C-BE32-E72D297353CC}">
                <c16:uniqueId val="{0000001F-92BE-4C72-9198-3449C0C8282B}"/>
              </c:ext>
            </c:extLst>
          </c:dPt>
          <c:dPt>
            <c:idx val="33"/>
            <c:invertIfNegative val="0"/>
            <c:bubble3D val="0"/>
            <c:spPr>
              <a:solidFill>
                <a:srgbClr val="C00000"/>
              </a:solidFill>
              <a:ln>
                <a:noFill/>
              </a:ln>
              <a:effectLst/>
            </c:spPr>
            <c:extLst>
              <c:ext xmlns:c16="http://schemas.microsoft.com/office/drawing/2014/chart" uri="{C3380CC4-5D6E-409C-BE32-E72D297353CC}">
                <c16:uniqueId val="{00000021-92BE-4C72-9198-3449C0C8282B}"/>
              </c:ext>
            </c:extLst>
          </c:dPt>
          <c:dPt>
            <c:idx val="36"/>
            <c:invertIfNegative val="0"/>
            <c:bubble3D val="0"/>
            <c:spPr>
              <a:solidFill>
                <a:srgbClr val="C00000"/>
              </a:solidFill>
              <a:ln>
                <a:noFill/>
              </a:ln>
              <a:effectLst/>
            </c:spPr>
            <c:extLst>
              <c:ext xmlns:c16="http://schemas.microsoft.com/office/drawing/2014/chart" uri="{C3380CC4-5D6E-409C-BE32-E72D297353CC}">
                <c16:uniqueId val="{00000023-92BE-4C72-9198-3449C0C8282B}"/>
              </c:ext>
            </c:extLst>
          </c:dPt>
          <c:dPt>
            <c:idx val="37"/>
            <c:invertIfNegative val="0"/>
            <c:bubble3D val="0"/>
            <c:spPr>
              <a:solidFill>
                <a:srgbClr val="C00000"/>
              </a:solidFill>
              <a:ln>
                <a:noFill/>
              </a:ln>
              <a:effectLst/>
            </c:spPr>
            <c:extLst>
              <c:ext xmlns:c16="http://schemas.microsoft.com/office/drawing/2014/chart" uri="{C3380CC4-5D6E-409C-BE32-E72D297353CC}">
                <c16:uniqueId val="{00000025-92BE-4C72-9198-3449C0C8282B}"/>
              </c:ext>
            </c:extLst>
          </c:dPt>
          <c:dPt>
            <c:idx val="38"/>
            <c:invertIfNegative val="0"/>
            <c:bubble3D val="0"/>
            <c:spPr>
              <a:solidFill>
                <a:srgbClr val="C00000"/>
              </a:solidFill>
              <a:ln>
                <a:noFill/>
              </a:ln>
              <a:effectLst/>
            </c:spPr>
            <c:extLst>
              <c:ext xmlns:c16="http://schemas.microsoft.com/office/drawing/2014/chart" uri="{C3380CC4-5D6E-409C-BE32-E72D297353CC}">
                <c16:uniqueId val="{00000027-92BE-4C72-9198-3449C0C8282B}"/>
              </c:ext>
            </c:extLst>
          </c:dPt>
          <c:dPt>
            <c:idx val="41"/>
            <c:invertIfNegative val="0"/>
            <c:bubble3D val="0"/>
            <c:spPr>
              <a:solidFill>
                <a:srgbClr val="C00000"/>
              </a:solidFill>
              <a:ln>
                <a:noFill/>
              </a:ln>
              <a:effectLst/>
            </c:spPr>
            <c:extLst>
              <c:ext xmlns:c16="http://schemas.microsoft.com/office/drawing/2014/chart" uri="{C3380CC4-5D6E-409C-BE32-E72D297353CC}">
                <c16:uniqueId val="{00000029-92BE-4C72-9198-3449C0C8282B}"/>
              </c:ext>
            </c:extLst>
          </c:dPt>
          <c:dPt>
            <c:idx val="42"/>
            <c:invertIfNegative val="0"/>
            <c:bubble3D val="0"/>
            <c:spPr>
              <a:solidFill>
                <a:srgbClr val="C00000"/>
              </a:solidFill>
              <a:ln>
                <a:noFill/>
              </a:ln>
              <a:effectLst/>
            </c:spPr>
            <c:extLst>
              <c:ext xmlns:c16="http://schemas.microsoft.com/office/drawing/2014/chart" uri="{C3380CC4-5D6E-409C-BE32-E72D297353CC}">
                <c16:uniqueId val="{0000002B-92BE-4C72-9198-3449C0C8282B}"/>
              </c:ext>
            </c:extLst>
          </c:dPt>
          <c:dPt>
            <c:idx val="43"/>
            <c:invertIfNegative val="0"/>
            <c:bubble3D val="0"/>
            <c:spPr>
              <a:solidFill>
                <a:srgbClr val="C00000"/>
              </a:solidFill>
              <a:ln>
                <a:noFill/>
              </a:ln>
              <a:effectLst/>
            </c:spPr>
            <c:extLst>
              <c:ext xmlns:c16="http://schemas.microsoft.com/office/drawing/2014/chart" uri="{C3380CC4-5D6E-409C-BE32-E72D297353CC}">
                <c16:uniqueId val="{0000002D-92BE-4C72-9198-3449C0C8282B}"/>
              </c:ext>
            </c:extLst>
          </c:dPt>
          <c:dPt>
            <c:idx val="46"/>
            <c:invertIfNegative val="0"/>
            <c:bubble3D val="0"/>
            <c:spPr>
              <a:solidFill>
                <a:srgbClr val="C00000"/>
              </a:solidFill>
              <a:ln>
                <a:noFill/>
              </a:ln>
              <a:effectLst/>
            </c:spPr>
            <c:extLst>
              <c:ext xmlns:c16="http://schemas.microsoft.com/office/drawing/2014/chart" uri="{C3380CC4-5D6E-409C-BE32-E72D297353CC}">
                <c16:uniqueId val="{0000002F-92BE-4C72-9198-3449C0C8282B}"/>
              </c:ext>
            </c:extLst>
          </c:dPt>
          <c:dPt>
            <c:idx val="47"/>
            <c:invertIfNegative val="0"/>
            <c:bubble3D val="0"/>
            <c:spPr>
              <a:solidFill>
                <a:srgbClr val="C00000"/>
              </a:solidFill>
              <a:ln>
                <a:noFill/>
              </a:ln>
              <a:effectLst/>
            </c:spPr>
            <c:extLst>
              <c:ext xmlns:c16="http://schemas.microsoft.com/office/drawing/2014/chart" uri="{C3380CC4-5D6E-409C-BE32-E72D297353CC}">
                <c16:uniqueId val="{00000031-92BE-4C72-9198-3449C0C8282B}"/>
              </c:ext>
            </c:extLst>
          </c:dPt>
          <c:dPt>
            <c:idx val="48"/>
            <c:invertIfNegative val="0"/>
            <c:bubble3D val="0"/>
            <c:spPr>
              <a:solidFill>
                <a:srgbClr val="C00000"/>
              </a:solidFill>
              <a:ln>
                <a:noFill/>
              </a:ln>
              <a:effectLst/>
            </c:spPr>
            <c:extLst>
              <c:ext xmlns:c16="http://schemas.microsoft.com/office/drawing/2014/chart" uri="{C3380CC4-5D6E-409C-BE32-E72D297353CC}">
                <c16:uniqueId val="{00000033-92BE-4C72-9198-3449C0C8282B}"/>
              </c:ext>
            </c:extLst>
          </c:dPt>
          <c:dPt>
            <c:idx val="51"/>
            <c:invertIfNegative val="0"/>
            <c:bubble3D val="0"/>
            <c:spPr>
              <a:solidFill>
                <a:srgbClr val="C00000"/>
              </a:solidFill>
              <a:ln>
                <a:noFill/>
              </a:ln>
              <a:effectLst/>
            </c:spPr>
            <c:extLst>
              <c:ext xmlns:c16="http://schemas.microsoft.com/office/drawing/2014/chart" uri="{C3380CC4-5D6E-409C-BE32-E72D297353CC}">
                <c16:uniqueId val="{00000035-92BE-4C72-9198-3449C0C8282B}"/>
              </c:ext>
            </c:extLst>
          </c:dPt>
          <c:dPt>
            <c:idx val="52"/>
            <c:invertIfNegative val="0"/>
            <c:bubble3D val="0"/>
            <c:spPr>
              <a:solidFill>
                <a:srgbClr val="C00000"/>
              </a:solidFill>
              <a:ln>
                <a:noFill/>
              </a:ln>
              <a:effectLst/>
            </c:spPr>
            <c:extLst>
              <c:ext xmlns:c16="http://schemas.microsoft.com/office/drawing/2014/chart" uri="{C3380CC4-5D6E-409C-BE32-E72D297353CC}">
                <c16:uniqueId val="{00000037-92BE-4C72-9198-3449C0C8282B}"/>
              </c:ext>
            </c:extLst>
          </c:dPt>
          <c:dPt>
            <c:idx val="53"/>
            <c:invertIfNegative val="0"/>
            <c:bubble3D val="0"/>
            <c:spPr>
              <a:solidFill>
                <a:srgbClr val="C00000"/>
              </a:solidFill>
              <a:ln>
                <a:noFill/>
              </a:ln>
              <a:effectLst/>
            </c:spPr>
            <c:extLst>
              <c:ext xmlns:c16="http://schemas.microsoft.com/office/drawing/2014/chart" uri="{C3380CC4-5D6E-409C-BE32-E72D297353CC}">
                <c16:uniqueId val="{00000039-92BE-4C72-9198-3449C0C8282B}"/>
              </c:ext>
            </c:extLst>
          </c:dPt>
          <c:dPt>
            <c:idx val="57"/>
            <c:invertIfNegative val="0"/>
            <c:bubble3D val="0"/>
            <c:spPr>
              <a:solidFill>
                <a:srgbClr val="C00000"/>
              </a:solidFill>
              <a:ln>
                <a:noFill/>
              </a:ln>
              <a:effectLst/>
            </c:spPr>
            <c:extLst>
              <c:ext xmlns:c16="http://schemas.microsoft.com/office/drawing/2014/chart" uri="{C3380CC4-5D6E-409C-BE32-E72D297353CC}">
                <c16:uniqueId val="{0000003B-92BE-4C72-9198-3449C0C8282B}"/>
              </c:ext>
            </c:extLst>
          </c:dPt>
          <c:dPt>
            <c:idx val="58"/>
            <c:invertIfNegative val="0"/>
            <c:bubble3D val="0"/>
            <c:spPr>
              <a:solidFill>
                <a:srgbClr val="C00000"/>
              </a:solidFill>
              <a:ln>
                <a:noFill/>
              </a:ln>
              <a:effectLst/>
            </c:spPr>
            <c:extLst>
              <c:ext xmlns:c16="http://schemas.microsoft.com/office/drawing/2014/chart" uri="{C3380CC4-5D6E-409C-BE32-E72D297353CC}">
                <c16:uniqueId val="{0000003D-92BE-4C72-9198-3449C0C8282B}"/>
              </c:ext>
            </c:extLst>
          </c:dPt>
          <c:dPt>
            <c:idx val="61"/>
            <c:invertIfNegative val="0"/>
            <c:bubble3D val="0"/>
            <c:spPr>
              <a:solidFill>
                <a:srgbClr val="C00000"/>
              </a:solidFill>
              <a:ln>
                <a:noFill/>
              </a:ln>
              <a:effectLst/>
            </c:spPr>
            <c:extLst>
              <c:ext xmlns:c16="http://schemas.microsoft.com/office/drawing/2014/chart" uri="{C3380CC4-5D6E-409C-BE32-E72D297353CC}">
                <c16:uniqueId val="{0000003F-92BE-4C72-9198-3449C0C8282B}"/>
              </c:ext>
            </c:extLst>
          </c:dPt>
          <c:dPt>
            <c:idx val="62"/>
            <c:invertIfNegative val="0"/>
            <c:bubble3D val="0"/>
            <c:spPr>
              <a:solidFill>
                <a:srgbClr val="C00000"/>
              </a:solidFill>
              <a:ln>
                <a:noFill/>
              </a:ln>
              <a:effectLst/>
            </c:spPr>
            <c:extLst>
              <c:ext xmlns:c16="http://schemas.microsoft.com/office/drawing/2014/chart" uri="{C3380CC4-5D6E-409C-BE32-E72D297353CC}">
                <c16:uniqueId val="{00000041-92BE-4C72-9198-3449C0C8282B}"/>
              </c:ext>
            </c:extLst>
          </c:dPt>
          <c:dPt>
            <c:idx val="63"/>
            <c:invertIfNegative val="0"/>
            <c:bubble3D val="0"/>
            <c:spPr>
              <a:solidFill>
                <a:srgbClr val="C00000"/>
              </a:solidFill>
              <a:ln>
                <a:noFill/>
              </a:ln>
              <a:effectLst/>
            </c:spPr>
            <c:extLst>
              <c:ext xmlns:c16="http://schemas.microsoft.com/office/drawing/2014/chart" uri="{C3380CC4-5D6E-409C-BE32-E72D297353CC}">
                <c16:uniqueId val="{00000043-92BE-4C72-9198-3449C0C8282B}"/>
              </c:ext>
            </c:extLst>
          </c:dPt>
          <c:dPt>
            <c:idx val="66"/>
            <c:invertIfNegative val="0"/>
            <c:bubble3D val="0"/>
            <c:spPr>
              <a:solidFill>
                <a:srgbClr val="C00000"/>
              </a:solidFill>
              <a:ln>
                <a:noFill/>
              </a:ln>
              <a:effectLst/>
            </c:spPr>
            <c:extLst>
              <c:ext xmlns:c16="http://schemas.microsoft.com/office/drawing/2014/chart" uri="{C3380CC4-5D6E-409C-BE32-E72D297353CC}">
                <c16:uniqueId val="{00000045-92BE-4C72-9198-3449C0C8282B}"/>
              </c:ext>
            </c:extLst>
          </c:dPt>
          <c:dPt>
            <c:idx val="67"/>
            <c:invertIfNegative val="0"/>
            <c:bubble3D val="0"/>
            <c:spPr>
              <a:solidFill>
                <a:srgbClr val="C00000"/>
              </a:solidFill>
              <a:ln>
                <a:noFill/>
              </a:ln>
              <a:effectLst/>
            </c:spPr>
            <c:extLst>
              <c:ext xmlns:c16="http://schemas.microsoft.com/office/drawing/2014/chart" uri="{C3380CC4-5D6E-409C-BE32-E72D297353CC}">
                <c16:uniqueId val="{00000047-92BE-4C72-9198-3449C0C8282B}"/>
              </c:ext>
            </c:extLst>
          </c:dPt>
          <c:dPt>
            <c:idx val="68"/>
            <c:invertIfNegative val="0"/>
            <c:bubble3D val="0"/>
            <c:spPr>
              <a:solidFill>
                <a:srgbClr val="C00000"/>
              </a:solidFill>
              <a:ln>
                <a:noFill/>
              </a:ln>
              <a:effectLst/>
            </c:spPr>
            <c:extLst>
              <c:ext xmlns:c16="http://schemas.microsoft.com/office/drawing/2014/chart" uri="{C3380CC4-5D6E-409C-BE32-E72D297353CC}">
                <c16:uniqueId val="{00000049-92BE-4C72-9198-3449C0C8282B}"/>
              </c:ext>
            </c:extLst>
          </c:dPt>
          <c:dPt>
            <c:idx val="71"/>
            <c:invertIfNegative val="0"/>
            <c:bubble3D val="0"/>
            <c:spPr>
              <a:solidFill>
                <a:srgbClr val="C00000"/>
              </a:solidFill>
              <a:ln>
                <a:noFill/>
              </a:ln>
              <a:effectLst/>
            </c:spPr>
            <c:extLst>
              <c:ext xmlns:c16="http://schemas.microsoft.com/office/drawing/2014/chart" uri="{C3380CC4-5D6E-409C-BE32-E72D297353CC}">
                <c16:uniqueId val="{0000004B-92BE-4C72-9198-3449C0C8282B}"/>
              </c:ext>
            </c:extLst>
          </c:dPt>
          <c:dPt>
            <c:idx val="72"/>
            <c:invertIfNegative val="0"/>
            <c:bubble3D val="0"/>
            <c:spPr>
              <a:solidFill>
                <a:srgbClr val="C00000"/>
              </a:solidFill>
              <a:ln>
                <a:noFill/>
              </a:ln>
              <a:effectLst/>
            </c:spPr>
            <c:extLst>
              <c:ext xmlns:c16="http://schemas.microsoft.com/office/drawing/2014/chart" uri="{C3380CC4-5D6E-409C-BE32-E72D297353CC}">
                <c16:uniqueId val="{0000004D-92BE-4C72-9198-3449C0C8282B}"/>
              </c:ext>
            </c:extLst>
          </c:dPt>
          <c:dPt>
            <c:idx val="73"/>
            <c:invertIfNegative val="0"/>
            <c:bubble3D val="0"/>
            <c:spPr>
              <a:solidFill>
                <a:srgbClr val="C00000"/>
              </a:solidFill>
              <a:ln>
                <a:noFill/>
              </a:ln>
              <a:effectLst/>
            </c:spPr>
            <c:extLst>
              <c:ext xmlns:c16="http://schemas.microsoft.com/office/drawing/2014/chart" uri="{C3380CC4-5D6E-409C-BE32-E72D297353CC}">
                <c16:uniqueId val="{0000004F-92BE-4C72-9198-3449C0C8282B}"/>
              </c:ext>
            </c:extLst>
          </c:dPt>
          <c:dPt>
            <c:idx val="76"/>
            <c:invertIfNegative val="0"/>
            <c:bubble3D val="0"/>
            <c:spPr>
              <a:solidFill>
                <a:srgbClr val="C00000"/>
              </a:solidFill>
              <a:ln>
                <a:noFill/>
              </a:ln>
              <a:effectLst/>
            </c:spPr>
            <c:extLst>
              <c:ext xmlns:c16="http://schemas.microsoft.com/office/drawing/2014/chart" uri="{C3380CC4-5D6E-409C-BE32-E72D297353CC}">
                <c16:uniqueId val="{00000051-92BE-4C72-9198-3449C0C8282B}"/>
              </c:ext>
            </c:extLst>
          </c:dPt>
          <c:dPt>
            <c:idx val="77"/>
            <c:invertIfNegative val="0"/>
            <c:bubble3D val="0"/>
            <c:spPr>
              <a:solidFill>
                <a:srgbClr val="C00000"/>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3-92BE-4C72-9198-3449C0C8282B}"/>
              </c:ext>
            </c:extLst>
          </c:dPt>
          <c:dPt>
            <c:idx val="78"/>
            <c:invertIfNegative val="0"/>
            <c:bubble3D val="0"/>
            <c:spPr>
              <a:solidFill>
                <a:srgbClr val="C00000"/>
              </a:solidFill>
              <a:ln>
                <a:noFill/>
              </a:ln>
              <a:effectLst/>
            </c:spPr>
            <c:extLst>
              <c:ext xmlns:c16="http://schemas.microsoft.com/office/drawing/2014/chart" uri="{C3380CC4-5D6E-409C-BE32-E72D297353CC}">
                <c16:uniqueId val="{00000055-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A'!$C$4:$C$88</c15:sqref>
                  </c15:fullRef>
                </c:ext>
              </c:extLst>
              <c:f>('Graphique A'!$C$4:$C$18,'Graphique A'!$C$24:$C$88)</c:f>
              <c:numCache>
                <c:formatCode>0.0</c:formatCode>
                <c:ptCount val="80"/>
                <c:pt idx="0">
                  <c:v>0.3</c:v>
                </c:pt>
                <c:pt idx="1">
                  <c:v>0.5</c:v>
                </c:pt>
                <c:pt idx="2">
                  <c:v>0.4</c:v>
                </c:pt>
                <c:pt idx="3">
                  <c:v>0.5</c:v>
                </c:pt>
                <c:pt idx="5">
                  <c:v>0</c:v>
                </c:pt>
                <c:pt idx="6">
                  <c:v>0</c:v>
                </c:pt>
                <c:pt idx="7">
                  <c:v>0</c:v>
                </c:pt>
                <c:pt idx="8">
                  <c:v>0</c:v>
                </c:pt>
                <c:pt idx="10">
                  <c:v>0</c:v>
                </c:pt>
                <c:pt idx="11">
                  <c:v>0</c:v>
                </c:pt>
                <c:pt idx="12">
                  <c:v>0</c:v>
                </c:pt>
                <c:pt idx="13">
                  <c:v>0</c:v>
                </c:pt>
                <c:pt idx="15">
                  <c:v>0.3</c:v>
                </c:pt>
                <c:pt idx="16">
                  <c:v>0.2</c:v>
                </c:pt>
                <c:pt idx="17">
                  <c:v>0</c:v>
                </c:pt>
                <c:pt idx="18">
                  <c:v>0.4</c:v>
                </c:pt>
                <c:pt idx="20">
                  <c:v>0.60000000000000853</c:v>
                </c:pt>
                <c:pt idx="21">
                  <c:v>0.89999999999999991</c:v>
                </c:pt>
                <c:pt idx="22">
                  <c:v>0.10000000000000853</c:v>
                </c:pt>
                <c:pt idx="23">
                  <c:v>9.9999999999994316E-2</c:v>
                </c:pt>
                <c:pt idx="25">
                  <c:v>0.3</c:v>
                </c:pt>
                <c:pt idx="26">
                  <c:v>0.8</c:v>
                </c:pt>
                <c:pt idx="27">
                  <c:v>9.9999999999994316E-2</c:v>
                </c:pt>
                <c:pt idx="28">
                  <c:v>0.2</c:v>
                </c:pt>
                <c:pt idx="30">
                  <c:v>9.9999999999994316E-2</c:v>
                </c:pt>
                <c:pt idx="31">
                  <c:v>0.70000000000000007</c:v>
                </c:pt>
                <c:pt idx="32">
                  <c:v>0.10000000000000853</c:v>
                </c:pt>
                <c:pt idx="33">
                  <c:v>0.6</c:v>
                </c:pt>
                <c:pt idx="35">
                  <c:v>0.1</c:v>
                </c:pt>
                <c:pt idx="36">
                  <c:v>0.1</c:v>
                </c:pt>
                <c:pt idx="37">
                  <c:v>0</c:v>
                </c:pt>
                <c:pt idx="38">
                  <c:v>0.1</c:v>
                </c:pt>
                <c:pt idx="40">
                  <c:v>0.2</c:v>
                </c:pt>
                <c:pt idx="41">
                  <c:v>0.2</c:v>
                </c:pt>
                <c:pt idx="42">
                  <c:v>0.5</c:v>
                </c:pt>
                <c:pt idx="43">
                  <c:v>0.8</c:v>
                </c:pt>
                <c:pt idx="45">
                  <c:v>1.7000000000000002</c:v>
                </c:pt>
                <c:pt idx="46">
                  <c:v>2.8000000000000003</c:v>
                </c:pt>
                <c:pt idx="47">
                  <c:v>3.2</c:v>
                </c:pt>
                <c:pt idx="48">
                  <c:v>3.6999999999999997</c:v>
                </c:pt>
                <c:pt idx="50">
                  <c:v>0.4</c:v>
                </c:pt>
                <c:pt idx="51">
                  <c:v>0.5</c:v>
                </c:pt>
                <c:pt idx="52">
                  <c:v>0.4</c:v>
                </c:pt>
                <c:pt idx="53">
                  <c:v>0.1</c:v>
                </c:pt>
                <c:pt idx="55">
                  <c:v>0</c:v>
                </c:pt>
                <c:pt idx="56">
                  <c:v>0.1</c:v>
                </c:pt>
                <c:pt idx="57">
                  <c:v>0</c:v>
                </c:pt>
                <c:pt idx="58">
                  <c:v>9.9999999999994316E-2</c:v>
                </c:pt>
                <c:pt idx="60">
                  <c:v>0.60000000000000853</c:v>
                </c:pt>
                <c:pt idx="61">
                  <c:v>0.59999999999999432</c:v>
                </c:pt>
                <c:pt idx="62">
                  <c:v>0.39999999999999147</c:v>
                </c:pt>
                <c:pt idx="63">
                  <c:v>0.4</c:v>
                </c:pt>
                <c:pt idx="65">
                  <c:v>0.2</c:v>
                </c:pt>
                <c:pt idx="66">
                  <c:v>0.4</c:v>
                </c:pt>
                <c:pt idx="67">
                  <c:v>0.2</c:v>
                </c:pt>
                <c:pt idx="68">
                  <c:v>0.6</c:v>
                </c:pt>
                <c:pt idx="70">
                  <c:v>0.30000000000001137</c:v>
                </c:pt>
                <c:pt idx="71">
                  <c:v>0.5</c:v>
                </c:pt>
                <c:pt idx="72">
                  <c:v>0.2</c:v>
                </c:pt>
                <c:pt idx="73">
                  <c:v>0.1</c:v>
                </c:pt>
                <c:pt idx="75">
                  <c:v>0.6</c:v>
                </c:pt>
                <c:pt idx="76">
                  <c:v>0.89999999999999991</c:v>
                </c:pt>
                <c:pt idx="77">
                  <c:v>1</c:v>
                </c:pt>
                <c:pt idx="78">
                  <c:v>0.8</c:v>
                </c:pt>
              </c:numCache>
            </c:numRef>
          </c:val>
          <c:extLst>
            <c:ext xmlns:c15="http://schemas.microsoft.com/office/drawing/2012/chart" uri="{02D57815-91ED-43cb-92C2-25804820EDAC}">
              <c15:categoryFilterExceptions>
                <c15:categoryFilterException>
                  <c15:sqref>'Graphique A'!$C$21</c15:sqref>
                  <c15:spPr xmlns:c15="http://schemas.microsoft.com/office/drawing/2012/chart">
                    <a:solidFill>
                      <a:srgbClr val="C00000"/>
                    </a:solidFill>
                    <a:ln>
                      <a:noFill/>
                    </a:ln>
                    <a:effectLst/>
                  </c15:spPr>
                  <c15:invertIfNegative val="0"/>
                  <c15:bubble3D val="0"/>
                </c15:categoryFilterException>
                <c15:categoryFilterException>
                  <c15:sqref>'Graphique A'!$C$22</c15:sqref>
                  <c15:spPr xmlns:c15="http://schemas.microsoft.com/office/drawing/2012/chart">
                    <a:solidFill>
                      <a:srgbClr val="C00000"/>
                    </a:solidFill>
                    <a:ln>
                      <a:noFill/>
                    </a:ln>
                    <a:effectLst/>
                  </c15:spPr>
                  <c15:invertIfNegative val="0"/>
                  <c15:bubble3D val="0"/>
                </c15:categoryFilterException>
              </c15:categoryFilterExceptions>
            </c:ext>
            <c:ext xmlns:c16="http://schemas.microsoft.com/office/drawing/2014/chart" uri="{C3380CC4-5D6E-409C-BE32-E72D297353CC}">
              <c16:uniqueId val="{00000056-92BE-4C72-9198-3449C0C8282B}"/>
            </c:ext>
          </c:extLst>
        </c:ser>
        <c:ser>
          <c:idx val="1"/>
          <c:order val="1"/>
          <c:tx>
            <c:strRef>
              <c:f>'Graphique A'!$D$3</c:f>
              <c:strCache>
                <c:ptCount val="1"/>
                <c:pt idx="0">
                  <c:v>Elle a diminué très fortement
 (de 50 % ou plus)</c:v>
                </c:pt>
              </c:strCache>
            </c:strRef>
          </c:tx>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58-92BE-4C72-9198-3449C0C8282B}"/>
              </c:ext>
            </c:extLst>
          </c:dPt>
          <c:dPt>
            <c:idx val="2"/>
            <c:invertIfNegative val="0"/>
            <c:bubble3D val="0"/>
            <c:spPr>
              <a:solidFill>
                <a:srgbClr val="FF0000"/>
              </a:solidFill>
              <a:ln>
                <a:noFill/>
              </a:ln>
              <a:effectLst/>
            </c:spPr>
            <c:extLst>
              <c:ext xmlns:c16="http://schemas.microsoft.com/office/drawing/2014/chart" uri="{C3380CC4-5D6E-409C-BE32-E72D297353CC}">
                <c16:uniqueId val="{0000005A-92BE-4C72-9198-3449C0C8282B}"/>
              </c:ext>
            </c:extLst>
          </c:dPt>
          <c:dPt>
            <c:idx val="3"/>
            <c:invertIfNegative val="0"/>
            <c:bubble3D val="0"/>
            <c:spPr>
              <a:solidFill>
                <a:srgbClr val="FF0000"/>
              </a:solidFill>
              <a:ln>
                <a:noFill/>
              </a:ln>
              <a:effectLst/>
            </c:spPr>
            <c:extLst>
              <c:ext xmlns:c16="http://schemas.microsoft.com/office/drawing/2014/chart" uri="{C3380CC4-5D6E-409C-BE32-E72D297353CC}">
                <c16:uniqueId val="{0000005C-92BE-4C72-9198-3449C0C8282B}"/>
              </c:ext>
            </c:extLst>
          </c:dPt>
          <c:dPt>
            <c:idx val="6"/>
            <c:invertIfNegative val="0"/>
            <c:bubble3D val="0"/>
            <c:spPr>
              <a:solidFill>
                <a:srgbClr val="FF0000"/>
              </a:solidFill>
              <a:ln>
                <a:noFill/>
              </a:ln>
              <a:effectLst/>
            </c:spPr>
            <c:extLst>
              <c:ext xmlns:c16="http://schemas.microsoft.com/office/drawing/2014/chart" uri="{C3380CC4-5D6E-409C-BE32-E72D297353CC}">
                <c16:uniqueId val="{0000005E-92BE-4C72-9198-3449C0C8282B}"/>
              </c:ext>
            </c:extLst>
          </c:dPt>
          <c:dPt>
            <c:idx val="7"/>
            <c:invertIfNegative val="0"/>
            <c:bubble3D val="0"/>
            <c:spPr>
              <a:solidFill>
                <a:srgbClr val="FF0000"/>
              </a:solidFill>
              <a:ln>
                <a:noFill/>
              </a:ln>
              <a:effectLst/>
            </c:spPr>
            <c:extLst>
              <c:ext xmlns:c16="http://schemas.microsoft.com/office/drawing/2014/chart" uri="{C3380CC4-5D6E-409C-BE32-E72D297353CC}">
                <c16:uniqueId val="{00000060-92BE-4C72-9198-3449C0C8282B}"/>
              </c:ext>
            </c:extLst>
          </c:dPt>
          <c:dPt>
            <c:idx val="8"/>
            <c:invertIfNegative val="0"/>
            <c:bubble3D val="0"/>
            <c:spPr>
              <a:solidFill>
                <a:srgbClr val="FF0000"/>
              </a:solidFill>
              <a:ln>
                <a:noFill/>
              </a:ln>
              <a:effectLst/>
            </c:spPr>
            <c:extLst>
              <c:ext xmlns:c16="http://schemas.microsoft.com/office/drawing/2014/chart" uri="{C3380CC4-5D6E-409C-BE32-E72D297353CC}">
                <c16:uniqueId val="{00000062-92BE-4C72-9198-3449C0C8282B}"/>
              </c:ext>
            </c:extLst>
          </c:dPt>
          <c:dPt>
            <c:idx val="11"/>
            <c:invertIfNegative val="0"/>
            <c:bubble3D val="0"/>
            <c:spPr>
              <a:solidFill>
                <a:srgbClr val="FF0000"/>
              </a:solidFill>
              <a:ln>
                <a:noFill/>
              </a:ln>
              <a:effectLst/>
            </c:spPr>
            <c:extLst>
              <c:ext xmlns:c16="http://schemas.microsoft.com/office/drawing/2014/chart" uri="{C3380CC4-5D6E-409C-BE32-E72D297353CC}">
                <c16:uniqueId val="{00000064-92BE-4C72-9198-3449C0C8282B}"/>
              </c:ext>
            </c:extLst>
          </c:dPt>
          <c:dPt>
            <c:idx val="12"/>
            <c:invertIfNegative val="0"/>
            <c:bubble3D val="0"/>
            <c:spPr>
              <a:solidFill>
                <a:srgbClr val="FF0000"/>
              </a:solidFill>
              <a:ln>
                <a:noFill/>
              </a:ln>
              <a:effectLst/>
            </c:spPr>
            <c:extLst>
              <c:ext xmlns:c16="http://schemas.microsoft.com/office/drawing/2014/chart" uri="{C3380CC4-5D6E-409C-BE32-E72D297353CC}">
                <c16:uniqueId val="{00000066-92BE-4C72-9198-3449C0C8282B}"/>
              </c:ext>
            </c:extLst>
          </c:dPt>
          <c:dPt>
            <c:idx val="13"/>
            <c:invertIfNegative val="0"/>
            <c:bubble3D val="0"/>
            <c:spPr>
              <a:solidFill>
                <a:srgbClr val="FF0000"/>
              </a:solidFill>
              <a:ln>
                <a:noFill/>
              </a:ln>
              <a:effectLst/>
            </c:spPr>
            <c:extLst>
              <c:ext xmlns:c16="http://schemas.microsoft.com/office/drawing/2014/chart" uri="{C3380CC4-5D6E-409C-BE32-E72D297353CC}">
                <c16:uniqueId val="{00000068-92BE-4C72-9198-3449C0C8282B}"/>
              </c:ext>
            </c:extLst>
          </c:dPt>
          <c:dPt>
            <c:idx val="16"/>
            <c:invertIfNegative val="0"/>
            <c:bubble3D val="0"/>
            <c:spPr>
              <a:solidFill>
                <a:srgbClr val="FF0000"/>
              </a:solidFill>
              <a:ln>
                <a:noFill/>
              </a:ln>
              <a:effectLst/>
            </c:spPr>
            <c:extLst>
              <c:ext xmlns:c16="http://schemas.microsoft.com/office/drawing/2014/chart" uri="{C3380CC4-5D6E-409C-BE32-E72D297353CC}">
                <c16:uniqueId val="{0000006A-92BE-4C72-9198-3449C0C8282B}"/>
              </c:ext>
            </c:extLst>
          </c:dPt>
          <c:dPt>
            <c:idx val="17"/>
            <c:invertIfNegative val="0"/>
            <c:bubble3D val="0"/>
            <c:spPr>
              <a:solidFill>
                <a:srgbClr val="FF0000"/>
              </a:solidFill>
              <a:ln>
                <a:noFill/>
              </a:ln>
              <a:effectLst/>
            </c:spPr>
            <c:extLst>
              <c:ext xmlns:c16="http://schemas.microsoft.com/office/drawing/2014/chart" uri="{C3380CC4-5D6E-409C-BE32-E72D297353CC}">
                <c16:uniqueId val="{0000006C-92BE-4C72-9198-3449C0C8282B}"/>
              </c:ext>
            </c:extLst>
          </c:dPt>
          <c:dPt>
            <c:idx val="18"/>
            <c:invertIfNegative val="0"/>
            <c:bubble3D val="0"/>
            <c:spPr>
              <a:solidFill>
                <a:srgbClr val="FF0000"/>
              </a:solidFill>
              <a:ln>
                <a:noFill/>
              </a:ln>
              <a:effectLst/>
            </c:spPr>
            <c:extLst>
              <c:ext xmlns:c16="http://schemas.microsoft.com/office/drawing/2014/chart" uri="{C3380CC4-5D6E-409C-BE32-E72D297353CC}">
                <c16:uniqueId val="{0000006E-92BE-4C72-9198-3449C0C8282B}"/>
              </c:ext>
            </c:extLst>
          </c:dPt>
          <c:dPt>
            <c:idx val="21"/>
            <c:invertIfNegative val="0"/>
            <c:bubble3D val="0"/>
            <c:spPr>
              <a:solidFill>
                <a:srgbClr val="FF0000"/>
              </a:solidFill>
              <a:ln>
                <a:noFill/>
              </a:ln>
              <a:effectLst/>
            </c:spPr>
            <c:extLst>
              <c:ext xmlns:c16="http://schemas.microsoft.com/office/drawing/2014/chart" uri="{C3380CC4-5D6E-409C-BE32-E72D297353CC}">
                <c16:uniqueId val="{00000070-92BE-4C72-9198-3449C0C8282B}"/>
              </c:ext>
            </c:extLst>
          </c:dPt>
          <c:dPt>
            <c:idx val="22"/>
            <c:invertIfNegative val="0"/>
            <c:bubble3D val="0"/>
            <c:spPr>
              <a:solidFill>
                <a:srgbClr val="FF0000"/>
              </a:solidFill>
              <a:ln>
                <a:noFill/>
              </a:ln>
              <a:effectLst/>
            </c:spPr>
            <c:extLst>
              <c:ext xmlns:c16="http://schemas.microsoft.com/office/drawing/2014/chart" uri="{C3380CC4-5D6E-409C-BE32-E72D297353CC}">
                <c16:uniqueId val="{00000072-92BE-4C72-9198-3449C0C8282B}"/>
              </c:ext>
            </c:extLst>
          </c:dPt>
          <c:dPt>
            <c:idx val="23"/>
            <c:invertIfNegative val="0"/>
            <c:bubble3D val="0"/>
            <c:spPr>
              <a:solidFill>
                <a:srgbClr val="FF0000"/>
              </a:solidFill>
              <a:ln>
                <a:noFill/>
              </a:ln>
              <a:effectLst/>
            </c:spPr>
            <c:extLst>
              <c:ext xmlns:c16="http://schemas.microsoft.com/office/drawing/2014/chart" uri="{C3380CC4-5D6E-409C-BE32-E72D297353CC}">
                <c16:uniqueId val="{00000074-92BE-4C72-9198-3449C0C8282B}"/>
              </c:ext>
            </c:extLst>
          </c:dPt>
          <c:dPt>
            <c:idx val="26"/>
            <c:invertIfNegative val="0"/>
            <c:bubble3D val="0"/>
            <c:spPr>
              <a:solidFill>
                <a:srgbClr val="FF0000"/>
              </a:solidFill>
              <a:ln>
                <a:noFill/>
              </a:ln>
              <a:effectLst/>
            </c:spPr>
            <c:extLst>
              <c:ext xmlns:c16="http://schemas.microsoft.com/office/drawing/2014/chart" uri="{C3380CC4-5D6E-409C-BE32-E72D297353CC}">
                <c16:uniqueId val="{00000076-92BE-4C72-9198-3449C0C8282B}"/>
              </c:ext>
            </c:extLst>
          </c:dPt>
          <c:dPt>
            <c:idx val="27"/>
            <c:invertIfNegative val="0"/>
            <c:bubble3D val="0"/>
            <c:spPr>
              <a:solidFill>
                <a:srgbClr val="FF0000"/>
              </a:solidFill>
              <a:ln>
                <a:noFill/>
              </a:ln>
              <a:effectLst/>
            </c:spPr>
            <c:extLst>
              <c:ext xmlns:c16="http://schemas.microsoft.com/office/drawing/2014/chart" uri="{C3380CC4-5D6E-409C-BE32-E72D297353CC}">
                <c16:uniqueId val="{00000078-92BE-4C72-9198-3449C0C8282B}"/>
              </c:ext>
            </c:extLst>
          </c:dPt>
          <c:dPt>
            <c:idx val="28"/>
            <c:invertIfNegative val="0"/>
            <c:bubble3D val="0"/>
            <c:spPr>
              <a:solidFill>
                <a:srgbClr val="FF0000"/>
              </a:solidFill>
              <a:ln>
                <a:noFill/>
              </a:ln>
              <a:effectLst/>
            </c:spPr>
            <c:extLst>
              <c:ext xmlns:c16="http://schemas.microsoft.com/office/drawing/2014/chart" uri="{C3380CC4-5D6E-409C-BE32-E72D297353CC}">
                <c16:uniqueId val="{0000007A-92BE-4C72-9198-3449C0C8282B}"/>
              </c:ext>
            </c:extLst>
          </c:dPt>
          <c:dPt>
            <c:idx val="31"/>
            <c:invertIfNegative val="0"/>
            <c:bubble3D val="0"/>
            <c:spPr>
              <a:solidFill>
                <a:srgbClr val="FF0000"/>
              </a:solidFill>
              <a:ln>
                <a:noFill/>
              </a:ln>
              <a:effectLst/>
            </c:spPr>
            <c:extLst>
              <c:ext xmlns:c16="http://schemas.microsoft.com/office/drawing/2014/chart" uri="{C3380CC4-5D6E-409C-BE32-E72D297353CC}">
                <c16:uniqueId val="{0000007C-92BE-4C72-9198-3449C0C8282B}"/>
              </c:ext>
            </c:extLst>
          </c:dPt>
          <c:dPt>
            <c:idx val="32"/>
            <c:invertIfNegative val="0"/>
            <c:bubble3D val="0"/>
            <c:spPr>
              <a:solidFill>
                <a:srgbClr val="FF0000"/>
              </a:solidFill>
              <a:ln>
                <a:noFill/>
              </a:ln>
              <a:effectLst/>
            </c:spPr>
            <c:extLst>
              <c:ext xmlns:c16="http://schemas.microsoft.com/office/drawing/2014/chart" uri="{C3380CC4-5D6E-409C-BE32-E72D297353CC}">
                <c16:uniqueId val="{0000007E-92BE-4C72-9198-3449C0C8282B}"/>
              </c:ext>
            </c:extLst>
          </c:dPt>
          <c:dPt>
            <c:idx val="33"/>
            <c:invertIfNegative val="0"/>
            <c:bubble3D val="0"/>
            <c:spPr>
              <a:solidFill>
                <a:srgbClr val="FF0000"/>
              </a:solidFill>
              <a:ln>
                <a:noFill/>
              </a:ln>
              <a:effectLst/>
            </c:spPr>
            <c:extLst>
              <c:ext xmlns:c16="http://schemas.microsoft.com/office/drawing/2014/chart" uri="{C3380CC4-5D6E-409C-BE32-E72D297353CC}">
                <c16:uniqueId val="{00000080-92BE-4C72-9198-3449C0C8282B}"/>
              </c:ext>
            </c:extLst>
          </c:dPt>
          <c:dPt>
            <c:idx val="36"/>
            <c:invertIfNegative val="0"/>
            <c:bubble3D val="0"/>
            <c:spPr>
              <a:solidFill>
                <a:srgbClr val="FF0000"/>
              </a:solidFill>
              <a:ln>
                <a:noFill/>
              </a:ln>
              <a:effectLst/>
            </c:spPr>
            <c:extLst>
              <c:ext xmlns:c16="http://schemas.microsoft.com/office/drawing/2014/chart" uri="{C3380CC4-5D6E-409C-BE32-E72D297353CC}">
                <c16:uniqueId val="{00000082-92BE-4C72-9198-3449C0C8282B}"/>
              </c:ext>
            </c:extLst>
          </c:dPt>
          <c:dPt>
            <c:idx val="37"/>
            <c:invertIfNegative val="0"/>
            <c:bubble3D val="0"/>
            <c:spPr>
              <a:solidFill>
                <a:srgbClr val="FF0000"/>
              </a:solidFill>
              <a:ln>
                <a:noFill/>
              </a:ln>
              <a:effectLst/>
            </c:spPr>
            <c:extLst>
              <c:ext xmlns:c16="http://schemas.microsoft.com/office/drawing/2014/chart" uri="{C3380CC4-5D6E-409C-BE32-E72D297353CC}">
                <c16:uniqueId val="{00000084-92BE-4C72-9198-3449C0C8282B}"/>
              </c:ext>
            </c:extLst>
          </c:dPt>
          <c:dPt>
            <c:idx val="38"/>
            <c:invertIfNegative val="0"/>
            <c:bubble3D val="0"/>
            <c:spPr>
              <a:solidFill>
                <a:srgbClr val="FF0000"/>
              </a:solidFill>
              <a:ln>
                <a:noFill/>
              </a:ln>
              <a:effectLst/>
            </c:spPr>
            <c:extLst>
              <c:ext xmlns:c16="http://schemas.microsoft.com/office/drawing/2014/chart" uri="{C3380CC4-5D6E-409C-BE32-E72D297353CC}">
                <c16:uniqueId val="{00000086-92BE-4C72-9198-3449C0C8282B}"/>
              </c:ext>
            </c:extLst>
          </c:dPt>
          <c:dPt>
            <c:idx val="41"/>
            <c:invertIfNegative val="0"/>
            <c:bubble3D val="0"/>
            <c:spPr>
              <a:solidFill>
                <a:srgbClr val="FF0000"/>
              </a:solidFill>
              <a:ln>
                <a:noFill/>
              </a:ln>
              <a:effectLst/>
            </c:spPr>
            <c:extLst>
              <c:ext xmlns:c16="http://schemas.microsoft.com/office/drawing/2014/chart" uri="{C3380CC4-5D6E-409C-BE32-E72D297353CC}">
                <c16:uniqueId val="{00000088-92BE-4C72-9198-3449C0C8282B}"/>
              </c:ext>
            </c:extLst>
          </c:dPt>
          <c:dPt>
            <c:idx val="42"/>
            <c:invertIfNegative val="0"/>
            <c:bubble3D val="0"/>
            <c:spPr>
              <a:solidFill>
                <a:srgbClr val="FF0000"/>
              </a:solidFill>
              <a:ln>
                <a:noFill/>
              </a:ln>
              <a:effectLst/>
            </c:spPr>
            <c:extLst>
              <c:ext xmlns:c16="http://schemas.microsoft.com/office/drawing/2014/chart" uri="{C3380CC4-5D6E-409C-BE32-E72D297353CC}">
                <c16:uniqueId val="{0000008A-92BE-4C72-9198-3449C0C8282B}"/>
              </c:ext>
            </c:extLst>
          </c:dPt>
          <c:dPt>
            <c:idx val="43"/>
            <c:invertIfNegative val="0"/>
            <c:bubble3D val="0"/>
            <c:spPr>
              <a:solidFill>
                <a:srgbClr val="FF0000"/>
              </a:solidFill>
              <a:ln>
                <a:noFill/>
              </a:ln>
              <a:effectLst/>
            </c:spPr>
            <c:extLst>
              <c:ext xmlns:c16="http://schemas.microsoft.com/office/drawing/2014/chart" uri="{C3380CC4-5D6E-409C-BE32-E72D297353CC}">
                <c16:uniqueId val="{0000008C-92BE-4C72-9198-3449C0C8282B}"/>
              </c:ext>
            </c:extLst>
          </c:dPt>
          <c:dPt>
            <c:idx val="46"/>
            <c:invertIfNegative val="0"/>
            <c:bubble3D val="0"/>
            <c:spPr>
              <a:solidFill>
                <a:srgbClr val="FF0000"/>
              </a:solidFill>
              <a:ln>
                <a:noFill/>
              </a:ln>
              <a:effectLst/>
            </c:spPr>
            <c:extLst>
              <c:ext xmlns:c16="http://schemas.microsoft.com/office/drawing/2014/chart" uri="{C3380CC4-5D6E-409C-BE32-E72D297353CC}">
                <c16:uniqueId val="{0000008E-92BE-4C72-9198-3449C0C8282B}"/>
              </c:ext>
            </c:extLst>
          </c:dPt>
          <c:dPt>
            <c:idx val="47"/>
            <c:invertIfNegative val="0"/>
            <c:bubble3D val="0"/>
            <c:spPr>
              <a:solidFill>
                <a:srgbClr val="FF0000"/>
              </a:solidFill>
              <a:ln>
                <a:noFill/>
              </a:ln>
              <a:effectLst/>
            </c:spPr>
            <c:extLst>
              <c:ext xmlns:c16="http://schemas.microsoft.com/office/drawing/2014/chart" uri="{C3380CC4-5D6E-409C-BE32-E72D297353CC}">
                <c16:uniqueId val="{00000090-92BE-4C72-9198-3449C0C8282B}"/>
              </c:ext>
            </c:extLst>
          </c:dPt>
          <c:dPt>
            <c:idx val="48"/>
            <c:invertIfNegative val="0"/>
            <c:bubble3D val="0"/>
            <c:spPr>
              <a:solidFill>
                <a:srgbClr val="FF0000"/>
              </a:solidFill>
              <a:ln>
                <a:noFill/>
              </a:ln>
              <a:effectLst/>
            </c:spPr>
            <c:extLst>
              <c:ext xmlns:c16="http://schemas.microsoft.com/office/drawing/2014/chart" uri="{C3380CC4-5D6E-409C-BE32-E72D297353CC}">
                <c16:uniqueId val="{00000092-92BE-4C72-9198-3449C0C8282B}"/>
              </c:ext>
            </c:extLst>
          </c:dPt>
          <c:dPt>
            <c:idx val="51"/>
            <c:invertIfNegative val="0"/>
            <c:bubble3D val="0"/>
            <c:spPr>
              <a:solidFill>
                <a:srgbClr val="FF0000"/>
              </a:solidFill>
              <a:ln>
                <a:noFill/>
              </a:ln>
              <a:effectLst/>
            </c:spPr>
            <c:extLst>
              <c:ext xmlns:c16="http://schemas.microsoft.com/office/drawing/2014/chart" uri="{C3380CC4-5D6E-409C-BE32-E72D297353CC}">
                <c16:uniqueId val="{00000094-92BE-4C72-9198-3449C0C8282B}"/>
              </c:ext>
            </c:extLst>
          </c:dPt>
          <c:dPt>
            <c:idx val="52"/>
            <c:invertIfNegative val="0"/>
            <c:bubble3D val="0"/>
            <c:spPr>
              <a:solidFill>
                <a:srgbClr val="FF0000"/>
              </a:solidFill>
              <a:ln>
                <a:noFill/>
              </a:ln>
              <a:effectLst/>
            </c:spPr>
            <c:extLst>
              <c:ext xmlns:c16="http://schemas.microsoft.com/office/drawing/2014/chart" uri="{C3380CC4-5D6E-409C-BE32-E72D297353CC}">
                <c16:uniqueId val="{00000096-92BE-4C72-9198-3449C0C8282B}"/>
              </c:ext>
            </c:extLst>
          </c:dPt>
          <c:dPt>
            <c:idx val="53"/>
            <c:invertIfNegative val="0"/>
            <c:bubble3D val="0"/>
            <c:spPr>
              <a:solidFill>
                <a:srgbClr val="FF0000"/>
              </a:solidFill>
              <a:ln>
                <a:noFill/>
              </a:ln>
              <a:effectLst/>
            </c:spPr>
            <c:extLst>
              <c:ext xmlns:c16="http://schemas.microsoft.com/office/drawing/2014/chart" uri="{C3380CC4-5D6E-409C-BE32-E72D297353CC}">
                <c16:uniqueId val="{00000098-92BE-4C72-9198-3449C0C8282B}"/>
              </c:ext>
            </c:extLst>
          </c:dPt>
          <c:dPt>
            <c:idx val="56"/>
            <c:invertIfNegative val="0"/>
            <c:bubble3D val="0"/>
            <c:spPr>
              <a:solidFill>
                <a:srgbClr val="FF0000"/>
              </a:solidFill>
              <a:ln>
                <a:noFill/>
              </a:ln>
              <a:effectLst/>
            </c:spPr>
            <c:extLst>
              <c:ext xmlns:c16="http://schemas.microsoft.com/office/drawing/2014/chart" uri="{C3380CC4-5D6E-409C-BE32-E72D297353CC}">
                <c16:uniqueId val="{0000009A-92BE-4C72-9198-3449C0C8282B}"/>
              </c:ext>
            </c:extLst>
          </c:dPt>
          <c:dPt>
            <c:idx val="57"/>
            <c:invertIfNegative val="0"/>
            <c:bubble3D val="0"/>
            <c:spPr>
              <a:solidFill>
                <a:srgbClr val="FF0000"/>
              </a:solidFill>
              <a:ln>
                <a:noFill/>
              </a:ln>
              <a:effectLst/>
            </c:spPr>
            <c:extLst>
              <c:ext xmlns:c16="http://schemas.microsoft.com/office/drawing/2014/chart" uri="{C3380CC4-5D6E-409C-BE32-E72D297353CC}">
                <c16:uniqueId val="{0000009C-92BE-4C72-9198-3449C0C8282B}"/>
              </c:ext>
            </c:extLst>
          </c:dPt>
          <c:dPt>
            <c:idx val="58"/>
            <c:invertIfNegative val="0"/>
            <c:bubble3D val="0"/>
            <c:spPr>
              <a:solidFill>
                <a:srgbClr val="FF0000"/>
              </a:solidFill>
              <a:ln>
                <a:noFill/>
              </a:ln>
              <a:effectLst/>
            </c:spPr>
            <c:extLst>
              <c:ext xmlns:c16="http://schemas.microsoft.com/office/drawing/2014/chart" uri="{C3380CC4-5D6E-409C-BE32-E72D297353CC}">
                <c16:uniqueId val="{0000009E-92BE-4C72-9198-3449C0C8282B}"/>
              </c:ext>
            </c:extLst>
          </c:dPt>
          <c:dPt>
            <c:idx val="61"/>
            <c:invertIfNegative val="0"/>
            <c:bubble3D val="0"/>
            <c:spPr>
              <a:solidFill>
                <a:srgbClr val="FF0000"/>
              </a:solidFill>
              <a:ln>
                <a:noFill/>
              </a:ln>
              <a:effectLst/>
            </c:spPr>
            <c:extLst>
              <c:ext xmlns:c16="http://schemas.microsoft.com/office/drawing/2014/chart" uri="{C3380CC4-5D6E-409C-BE32-E72D297353CC}">
                <c16:uniqueId val="{000000A0-92BE-4C72-9198-3449C0C8282B}"/>
              </c:ext>
            </c:extLst>
          </c:dPt>
          <c:dPt>
            <c:idx val="62"/>
            <c:invertIfNegative val="0"/>
            <c:bubble3D val="0"/>
            <c:spPr>
              <a:solidFill>
                <a:srgbClr val="FF0000"/>
              </a:solidFill>
              <a:ln>
                <a:noFill/>
              </a:ln>
              <a:effectLst/>
            </c:spPr>
            <c:extLst>
              <c:ext xmlns:c16="http://schemas.microsoft.com/office/drawing/2014/chart" uri="{C3380CC4-5D6E-409C-BE32-E72D297353CC}">
                <c16:uniqueId val="{000000A2-92BE-4C72-9198-3449C0C8282B}"/>
              </c:ext>
            </c:extLst>
          </c:dPt>
          <c:dPt>
            <c:idx val="63"/>
            <c:invertIfNegative val="0"/>
            <c:bubble3D val="0"/>
            <c:spPr>
              <a:solidFill>
                <a:srgbClr val="FF0000"/>
              </a:solidFill>
              <a:ln>
                <a:noFill/>
              </a:ln>
              <a:effectLst/>
            </c:spPr>
            <c:extLst>
              <c:ext xmlns:c16="http://schemas.microsoft.com/office/drawing/2014/chart" uri="{C3380CC4-5D6E-409C-BE32-E72D297353CC}">
                <c16:uniqueId val="{000000A4-92BE-4C72-9198-3449C0C8282B}"/>
              </c:ext>
            </c:extLst>
          </c:dPt>
          <c:dPt>
            <c:idx val="66"/>
            <c:invertIfNegative val="0"/>
            <c:bubble3D val="0"/>
            <c:spPr>
              <a:solidFill>
                <a:srgbClr val="FF0000"/>
              </a:solidFill>
              <a:ln>
                <a:noFill/>
              </a:ln>
              <a:effectLst/>
            </c:spPr>
            <c:extLst>
              <c:ext xmlns:c16="http://schemas.microsoft.com/office/drawing/2014/chart" uri="{C3380CC4-5D6E-409C-BE32-E72D297353CC}">
                <c16:uniqueId val="{000000A6-92BE-4C72-9198-3449C0C8282B}"/>
              </c:ext>
            </c:extLst>
          </c:dPt>
          <c:dPt>
            <c:idx val="67"/>
            <c:invertIfNegative val="0"/>
            <c:bubble3D val="0"/>
            <c:spPr>
              <a:solidFill>
                <a:srgbClr val="FF0000"/>
              </a:solidFill>
              <a:ln>
                <a:noFill/>
              </a:ln>
              <a:effectLst/>
            </c:spPr>
            <c:extLst>
              <c:ext xmlns:c16="http://schemas.microsoft.com/office/drawing/2014/chart" uri="{C3380CC4-5D6E-409C-BE32-E72D297353CC}">
                <c16:uniqueId val="{000000A8-92BE-4C72-9198-3449C0C8282B}"/>
              </c:ext>
            </c:extLst>
          </c:dPt>
          <c:dPt>
            <c:idx val="68"/>
            <c:invertIfNegative val="0"/>
            <c:bubble3D val="0"/>
            <c:spPr>
              <a:solidFill>
                <a:srgbClr val="FF0000"/>
              </a:solidFill>
              <a:ln>
                <a:noFill/>
              </a:ln>
              <a:effectLst/>
            </c:spPr>
            <c:extLst>
              <c:ext xmlns:c16="http://schemas.microsoft.com/office/drawing/2014/chart" uri="{C3380CC4-5D6E-409C-BE32-E72D297353CC}">
                <c16:uniqueId val="{000000AA-92BE-4C72-9198-3449C0C8282B}"/>
              </c:ext>
            </c:extLst>
          </c:dPt>
          <c:dPt>
            <c:idx val="71"/>
            <c:invertIfNegative val="0"/>
            <c:bubble3D val="0"/>
            <c:spPr>
              <a:solidFill>
                <a:srgbClr val="FF0000"/>
              </a:solidFill>
              <a:ln>
                <a:noFill/>
              </a:ln>
              <a:effectLst/>
            </c:spPr>
            <c:extLst>
              <c:ext xmlns:c16="http://schemas.microsoft.com/office/drawing/2014/chart" uri="{C3380CC4-5D6E-409C-BE32-E72D297353CC}">
                <c16:uniqueId val="{000000AC-92BE-4C72-9198-3449C0C8282B}"/>
              </c:ext>
            </c:extLst>
          </c:dPt>
          <c:dPt>
            <c:idx val="72"/>
            <c:invertIfNegative val="0"/>
            <c:bubble3D val="0"/>
            <c:spPr>
              <a:solidFill>
                <a:srgbClr val="FF0000"/>
              </a:solidFill>
              <a:ln>
                <a:noFill/>
              </a:ln>
              <a:effectLst/>
            </c:spPr>
            <c:extLst>
              <c:ext xmlns:c16="http://schemas.microsoft.com/office/drawing/2014/chart" uri="{C3380CC4-5D6E-409C-BE32-E72D297353CC}">
                <c16:uniqueId val="{000000AE-92BE-4C72-9198-3449C0C8282B}"/>
              </c:ext>
            </c:extLst>
          </c:dPt>
          <c:dPt>
            <c:idx val="73"/>
            <c:invertIfNegative val="0"/>
            <c:bubble3D val="0"/>
            <c:spPr>
              <a:solidFill>
                <a:srgbClr val="FF0000"/>
              </a:solidFill>
              <a:ln>
                <a:noFill/>
              </a:ln>
              <a:effectLst/>
            </c:spPr>
            <c:extLst>
              <c:ext xmlns:c16="http://schemas.microsoft.com/office/drawing/2014/chart" uri="{C3380CC4-5D6E-409C-BE32-E72D297353CC}">
                <c16:uniqueId val="{000000B0-92BE-4C72-9198-3449C0C8282B}"/>
              </c:ext>
            </c:extLst>
          </c:dPt>
          <c:dPt>
            <c:idx val="76"/>
            <c:invertIfNegative val="0"/>
            <c:bubble3D val="0"/>
            <c:spPr>
              <a:solidFill>
                <a:srgbClr val="FF0000"/>
              </a:solidFill>
              <a:ln>
                <a:noFill/>
              </a:ln>
              <a:effectLst/>
            </c:spPr>
            <c:extLst>
              <c:ext xmlns:c16="http://schemas.microsoft.com/office/drawing/2014/chart" uri="{C3380CC4-5D6E-409C-BE32-E72D297353CC}">
                <c16:uniqueId val="{000000B2-92BE-4C72-9198-3449C0C8282B}"/>
              </c:ext>
            </c:extLst>
          </c:dPt>
          <c:dPt>
            <c:idx val="77"/>
            <c:invertIfNegative val="0"/>
            <c:bubble3D val="0"/>
            <c:spPr>
              <a:solidFill>
                <a:srgbClr val="FF0000"/>
              </a:solidFill>
              <a:ln>
                <a:noFill/>
              </a:ln>
              <a:effectLst/>
            </c:spPr>
            <c:extLst>
              <c:ext xmlns:c16="http://schemas.microsoft.com/office/drawing/2014/chart" uri="{C3380CC4-5D6E-409C-BE32-E72D297353CC}">
                <c16:uniqueId val="{000000B4-92BE-4C72-9198-3449C0C8282B}"/>
              </c:ext>
            </c:extLst>
          </c:dPt>
          <c:dPt>
            <c:idx val="78"/>
            <c:invertIfNegative val="0"/>
            <c:bubble3D val="0"/>
            <c:spPr>
              <a:solidFill>
                <a:srgbClr val="FF0000"/>
              </a:solidFill>
              <a:ln>
                <a:noFill/>
              </a:ln>
              <a:effectLst/>
            </c:spPr>
            <c:extLst>
              <c:ext xmlns:c16="http://schemas.microsoft.com/office/drawing/2014/chart" uri="{C3380CC4-5D6E-409C-BE32-E72D297353CC}">
                <c16:uniqueId val="{000000B6-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A'!$D$4:$D$88</c15:sqref>
                  </c15:fullRef>
                </c:ext>
              </c:extLst>
              <c:f>('Graphique A'!$D$4:$D$18,'Graphique A'!$D$24:$D$88)</c:f>
              <c:numCache>
                <c:formatCode>0.0</c:formatCode>
                <c:ptCount val="80"/>
                <c:pt idx="0">
                  <c:v>1.5</c:v>
                </c:pt>
                <c:pt idx="1">
                  <c:v>2.1999999999999997</c:v>
                </c:pt>
                <c:pt idx="2">
                  <c:v>3.1</c:v>
                </c:pt>
                <c:pt idx="3">
                  <c:v>4.1000000000000005</c:v>
                </c:pt>
                <c:pt idx="5">
                  <c:v>0.6</c:v>
                </c:pt>
                <c:pt idx="6">
                  <c:v>0.70000000000000007</c:v>
                </c:pt>
                <c:pt idx="7">
                  <c:v>0</c:v>
                </c:pt>
                <c:pt idx="8">
                  <c:v>1.7999999999999998</c:v>
                </c:pt>
                <c:pt idx="10">
                  <c:v>0.8</c:v>
                </c:pt>
                <c:pt idx="11">
                  <c:v>0.6</c:v>
                </c:pt>
                <c:pt idx="12">
                  <c:v>0.8</c:v>
                </c:pt>
                <c:pt idx="13">
                  <c:v>0.4</c:v>
                </c:pt>
                <c:pt idx="15">
                  <c:v>1.4000000000000001</c:v>
                </c:pt>
                <c:pt idx="16">
                  <c:v>2.2999999999999998</c:v>
                </c:pt>
                <c:pt idx="17">
                  <c:v>2.2999999999999998</c:v>
                </c:pt>
                <c:pt idx="18">
                  <c:v>1.3</c:v>
                </c:pt>
                <c:pt idx="20">
                  <c:v>3.9</c:v>
                </c:pt>
                <c:pt idx="21">
                  <c:v>4.3</c:v>
                </c:pt>
                <c:pt idx="22">
                  <c:v>12.5</c:v>
                </c:pt>
                <c:pt idx="23">
                  <c:v>12.4</c:v>
                </c:pt>
                <c:pt idx="25">
                  <c:v>1.7999999999999998</c:v>
                </c:pt>
                <c:pt idx="26">
                  <c:v>2.1999999999999997</c:v>
                </c:pt>
                <c:pt idx="27">
                  <c:v>1.5</c:v>
                </c:pt>
                <c:pt idx="28">
                  <c:v>1.0999999999999999</c:v>
                </c:pt>
                <c:pt idx="30">
                  <c:v>0.89999999999999991</c:v>
                </c:pt>
                <c:pt idx="31">
                  <c:v>1.6</c:v>
                </c:pt>
                <c:pt idx="32">
                  <c:v>0.6</c:v>
                </c:pt>
                <c:pt idx="33">
                  <c:v>1</c:v>
                </c:pt>
                <c:pt idx="35">
                  <c:v>0.70000000000000007</c:v>
                </c:pt>
                <c:pt idx="36">
                  <c:v>1.0999999999999999</c:v>
                </c:pt>
                <c:pt idx="37">
                  <c:v>1.0999999999999999</c:v>
                </c:pt>
                <c:pt idx="38">
                  <c:v>0.89999999999999991</c:v>
                </c:pt>
                <c:pt idx="40">
                  <c:v>1.0999999999999999</c:v>
                </c:pt>
                <c:pt idx="41">
                  <c:v>1.5</c:v>
                </c:pt>
                <c:pt idx="42">
                  <c:v>10.299999999999999</c:v>
                </c:pt>
                <c:pt idx="43">
                  <c:v>11.5</c:v>
                </c:pt>
                <c:pt idx="45">
                  <c:v>5.5</c:v>
                </c:pt>
                <c:pt idx="46">
                  <c:v>7.9</c:v>
                </c:pt>
                <c:pt idx="47">
                  <c:v>10.5</c:v>
                </c:pt>
                <c:pt idx="48">
                  <c:v>13.600000000000001</c:v>
                </c:pt>
                <c:pt idx="50">
                  <c:v>2</c:v>
                </c:pt>
                <c:pt idx="51">
                  <c:v>2.6</c:v>
                </c:pt>
                <c:pt idx="52">
                  <c:v>2.9000000000000004</c:v>
                </c:pt>
                <c:pt idx="53">
                  <c:v>2.6</c:v>
                </c:pt>
                <c:pt idx="55">
                  <c:v>1.4000000000000001</c:v>
                </c:pt>
                <c:pt idx="56">
                  <c:v>1.5</c:v>
                </c:pt>
                <c:pt idx="57">
                  <c:v>1.4000000000000001</c:v>
                </c:pt>
                <c:pt idx="58">
                  <c:v>2</c:v>
                </c:pt>
                <c:pt idx="60">
                  <c:v>1.7000000000000002</c:v>
                </c:pt>
                <c:pt idx="61">
                  <c:v>2.6</c:v>
                </c:pt>
                <c:pt idx="62">
                  <c:v>0</c:v>
                </c:pt>
                <c:pt idx="63">
                  <c:v>2.1999999999999997</c:v>
                </c:pt>
                <c:pt idx="65">
                  <c:v>1.6</c:v>
                </c:pt>
                <c:pt idx="66">
                  <c:v>2.8000000000000003</c:v>
                </c:pt>
                <c:pt idx="67">
                  <c:v>2.8000000000000003</c:v>
                </c:pt>
                <c:pt idx="68">
                  <c:v>5.3</c:v>
                </c:pt>
                <c:pt idx="70">
                  <c:v>0.89999999999999991</c:v>
                </c:pt>
                <c:pt idx="71">
                  <c:v>1.4000000000000001</c:v>
                </c:pt>
                <c:pt idx="72">
                  <c:v>1</c:v>
                </c:pt>
                <c:pt idx="73">
                  <c:v>1.4000000000000001</c:v>
                </c:pt>
                <c:pt idx="75">
                  <c:v>3</c:v>
                </c:pt>
                <c:pt idx="76">
                  <c:v>4.8</c:v>
                </c:pt>
                <c:pt idx="77">
                  <c:v>6.9</c:v>
                </c:pt>
                <c:pt idx="78">
                  <c:v>14.6</c:v>
                </c:pt>
              </c:numCache>
            </c:numRef>
          </c:val>
          <c:extLst>
            <c:ext xmlns:c15="http://schemas.microsoft.com/office/drawing/2012/chart" uri="{02D57815-91ED-43cb-92C2-25804820EDAC}">
              <c15:categoryFilterExceptions>
                <c15:categoryFilterException>
                  <c15:sqref>'Graphique A'!$D$21</c15:sqref>
                  <c15:spPr xmlns:c15="http://schemas.microsoft.com/office/drawing/2012/chart">
                    <a:solidFill>
                      <a:srgbClr val="FF0000"/>
                    </a:solidFill>
                    <a:ln>
                      <a:noFill/>
                    </a:ln>
                    <a:effectLst/>
                  </c15:spPr>
                  <c15:invertIfNegative val="0"/>
                  <c15:bubble3D val="0"/>
                </c15:categoryFilterException>
                <c15:categoryFilterException>
                  <c15:sqref>'Graphique A'!$D$22</c15:sqref>
                  <c15:spPr xmlns:c15="http://schemas.microsoft.com/office/drawing/2012/chart">
                    <a:solidFill>
                      <a:srgbClr val="FF0000"/>
                    </a:solidFill>
                    <a:ln>
                      <a:noFill/>
                    </a:ln>
                    <a:effectLst/>
                  </c15:spPr>
                  <c15:invertIfNegative val="0"/>
                  <c15:bubble3D val="0"/>
                </c15:categoryFilterException>
              </c15:categoryFilterExceptions>
            </c:ext>
            <c:ext xmlns:c16="http://schemas.microsoft.com/office/drawing/2014/chart" uri="{C3380CC4-5D6E-409C-BE32-E72D297353CC}">
              <c16:uniqueId val="{000000B7-92BE-4C72-9198-3449C0C8282B}"/>
            </c:ext>
          </c:extLst>
        </c:ser>
        <c:ser>
          <c:idx val="2"/>
          <c:order val="2"/>
          <c:tx>
            <c:strRef>
              <c:f>'Graphique A'!$E$3</c:f>
              <c:strCache>
                <c:ptCount val="1"/>
                <c:pt idx="0">
                  <c:v>Elle a diminué fortement
 (de moins de 50 %)</c:v>
                </c:pt>
              </c:strCache>
            </c:strRef>
          </c:tx>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B9-92BE-4C72-9198-3449C0C8282B}"/>
              </c:ext>
            </c:extLst>
          </c:dPt>
          <c:dPt>
            <c:idx val="2"/>
            <c:invertIfNegative val="0"/>
            <c:bubble3D val="0"/>
            <c:spPr>
              <a:solidFill>
                <a:srgbClr val="FFC000"/>
              </a:solidFill>
              <a:ln>
                <a:noFill/>
              </a:ln>
              <a:effectLst/>
            </c:spPr>
            <c:extLst>
              <c:ext xmlns:c16="http://schemas.microsoft.com/office/drawing/2014/chart" uri="{C3380CC4-5D6E-409C-BE32-E72D297353CC}">
                <c16:uniqueId val="{000000BB-92BE-4C72-9198-3449C0C8282B}"/>
              </c:ext>
            </c:extLst>
          </c:dPt>
          <c:dPt>
            <c:idx val="3"/>
            <c:invertIfNegative val="0"/>
            <c:bubble3D val="0"/>
            <c:spPr>
              <a:solidFill>
                <a:srgbClr val="FFC000"/>
              </a:solidFill>
              <a:ln>
                <a:noFill/>
              </a:ln>
              <a:effectLst/>
            </c:spPr>
            <c:extLst>
              <c:ext xmlns:c16="http://schemas.microsoft.com/office/drawing/2014/chart" uri="{C3380CC4-5D6E-409C-BE32-E72D297353CC}">
                <c16:uniqueId val="{000000BD-92BE-4C72-9198-3449C0C8282B}"/>
              </c:ext>
            </c:extLst>
          </c:dPt>
          <c:dPt>
            <c:idx val="6"/>
            <c:invertIfNegative val="0"/>
            <c:bubble3D val="0"/>
            <c:spPr>
              <a:solidFill>
                <a:srgbClr val="FFC000"/>
              </a:solidFill>
              <a:ln>
                <a:noFill/>
              </a:ln>
              <a:effectLst/>
            </c:spPr>
            <c:extLst>
              <c:ext xmlns:c16="http://schemas.microsoft.com/office/drawing/2014/chart" uri="{C3380CC4-5D6E-409C-BE32-E72D297353CC}">
                <c16:uniqueId val="{000000BF-92BE-4C72-9198-3449C0C8282B}"/>
              </c:ext>
            </c:extLst>
          </c:dPt>
          <c:dPt>
            <c:idx val="7"/>
            <c:invertIfNegative val="0"/>
            <c:bubble3D val="0"/>
            <c:spPr>
              <a:solidFill>
                <a:srgbClr val="FFC000"/>
              </a:solidFill>
              <a:ln>
                <a:noFill/>
              </a:ln>
              <a:effectLst/>
            </c:spPr>
            <c:extLst>
              <c:ext xmlns:c16="http://schemas.microsoft.com/office/drawing/2014/chart" uri="{C3380CC4-5D6E-409C-BE32-E72D297353CC}">
                <c16:uniqueId val="{000000C1-92BE-4C72-9198-3449C0C8282B}"/>
              </c:ext>
            </c:extLst>
          </c:dPt>
          <c:dPt>
            <c:idx val="8"/>
            <c:invertIfNegative val="0"/>
            <c:bubble3D val="0"/>
            <c:spPr>
              <a:solidFill>
                <a:srgbClr val="FFC000"/>
              </a:solidFill>
              <a:ln>
                <a:noFill/>
              </a:ln>
              <a:effectLst/>
            </c:spPr>
            <c:extLst>
              <c:ext xmlns:c16="http://schemas.microsoft.com/office/drawing/2014/chart" uri="{C3380CC4-5D6E-409C-BE32-E72D297353CC}">
                <c16:uniqueId val="{000000C3-92BE-4C72-9198-3449C0C8282B}"/>
              </c:ext>
            </c:extLst>
          </c:dPt>
          <c:dPt>
            <c:idx val="11"/>
            <c:invertIfNegative val="0"/>
            <c:bubble3D val="0"/>
            <c:spPr>
              <a:solidFill>
                <a:srgbClr val="FFC000"/>
              </a:solidFill>
              <a:ln>
                <a:noFill/>
              </a:ln>
              <a:effectLst/>
            </c:spPr>
            <c:extLst>
              <c:ext xmlns:c16="http://schemas.microsoft.com/office/drawing/2014/chart" uri="{C3380CC4-5D6E-409C-BE32-E72D297353CC}">
                <c16:uniqueId val="{000000C5-92BE-4C72-9198-3449C0C8282B}"/>
              </c:ext>
            </c:extLst>
          </c:dPt>
          <c:dPt>
            <c:idx val="12"/>
            <c:invertIfNegative val="0"/>
            <c:bubble3D val="0"/>
            <c:spPr>
              <a:solidFill>
                <a:srgbClr val="FFC000"/>
              </a:solidFill>
              <a:ln>
                <a:noFill/>
              </a:ln>
              <a:effectLst/>
            </c:spPr>
            <c:extLst>
              <c:ext xmlns:c16="http://schemas.microsoft.com/office/drawing/2014/chart" uri="{C3380CC4-5D6E-409C-BE32-E72D297353CC}">
                <c16:uniqueId val="{000000C7-92BE-4C72-9198-3449C0C8282B}"/>
              </c:ext>
            </c:extLst>
          </c:dPt>
          <c:dPt>
            <c:idx val="13"/>
            <c:invertIfNegative val="0"/>
            <c:bubble3D val="0"/>
            <c:spPr>
              <a:solidFill>
                <a:srgbClr val="FFC000"/>
              </a:solidFill>
              <a:ln>
                <a:noFill/>
              </a:ln>
              <a:effectLst/>
            </c:spPr>
            <c:extLst>
              <c:ext xmlns:c16="http://schemas.microsoft.com/office/drawing/2014/chart" uri="{C3380CC4-5D6E-409C-BE32-E72D297353CC}">
                <c16:uniqueId val="{000000C9-92BE-4C72-9198-3449C0C8282B}"/>
              </c:ext>
            </c:extLst>
          </c:dPt>
          <c:dPt>
            <c:idx val="16"/>
            <c:invertIfNegative val="0"/>
            <c:bubble3D val="0"/>
            <c:spPr>
              <a:solidFill>
                <a:srgbClr val="FFC000"/>
              </a:solidFill>
              <a:ln>
                <a:noFill/>
              </a:ln>
              <a:effectLst/>
            </c:spPr>
            <c:extLst>
              <c:ext xmlns:c16="http://schemas.microsoft.com/office/drawing/2014/chart" uri="{C3380CC4-5D6E-409C-BE32-E72D297353CC}">
                <c16:uniqueId val="{000000CB-92BE-4C72-9198-3449C0C8282B}"/>
              </c:ext>
            </c:extLst>
          </c:dPt>
          <c:dPt>
            <c:idx val="17"/>
            <c:invertIfNegative val="0"/>
            <c:bubble3D val="0"/>
            <c:spPr>
              <a:solidFill>
                <a:srgbClr val="FFC000"/>
              </a:solidFill>
              <a:ln>
                <a:noFill/>
              </a:ln>
              <a:effectLst/>
            </c:spPr>
            <c:extLst>
              <c:ext xmlns:c16="http://schemas.microsoft.com/office/drawing/2014/chart" uri="{C3380CC4-5D6E-409C-BE32-E72D297353CC}">
                <c16:uniqueId val="{000000CD-92BE-4C72-9198-3449C0C8282B}"/>
              </c:ext>
            </c:extLst>
          </c:dPt>
          <c:dPt>
            <c:idx val="18"/>
            <c:invertIfNegative val="0"/>
            <c:bubble3D val="0"/>
            <c:spPr>
              <a:solidFill>
                <a:srgbClr val="FFC000"/>
              </a:solidFill>
              <a:ln>
                <a:noFill/>
              </a:ln>
              <a:effectLst/>
            </c:spPr>
            <c:extLst>
              <c:ext xmlns:c16="http://schemas.microsoft.com/office/drawing/2014/chart" uri="{C3380CC4-5D6E-409C-BE32-E72D297353CC}">
                <c16:uniqueId val="{000000CF-92BE-4C72-9198-3449C0C8282B}"/>
              </c:ext>
            </c:extLst>
          </c:dPt>
          <c:dPt>
            <c:idx val="21"/>
            <c:invertIfNegative val="0"/>
            <c:bubble3D val="0"/>
            <c:spPr>
              <a:solidFill>
                <a:srgbClr val="FFC000"/>
              </a:solidFill>
              <a:ln>
                <a:noFill/>
              </a:ln>
              <a:effectLst/>
            </c:spPr>
            <c:extLst>
              <c:ext xmlns:c16="http://schemas.microsoft.com/office/drawing/2014/chart" uri="{C3380CC4-5D6E-409C-BE32-E72D297353CC}">
                <c16:uniqueId val="{000000D1-92BE-4C72-9198-3449C0C8282B}"/>
              </c:ext>
            </c:extLst>
          </c:dPt>
          <c:dPt>
            <c:idx val="22"/>
            <c:invertIfNegative val="0"/>
            <c:bubble3D val="0"/>
            <c:spPr>
              <a:solidFill>
                <a:srgbClr val="FFC000"/>
              </a:solidFill>
              <a:ln>
                <a:noFill/>
              </a:ln>
              <a:effectLst/>
            </c:spPr>
            <c:extLst>
              <c:ext xmlns:c16="http://schemas.microsoft.com/office/drawing/2014/chart" uri="{C3380CC4-5D6E-409C-BE32-E72D297353CC}">
                <c16:uniqueId val="{000000D3-92BE-4C72-9198-3449C0C8282B}"/>
              </c:ext>
            </c:extLst>
          </c:dPt>
          <c:dPt>
            <c:idx val="23"/>
            <c:invertIfNegative val="0"/>
            <c:bubble3D val="0"/>
            <c:spPr>
              <a:solidFill>
                <a:srgbClr val="FFC000"/>
              </a:solidFill>
              <a:ln>
                <a:noFill/>
              </a:ln>
              <a:effectLst/>
            </c:spPr>
            <c:extLst>
              <c:ext xmlns:c16="http://schemas.microsoft.com/office/drawing/2014/chart" uri="{C3380CC4-5D6E-409C-BE32-E72D297353CC}">
                <c16:uniqueId val="{000000D5-92BE-4C72-9198-3449C0C8282B}"/>
              </c:ext>
            </c:extLst>
          </c:dPt>
          <c:dPt>
            <c:idx val="26"/>
            <c:invertIfNegative val="0"/>
            <c:bubble3D val="0"/>
            <c:spPr>
              <a:solidFill>
                <a:srgbClr val="FFC000"/>
              </a:solidFill>
              <a:ln>
                <a:noFill/>
              </a:ln>
              <a:effectLst/>
            </c:spPr>
            <c:extLst>
              <c:ext xmlns:c16="http://schemas.microsoft.com/office/drawing/2014/chart" uri="{C3380CC4-5D6E-409C-BE32-E72D297353CC}">
                <c16:uniqueId val="{000000D7-92BE-4C72-9198-3449C0C8282B}"/>
              </c:ext>
            </c:extLst>
          </c:dPt>
          <c:dPt>
            <c:idx val="27"/>
            <c:invertIfNegative val="0"/>
            <c:bubble3D val="0"/>
            <c:spPr>
              <a:solidFill>
                <a:srgbClr val="FFC000"/>
              </a:solidFill>
              <a:ln>
                <a:noFill/>
              </a:ln>
              <a:effectLst/>
            </c:spPr>
            <c:extLst>
              <c:ext xmlns:c16="http://schemas.microsoft.com/office/drawing/2014/chart" uri="{C3380CC4-5D6E-409C-BE32-E72D297353CC}">
                <c16:uniqueId val="{000000D9-92BE-4C72-9198-3449C0C8282B}"/>
              </c:ext>
            </c:extLst>
          </c:dPt>
          <c:dPt>
            <c:idx val="28"/>
            <c:invertIfNegative val="0"/>
            <c:bubble3D val="0"/>
            <c:spPr>
              <a:solidFill>
                <a:srgbClr val="FFC000"/>
              </a:solidFill>
              <a:ln>
                <a:noFill/>
              </a:ln>
              <a:effectLst/>
            </c:spPr>
            <c:extLst>
              <c:ext xmlns:c16="http://schemas.microsoft.com/office/drawing/2014/chart" uri="{C3380CC4-5D6E-409C-BE32-E72D297353CC}">
                <c16:uniqueId val="{000000DB-92BE-4C72-9198-3449C0C8282B}"/>
              </c:ext>
            </c:extLst>
          </c:dPt>
          <c:dPt>
            <c:idx val="31"/>
            <c:invertIfNegative val="0"/>
            <c:bubble3D val="0"/>
            <c:spPr>
              <a:solidFill>
                <a:srgbClr val="FFC000"/>
              </a:solidFill>
              <a:ln>
                <a:noFill/>
              </a:ln>
              <a:effectLst/>
            </c:spPr>
            <c:extLst>
              <c:ext xmlns:c16="http://schemas.microsoft.com/office/drawing/2014/chart" uri="{C3380CC4-5D6E-409C-BE32-E72D297353CC}">
                <c16:uniqueId val="{000000DD-92BE-4C72-9198-3449C0C8282B}"/>
              </c:ext>
            </c:extLst>
          </c:dPt>
          <c:dPt>
            <c:idx val="32"/>
            <c:invertIfNegative val="0"/>
            <c:bubble3D val="0"/>
            <c:spPr>
              <a:solidFill>
                <a:srgbClr val="FFC000"/>
              </a:solidFill>
              <a:ln>
                <a:noFill/>
              </a:ln>
              <a:effectLst/>
            </c:spPr>
            <c:extLst>
              <c:ext xmlns:c16="http://schemas.microsoft.com/office/drawing/2014/chart" uri="{C3380CC4-5D6E-409C-BE32-E72D297353CC}">
                <c16:uniqueId val="{000000DF-92BE-4C72-9198-3449C0C8282B}"/>
              </c:ext>
            </c:extLst>
          </c:dPt>
          <c:dPt>
            <c:idx val="33"/>
            <c:invertIfNegative val="0"/>
            <c:bubble3D val="0"/>
            <c:spPr>
              <a:solidFill>
                <a:srgbClr val="FFC000"/>
              </a:solidFill>
              <a:ln>
                <a:noFill/>
              </a:ln>
              <a:effectLst/>
            </c:spPr>
            <c:extLst>
              <c:ext xmlns:c16="http://schemas.microsoft.com/office/drawing/2014/chart" uri="{C3380CC4-5D6E-409C-BE32-E72D297353CC}">
                <c16:uniqueId val="{000000E1-92BE-4C72-9198-3449C0C8282B}"/>
              </c:ext>
            </c:extLst>
          </c:dPt>
          <c:dPt>
            <c:idx val="36"/>
            <c:invertIfNegative val="0"/>
            <c:bubble3D val="0"/>
            <c:spPr>
              <a:solidFill>
                <a:srgbClr val="FFC000"/>
              </a:solidFill>
              <a:ln>
                <a:noFill/>
              </a:ln>
              <a:effectLst/>
            </c:spPr>
            <c:extLst>
              <c:ext xmlns:c16="http://schemas.microsoft.com/office/drawing/2014/chart" uri="{C3380CC4-5D6E-409C-BE32-E72D297353CC}">
                <c16:uniqueId val="{000000E3-92BE-4C72-9198-3449C0C8282B}"/>
              </c:ext>
            </c:extLst>
          </c:dPt>
          <c:dPt>
            <c:idx val="37"/>
            <c:invertIfNegative val="0"/>
            <c:bubble3D val="0"/>
            <c:spPr>
              <a:solidFill>
                <a:srgbClr val="FFC000"/>
              </a:solidFill>
              <a:ln>
                <a:noFill/>
              </a:ln>
              <a:effectLst/>
            </c:spPr>
            <c:extLst>
              <c:ext xmlns:c16="http://schemas.microsoft.com/office/drawing/2014/chart" uri="{C3380CC4-5D6E-409C-BE32-E72D297353CC}">
                <c16:uniqueId val="{000000E5-92BE-4C72-9198-3449C0C8282B}"/>
              </c:ext>
            </c:extLst>
          </c:dPt>
          <c:dPt>
            <c:idx val="38"/>
            <c:invertIfNegative val="0"/>
            <c:bubble3D val="0"/>
            <c:spPr>
              <a:solidFill>
                <a:srgbClr val="FFC000"/>
              </a:solidFill>
              <a:ln>
                <a:noFill/>
              </a:ln>
              <a:effectLst/>
            </c:spPr>
            <c:extLst>
              <c:ext xmlns:c16="http://schemas.microsoft.com/office/drawing/2014/chart" uri="{C3380CC4-5D6E-409C-BE32-E72D297353CC}">
                <c16:uniqueId val="{000000E7-92BE-4C72-9198-3449C0C8282B}"/>
              </c:ext>
            </c:extLst>
          </c:dPt>
          <c:dPt>
            <c:idx val="41"/>
            <c:invertIfNegative val="0"/>
            <c:bubble3D val="0"/>
            <c:spPr>
              <a:solidFill>
                <a:srgbClr val="FFC000"/>
              </a:solidFill>
              <a:ln>
                <a:noFill/>
              </a:ln>
              <a:effectLst/>
            </c:spPr>
            <c:extLst>
              <c:ext xmlns:c16="http://schemas.microsoft.com/office/drawing/2014/chart" uri="{C3380CC4-5D6E-409C-BE32-E72D297353CC}">
                <c16:uniqueId val="{000000E9-92BE-4C72-9198-3449C0C8282B}"/>
              </c:ext>
            </c:extLst>
          </c:dPt>
          <c:dPt>
            <c:idx val="42"/>
            <c:invertIfNegative val="0"/>
            <c:bubble3D val="0"/>
            <c:spPr>
              <a:solidFill>
                <a:srgbClr val="FFC000"/>
              </a:solidFill>
              <a:ln>
                <a:noFill/>
              </a:ln>
              <a:effectLst/>
            </c:spPr>
            <c:extLst>
              <c:ext xmlns:c16="http://schemas.microsoft.com/office/drawing/2014/chart" uri="{C3380CC4-5D6E-409C-BE32-E72D297353CC}">
                <c16:uniqueId val="{000000EB-92BE-4C72-9198-3449C0C8282B}"/>
              </c:ext>
            </c:extLst>
          </c:dPt>
          <c:dPt>
            <c:idx val="43"/>
            <c:invertIfNegative val="0"/>
            <c:bubble3D val="0"/>
            <c:spPr>
              <a:solidFill>
                <a:srgbClr val="FFC000"/>
              </a:solidFill>
              <a:ln>
                <a:noFill/>
              </a:ln>
              <a:effectLst/>
            </c:spPr>
            <c:extLst>
              <c:ext xmlns:c16="http://schemas.microsoft.com/office/drawing/2014/chart" uri="{C3380CC4-5D6E-409C-BE32-E72D297353CC}">
                <c16:uniqueId val="{000000ED-92BE-4C72-9198-3449C0C8282B}"/>
              </c:ext>
            </c:extLst>
          </c:dPt>
          <c:dPt>
            <c:idx val="46"/>
            <c:invertIfNegative val="0"/>
            <c:bubble3D val="0"/>
            <c:spPr>
              <a:solidFill>
                <a:srgbClr val="FFC000"/>
              </a:solidFill>
              <a:ln>
                <a:noFill/>
              </a:ln>
              <a:effectLst/>
            </c:spPr>
            <c:extLst>
              <c:ext xmlns:c16="http://schemas.microsoft.com/office/drawing/2014/chart" uri="{C3380CC4-5D6E-409C-BE32-E72D297353CC}">
                <c16:uniqueId val="{000000EF-92BE-4C72-9198-3449C0C8282B}"/>
              </c:ext>
            </c:extLst>
          </c:dPt>
          <c:dPt>
            <c:idx val="47"/>
            <c:invertIfNegative val="0"/>
            <c:bubble3D val="0"/>
            <c:spPr>
              <a:solidFill>
                <a:srgbClr val="FFC000"/>
              </a:solidFill>
              <a:ln>
                <a:noFill/>
              </a:ln>
              <a:effectLst/>
            </c:spPr>
            <c:extLst>
              <c:ext xmlns:c16="http://schemas.microsoft.com/office/drawing/2014/chart" uri="{C3380CC4-5D6E-409C-BE32-E72D297353CC}">
                <c16:uniqueId val="{000000F1-92BE-4C72-9198-3449C0C8282B}"/>
              </c:ext>
            </c:extLst>
          </c:dPt>
          <c:dPt>
            <c:idx val="48"/>
            <c:invertIfNegative val="0"/>
            <c:bubble3D val="0"/>
            <c:spPr>
              <a:solidFill>
                <a:srgbClr val="FFC000"/>
              </a:solidFill>
              <a:ln>
                <a:noFill/>
              </a:ln>
              <a:effectLst/>
            </c:spPr>
            <c:extLst>
              <c:ext xmlns:c16="http://schemas.microsoft.com/office/drawing/2014/chart" uri="{C3380CC4-5D6E-409C-BE32-E72D297353CC}">
                <c16:uniqueId val="{000000F3-92BE-4C72-9198-3449C0C8282B}"/>
              </c:ext>
            </c:extLst>
          </c:dPt>
          <c:dPt>
            <c:idx val="51"/>
            <c:invertIfNegative val="0"/>
            <c:bubble3D val="0"/>
            <c:spPr>
              <a:solidFill>
                <a:srgbClr val="FFC000"/>
              </a:solidFill>
              <a:ln>
                <a:noFill/>
              </a:ln>
              <a:effectLst/>
            </c:spPr>
            <c:extLst>
              <c:ext xmlns:c16="http://schemas.microsoft.com/office/drawing/2014/chart" uri="{C3380CC4-5D6E-409C-BE32-E72D297353CC}">
                <c16:uniqueId val="{000000F5-92BE-4C72-9198-3449C0C8282B}"/>
              </c:ext>
            </c:extLst>
          </c:dPt>
          <c:dPt>
            <c:idx val="52"/>
            <c:invertIfNegative val="0"/>
            <c:bubble3D val="0"/>
            <c:spPr>
              <a:solidFill>
                <a:srgbClr val="FFC000"/>
              </a:solidFill>
              <a:ln>
                <a:noFill/>
              </a:ln>
              <a:effectLst/>
            </c:spPr>
            <c:extLst>
              <c:ext xmlns:c16="http://schemas.microsoft.com/office/drawing/2014/chart" uri="{C3380CC4-5D6E-409C-BE32-E72D297353CC}">
                <c16:uniqueId val="{000000F7-92BE-4C72-9198-3449C0C8282B}"/>
              </c:ext>
            </c:extLst>
          </c:dPt>
          <c:dPt>
            <c:idx val="53"/>
            <c:invertIfNegative val="0"/>
            <c:bubble3D val="0"/>
            <c:spPr>
              <a:solidFill>
                <a:srgbClr val="FFC000"/>
              </a:solidFill>
              <a:ln>
                <a:noFill/>
              </a:ln>
              <a:effectLst/>
            </c:spPr>
            <c:extLst>
              <c:ext xmlns:c16="http://schemas.microsoft.com/office/drawing/2014/chart" uri="{C3380CC4-5D6E-409C-BE32-E72D297353CC}">
                <c16:uniqueId val="{000000F9-92BE-4C72-9198-3449C0C8282B}"/>
              </c:ext>
            </c:extLst>
          </c:dPt>
          <c:dPt>
            <c:idx val="56"/>
            <c:invertIfNegative val="0"/>
            <c:bubble3D val="0"/>
            <c:spPr>
              <a:solidFill>
                <a:srgbClr val="FFC000"/>
              </a:solidFill>
              <a:ln>
                <a:noFill/>
              </a:ln>
              <a:effectLst/>
            </c:spPr>
            <c:extLst>
              <c:ext xmlns:c16="http://schemas.microsoft.com/office/drawing/2014/chart" uri="{C3380CC4-5D6E-409C-BE32-E72D297353CC}">
                <c16:uniqueId val="{000000FB-92BE-4C72-9198-3449C0C8282B}"/>
              </c:ext>
            </c:extLst>
          </c:dPt>
          <c:dPt>
            <c:idx val="57"/>
            <c:invertIfNegative val="0"/>
            <c:bubble3D val="0"/>
            <c:spPr>
              <a:solidFill>
                <a:srgbClr val="FFC000"/>
              </a:solidFill>
              <a:ln>
                <a:noFill/>
              </a:ln>
              <a:effectLst/>
            </c:spPr>
            <c:extLst>
              <c:ext xmlns:c16="http://schemas.microsoft.com/office/drawing/2014/chart" uri="{C3380CC4-5D6E-409C-BE32-E72D297353CC}">
                <c16:uniqueId val="{000000FD-92BE-4C72-9198-3449C0C8282B}"/>
              </c:ext>
            </c:extLst>
          </c:dPt>
          <c:dPt>
            <c:idx val="58"/>
            <c:invertIfNegative val="0"/>
            <c:bubble3D val="0"/>
            <c:spPr>
              <a:solidFill>
                <a:srgbClr val="FFC000"/>
              </a:solidFill>
              <a:ln>
                <a:noFill/>
              </a:ln>
              <a:effectLst/>
            </c:spPr>
            <c:extLst>
              <c:ext xmlns:c16="http://schemas.microsoft.com/office/drawing/2014/chart" uri="{C3380CC4-5D6E-409C-BE32-E72D297353CC}">
                <c16:uniqueId val="{000000FF-92BE-4C72-9198-3449C0C8282B}"/>
              </c:ext>
            </c:extLst>
          </c:dPt>
          <c:dPt>
            <c:idx val="61"/>
            <c:invertIfNegative val="0"/>
            <c:bubble3D val="0"/>
            <c:spPr>
              <a:solidFill>
                <a:srgbClr val="FFC000"/>
              </a:solidFill>
              <a:ln>
                <a:noFill/>
              </a:ln>
              <a:effectLst/>
            </c:spPr>
            <c:extLst>
              <c:ext xmlns:c16="http://schemas.microsoft.com/office/drawing/2014/chart" uri="{C3380CC4-5D6E-409C-BE32-E72D297353CC}">
                <c16:uniqueId val="{00000101-92BE-4C72-9198-3449C0C8282B}"/>
              </c:ext>
            </c:extLst>
          </c:dPt>
          <c:dPt>
            <c:idx val="62"/>
            <c:invertIfNegative val="0"/>
            <c:bubble3D val="0"/>
            <c:spPr>
              <a:solidFill>
                <a:srgbClr val="FFC000"/>
              </a:solidFill>
              <a:ln>
                <a:noFill/>
              </a:ln>
              <a:effectLst/>
            </c:spPr>
            <c:extLst>
              <c:ext xmlns:c16="http://schemas.microsoft.com/office/drawing/2014/chart" uri="{C3380CC4-5D6E-409C-BE32-E72D297353CC}">
                <c16:uniqueId val="{00000103-92BE-4C72-9198-3449C0C8282B}"/>
              </c:ext>
            </c:extLst>
          </c:dPt>
          <c:dPt>
            <c:idx val="63"/>
            <c:invertIfNegative val="0"/>
            <c:bubble3D val="0"/>
            <c:spPr>
              <a:solidFill>
                <a:srgbClr val="FFC000"/>
              </a:solidFill>
              <a:ln>
                <a:noFill/>
              </a:ln>
              <a:effectLst/>
            </c:spPr>
            <c:extLst>
              <c:ext xmlns:c16="http://schemas.microsoft.com/office/drawing/2014/chart" uri="{C3380CC4-5D6E-409C-BE32-E72D297353CC}">
                <c16:uniqueId val="{00000105-92BE-4C72-9198-3449C0C8282B}"/>
              </c:ext>
            </c:extLst>
          </c:dPt>
          <c:dPt>
            <c:idx val="66"/>
            <c:invertIfNegative val="0"/>
            <c:bubble3D val="0"/>
            <c:spPr>
              <a:solidFill>
                <a:srgbClr val="FFC000"/>
              </a:solidFill>
              <a:ln>
                <a:noFill/>
              </a:ln>
              <a:effectLst/>
            </c:spPr>
            <c:extLst>
              <c:ext xmlns:c16="http://schemas.microsoft.com/office/drawing/2014/chart" uri="{C3380CC4-5D6E-409C-BE32-E72D297353CC}">
                <c16:uniqueId val="{00000107-92BE-4C72-9198-3449C0C8282B}"/>
              </c:ext>
            </c:extLst>
          </c:dPt>
          <c:dPt>
            <c:idx val="67"/>
            <c:invertIfNegative val="0"/>
            <c:bubble3D val="0"/>
            <c:spPr>
              <a:solidFill>
                <a:srgbClr val="FFC000"/>
              </a:solidFill>
              <a:ln>
                <a:noFill/>
              </a:ln>
              <a:effectLst/>
            </c:spPr>
            <c:extLst>
              <c:ext xmlns:c16="http://schemas.microsoft.com/office/drawing/2014/chart" uri="{C3380CC4-5D6E-409C-BE32-E72D297353CC}">
                <c16:uniqueId val="{00000109-92BE-4C72-9198-3449C0C8282B}"/>
              </c:ext>
            </c:extLst>
          </c:dPt>
          <c:dPt>
            <c:idx val="68"/>
            <c:invertIfNegative val="0"/>
            <c:bubble3D val="0"/>
            <c:spPr>
              <a:solidFill>
                <a:srgbClr val="FFC000"/>
              </a:solidFill>
              <a:ln>
                <a:noFill/>
              </a:ln>
              <a:effectLst/>
            </c:spPr>
            <c:extLst>
              <c:ext xmlns:c16="http://schemas.microsoft.com/office/drawing/2014/chart" uri="{C3380CC4-5D6E-409C-BE32-E72D297353CC}">
                <c16:uniqueId val="{0000010B-92BE-4C72-9198-3449C0C8282B}"/>
              </c:ext>
            </c:extLst>
          </c:dPt>
          <c:dPt>
            <c:idx val="71"/>
            <c:invertIfNegative val="0"/>
            <c:bubble3D val="0"/>
            <c:spPr>
              <a:solidFill>
                <a:srgbClr val="FFC000"/>
              </a:solidFill>
              <a:ln>
                <a:noFill/>
              </a:ln>
              <a:effectLst/>
            </c:spPr>
            <c:extLst>
              <c:ext xmlns:c16="http://schemas.microsoft.com/office/drawing/2014/chart" uri="{C3380CC4-5D6E-409C-BE32-E72D297353CC}">
                <c16:uniqueId val="{0000010D-92BE-4C72-9198-3449C0C8282B}"/>
              </c:ext>
            </c:extLst>
          </c:dPt>
          <c:dPt>
            <c:idx val="72"/>
            <c:invertIfNegative val="0"/>
            <c:bubble3D val="0"/>
            <c:spPr>
              <a:solidFill>
                <a:srgbClr val="FFC000"/>
              </a:solidFill>
              <a:ln>
                <a:noFill/>
              </a:ln>
              <a:effectLst/>
            </c:spPr>
            <c:extLst>
              <c:ext xmlns:c16="http://schemas.microsoft.com/office/drawing/2014/chart" uri="{C3380CC4-5D6E-409C-BE32-E72D297353CC}">
                <c16:uniqueId val="{0000010F-92BE-4C72-9198-3449C0C8282B}"/>
              </c:ext>
            </c:extLst>
          </c:dPt>
          <c:dPt>
            <c:idx val="73"/>
            <c:invertIfNegative val="0"/>
            <c:bubble3D val="0"/>
            <c:spPr>
              <a:solidFill>
                <a:srgbClr val="FFC000"/>
              </a:solidFill>
              <a:ln>
                <a:noFill/>
              </a:ln>
              <a:effectLst/>
            </c:spPr>
            <c:extLst>
              <c:ext xmlns:c16="http://schemas.microsoft.com/office/drawing/2014/chart" uri="{C3380CC4-5D6E-409C-BE32-E72D297353CC}">
                <c16:uniqueId val="{00000111-92BE-4C72-9198-3449C0C8282B}"/>
              </c:ext>
            </c:extLst>
          </c:dPt>
          <c:dPt>
            <c:idx val="76"/>
            <c:invertIfNegative val="0"/>
            <c:bubble3D val="0"/>
            <c:spPr>
              <a:solidFill>
                <a:srgbClr val="FFC000"/>
              </a:solidFill>
              <a:ln>
                <a:noFill/>
              </a:ln>
              <a:effectLst/>
            </c:spPr>
            <c:extLst>
              <c:ext xmlns:c16="http://schemas.microsoft.com/office/drawing/2014/chart" uri="{C3380CC4-5D6E-409C-BE32-E72D297353CC}">
                <c16:uniqueId val="{00000113-92BE-4C72-9198-3449C0C8282B}"/>
              </c:ext>
            </c:extLst>
          </c:dPt>
          <c:dPt>
            <c:idx val="77"/>
            <c:invertIfNegative val="0"/>
            <c:bubble3D val="0"/>
            <c:spPr>
              <a:solidFill>
                <a:srgbClr val="FFC000"/>
              </a:solidFill>
              <a:ln>
                <a:noFill/>
              </a:ln>
              <a:effectLst/>
            </c:spPr>
            <c:extLst>
              <c:ext xmlns:c16="http://schemas.microsoft.com/office/drawing/2014/chart" uri="{C3380CC4-5D6E-409C-BE32-E72D297353CC}">
                <c16:uniqueId val="{00000115-92BE-4C72-9198-3449C0C8282B}"/>
              </c:ext>
            </c:extLst>
          </c:dPt>
          <c:dPt>
            <c:idx val="78"/>
            <c:invertIfNegative val="0"/>
            <c:bubble3D val="0"/>
            <c:spPr>
              <a:solidFill>
                <a:srgbClr val="FFC000"/>
              </a:solidFill>
              <a:ln>
                <a:noFill/>
              </a:ln>
              <a:effectLst/>
            </c:spPr>
            <c:extLst>
              <c:ext xmlns:c16="http://schemas.microsoft.com/office/drawing/2014/chart" uri="{C3380CC4-5D6E-409C-BE32-E72D297353CC}">
                <c16:uniqueId val="{00000117-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A'!$E$4:$E$88</c15:sqref>
                  </c15:fullRef>
                </c:ext>
              </c:extLst>
              <c:f>('Graphique A'!$E$4:$E$18,'Graphique A'!$E$24:$E$88)</c:f>
              <c:numCache>
                <c:formatCode>0.0</c:formatCode>
                <c:ptCount val="80"/>
                <c:pt idx="0">
                  <c:v>16</c:v>
                </c:pt>
                <c:pt idx="1">
                  <c:v>17</c:v>
                </c:pt>
                <c:pt idx="2">
                  <c:v>16.5</c:v>
                </c:pt>
                <c:pt idx="3">
                  <c:v>17.8</c:v>
                </c:pt>
                <c:pt idx="5">
                  <c:v>21.5</c:v>
                </c:pt>
                <c:pt idx="6">
                  <c:v>21.6</c:v>
                </c:pt>
                <c:pt idx="7">
                  <c:v>22.900000000000002</c:v>
                </c:pt>
                <c:pt idx="8">
                  <c:v>22</c:v>
                </c:pt>
                <c:pt idx="10">
                  <c:v>7.3999999999999995</c:v>
                </c:pt>
                <c:pt idx="11">
                  <c:v>9</c:v>
                </c:pt>
                <c:pt idx="12">
                  <c:v>9.5</c:v>
                </c:pt>
                <c:pt idx="13">
                  <c:v>10.299999999999999</c:v>
                </c:pt>
                <c:pt idx="15">
                  <c:v>15.4</c:v>
                </c:pt>
                <c:pt idx="16">
                  <c:v>14.799999999999999</c:v>
                </c:pt>
                <c:pt idx="17">
                  <c:v>15.1</c:v>
                </c:pt>
                <c:pt idx="18">
                  <c:v>17.5</c:v>
                </c:pt>
                <c:pt idx="20">
                  <c:v>48.3</c:v>
                </c:pt>
                <c:pt idx="21">
                  <c:v>44.7</c:v>
                </c:pt>
                <c:pt idx="22">
                  <c:v>39.300000000000004</c:v>
                </c:pt>
                <c:pt idx="23">
                  <c:v>38.200000000000003</c:v>
                </c:pt>
                <c:pt idx="25">
                  <c:v>12.7</c:v>
                </c:pt>
                <c:pt idx="26">
                  <c:v>13.8</c:v>
                </c:pt>
                <c:pt idx="27">
                  <c:v>16.100000000000001</c:v>
                </c:pt>
                <c:pt idx="28">
                  <c:v>17.899999999999999</c:v>
                </c:pt>
                <c:pt idx="30">
                  <c:v>5</c:v>
                </c:pt>
                <c:pt idx="31">
                  <c:v>4.3999999999999995</c:v>
                </c:pt>
                <c:pt idx="32">
                  <c:v>4.2</c:v>
                </c:pt>
                <c:pt idx="33">
                  <c:v>6.2</c:v>
                </c:pt>
                <c:pt idx="35">
                  <c:v>14.499999999999998</c:v>
                </c:pt>
                <c:pt idx="36">
                  <c:v>19.8</c:v>
                </c:pt>
                <c:pt idx="37">
                  <c:v>17.5</c:v>
                </c:pt>
                <c:pt idx="38">
                  <c:v>20.599999999999998</c:v>
                </c:pt>
                <c:pt idx="40">
                  <c:v>40.300000000000004</c:v>
                </c:pt>
                <c:pt idx="41">
                  <c:v>40.1</c:v>
                </c:pt>
                <c:pt idx="42">
                  <c:v>29.599999999999998</c:v>
                </c:pt>
                <c:pt idx="43">
                  <c:v>16.900000000000002</c:v>
                </c:pt>
                <c:pt idx="45">
                  <c:v>31.2</c:v>
                </c:pt>
                <c:pt idx="46">
                  <c:v>32.700000000000003</c:v>
                </c:pt>
                <c:pt idx="47">
                  <c:v>32</c:v>
                </c:pt>
                <c:pt idx="48">
                  <c:v>50.8</c:v>
                </c:pt>
                <c:pt idx="50">
                  <c:v>9.4</c:v>
                </c:pt>
                <c:pt idx="51">
                  <c:v>11.200000000000001</c:v>
                </c:pt>
                <c:pt idx="52">
                  <c:v>12.9</c:v>
                </c:pt>
                <c:pt idx="53">
                  <c:v>16.2</c:v>
                </c:pt>
                <c:pt idx="55">
                  <c:v>4.1000000000000005</c:v>
                </c:pt>
                <c:pt idx="56">
                  <c:v>3.9</c:v>
                </c:pt>
                <c:pt idx="57">
                  <c:v>13.4</c:v>
                </c:pt>
                <c:pt idx="58">
                  <c:v>14.399999999999999</c:v>
                </c:pt>
                <c:pt idx="60">
                  <c:v>6</c:v>
                </c:pt>
                <c:pt idx="61">
                  <c:v>5.8999999999999995</c:v>
                </c:pt>
                <c:pt idx="62">
                  <c:v>6.4</c:v>
                </c:pt>
                <c:pt idx="63">
                  <c:v>9.1999999999999993</c:v>
                </c:pt>
                <c:pt idx="65">
                  <c:v>11.1</c:v>
                </c:pt>
                <c:pt idx="66">
                  <c:v>12.5</c:v>
                </c:pt>
                <c:pt idx="67">
                  <c:v>12.9</c:v>
                </c:pt>
                <c:pt idx="68">
                  <c:v>15.6</c:v>
                </c:pt>
                <c:pt idx="70">
                  <c:v>12.2</c:v>
                </c:pt>
                <c:pt idx="71">
                  <c:v>11.899999999999999</c:v>
                </c:pt>
                <c:pt idx="72">
                  <c:v>11.600000000000001</c:v>
                </c:pt>
                <c:pt idx="73">
                  <c:v>12.5</c:v>
                </c:pt>
                <c:pt idx="75">
                  <c:v>18.600000000000001</c:v>
                </c:pt>
                <c:pt idx="76">
                  <c:v>16.8</c:v>
                </c:pt>
                <c:pt idx="77">
                  <c:v>19.8</c:v>
                </c:pt>
                <c:pt idx="78">
                  <c:v>20</c:v>
                </c:pt>
              </c:numCache>
            </c:numRef>
          </c:val>
          <c:extLst>
            <c:ext xmlns:c15="http://schemas.microsoft.com/office/drawing/2012/chart" uri="{02D57815-91ED-43cb-92C2-25804820EDAC}">
              <c15:categoryFilterExceptions>
                <c15:categoryFilterException>
                  <c15:sqref>'Graphique A'!$E$20</c15:sqref>
                  <c15:spPr xmlns:c15="http://schemas.microsoft.com/office/drawing/2012/chart">
                    <a:solidFill>
                      <a:srgbClr val="FFC000"/>
                    </a:solidFill>
                    <a:ln>
                      <a:noFill/>
                    </a:ln>
                    <a:effectLst/>
                  </c15:spPr>
                  <c15:invertIfNegative val="0"/>
                  <c15:bubble3D val="0"/>
                </c15:categoryFilterException>
                <c15:categoryFilterException>
                  <c15:sqref>'Graphique A'!$E$21</c15:sqref>
                  <c15:spPr xmlns:c15="http://schemas.microsoft.com/office/drawing/2012/chart">
                    <a:solidFill>
                      <a:srgbClr val="FFC000"/>
                    </a:solidFill>
                    <a:ln>
                      <a:noFill/>
                    </a:ln>
                    <a:effectLst/>
                  </c15:spPr>
                  <c15:invertIfNegative val="0"/>
                  <c15:bubble3D val="0"/>
                </c15:categoryFilterException>
                <c15:categoryFilterException>
                  <c15:sqref>'Graphique A'!$E$22</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118-92BE-4C72-9198-3449C0C8282B}"/>
            </c:ext>
          </c:extLst>
        </c:ser>
        <c:ser>
          <c:idx val="3"/>
          <c:order val="3"/>
          <c:tx>
            <c:strRef>
              <c:f>'Graphique A'!$F$3</c:f>
              <c:strCache>
                <c:ptCount val="1"/>
                <c:pt idx="0">
                  <c:v>Elle est restée inchangée</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11A-92BE-4C72-9198-3449C0C8282B}"/>
              </c:ext>
            </c:extLst>
          </c:dPt>
          <c:dPt>
            <c:idx val="2"/>
            <c:invertIfNegative val="0"/>
            <c:bubble3D val="0"/>
            <c:spPr>
              <a:solidFill>
                <a:srgbClr val="92D050"/>
              </a:solidFill>
              <a:ln>
                <a:noFill/>
              </a:ln>
              <a:effectLst/>
            </c:spPr>
            <c:extLst>
              <c:ext xmlns:c16="http://schemas.microsoft.com/office/drawing/2014/chart" uri="{C3380CC4-5D6E-409C-BE32-E72D297353CC}">
                <c16:uniqueId val="{0000011C-92BE-4C72-9198-3449C0C8282B}"/>
              </c:ext>
            </c:extLst>
          </c:dPt>
          <c:dPt>
            <c:idx val="3"/>
            <c:invertIfNegative val="0"/>
            <c:bubble3D val="0"/>
            <c:spPr>
              <a:solidFill>
                <a:srgbClr val="92D050"/>
              </a:solidFill>
              <a:ln>
                <a:noFill/>
              </a:ln>
              <a:effectLst/>
            </c:spPr>
            <c:extLst>
              <c:ext xmlns:c16="http://schemas.microsoft.com/office/drawing/2014/chart" uri="{C3380CC4-5D6E-409C-BE32-E72D297353CC}">
                <c16:uniqueId val="{0000011E-92BE-4C72-9198-3449C0C8282B}"/>
              </c:ext>
            </c:extLst>
          </c:dPt>
          <c:dPt>
            <c:idx val="5"/>
            <c:invertIfNegative val="0"/>
            <c:bubble3D val="0"/>
            <c:spPr>
              <a:solidFill>
                <a:srgbClr val="92D050"/>
              </a:solidFill>
              <a:ln>
                <a:noFill/>
              </a:ln>
              <a:effectLst/>
            </c:spPr>
            <c:extLst>
              <c:ext xmlns:c16="http://schemas.microsoft.com/office/drawing/2014/chart" uri="{C3380CC4-5D6E-409C-BE32-E72D297353CC}">
                <c16:uniqueId val="{00000120-92BE-4C72-9198-3449C0C8282B}"/>
              </c:ext>
            </c:extLst>
          </c:dPt>
          <c:dPt>
            <c:idx val="7"/>
            <c:invertIfNegative val="0"/>
            <c:bubble3D val="0"/>
            <c:spPr>
              <a:solidFill>
                <a:srgbClr val="92D050"/>
              </a:solidFill>
              <a:ln>
                <a:noFill/>
              </a:ln>
              <a:effectLst/>
            </c:spPr>
            <c:extLst>
              <c:ext xmlns:c16="http://schemas.microsoft.com/office/drawing/2014/chart" uri="{C3380CC4-5D6E-409C-BE32-E72D297353CC}">
                <c16:uniqueId val="{00000122-92BE-4C72-9198-3449C0C8282B}"/>
              </c:ext>
            </c:extLst>
          </c:dPt>
          <c:dPt>
            <c:idx val="8"/>
            <c:invertIfNegative val="0"/>
            <c:bubble3D val="0"/>
            <c:spPr>
              <a:solidFill>
                <a:srgbClr val="92D050"/>
              </a:solidFill>
              <a:ln>
                <a:noFill/>
              </a:ln>
              <a:effectLst/>
            </c:spPr>
            <c:extLst>
              <c:ext xmlns:c16="http://schemas.microsoft.com/office/drawing/2014/chart" uri="{C3380CC4-5D6E-409C-BE32-E72D297353CC}">
                <c16:uniqueId val="{00000124-92BE-4C72-9198-3449C0C8282B}"/>
              </c:ext>
            </c:extLst>
          </c:dPt>
          <c:dPt>
            <c:idx val="10"/>
            <c:invertIfNegative val="0"/>
            <c:bubble3D val="0"/>
            <c:spPr>
              <a:solidFill>
                <a:srgbClr val="92D050"/>
              </a:solidFill>
              <a:ln>
                <a:noFill/>
              </a:ln>
              <a:effectLst/>
            </c:spPr>
            <c:extLst>
              <c:ext xmlns:c16="http://schemas.microsoft.com/office/drawing/2014/chart" uri="{C3380CC4-5D6E-409C-BE32-E72D297353CC}">
                <c16:uniqueId val="{00000126-92BE-4C72-9198-3449C0C8282B}"/>
              </c:ext>
            </c:extLst>
          </c:dPt>
          <c:dPt>
            <c:idx val="12"/>
            <c:invertIfNegative val="0"/>
            <c:bubble3D val="0"/>
            <c:spPr>
              <a:solidFill>
                <a:srgbClr val="92D050"/>
              </a:solidFill>
              <a:ln>
                <a:noFill/>
              </a:ln>
              <a:effectLst/>
            </c:spPr>
            <c:extLst>
              <c:ext xmlns:c16="http://schemas.microsoft.com/office/drawing/2014/chart" uri="{C3380CC4-5D6E-409C-BE32-E72D297353CC}">
                <c16:uniqueId val="{00000128-92BE-4C72-9198-3449C0C8282B}"/>
              </c:ext>
            </c:extLst>
          </c:dPt>
          <c:dPt>
            <c:idx val="13"/>
            <c:invertIfNegative val="0"/>
            <c:bubble3D val="0"/>
            <c:spPr>
              <a:solidFill>
                <a:srgbClr val="92D050"/>
              </a:solidFill>
              <a:ln>
                <a:noFill/>
              </a:ln>
              <a:effectLst/>
            </c:spPr>
            <c:extLst>
              <c:ext xmlns:c16="http://schemas.microsoft.com/office/drawing/2014/chart" uri="{C3380CC4-5D6E-409C-BE32-E72D297353CC}">
                <c16:uniqueId val="{0000012A-92BE-4C72-9198-3449C0C8282B}"/>
              </c:ext>
            </c:extLst>
          </c:dPt>
          <c:dPt>
            <c:idx val="15"/>
            <c:invertIfNegative val="0"/>
            <c:bubble3D val="0"/>
            <c:spPr>
              <a:solidFill>
                <a:srgbClr val="92D050"/>
              </a:solidFill>
              <a:ln>
                <a:noFill/>
              </a:ln>
              <a:effectLst/>
            </c:spPr>
            <c:extLst>
              <c:ext xmlns:c16="http://schemas.microsoft.com/office/drawing/2014/chart" uri="{C3380CC4-5D6E-409C-BE32-E72D297353CC}">
                <c16:uniqueId val="{0000012C-92BE-4C72-9198-3449C0C8282B}"/>
              </c:ext>
            </c:extLst>
          </c:dPt>
          <c:dPt>
            <c:idx val="17"/>
            <c:invertIfNegative val="0"/>
            <c:bubble3D val="0"/>
            <c:spPr>
              <a:solidFill>
                <a:srgbClr val="92D050"/>
              </a:solidFill>
              <a:ln>
                <a:noFill/>
              </a:ln>
              <a:effectLst/>
            </c:spPr>
            <c:extLst>
              <c:ext xmlns:c16="http://schemas.microsoft.com/office/drawing/2014/chart" uri="{C3380CC4-5D6E-409C-BE32-E72D297353CC}">
                <c16:uniqueId val="{0000012E-92BE-4C72-9198-3449C0C8282B}"/>
              </c:ext>
            </c:extLst>
          </c:dPt>
          <c:dPt>
            <c:idx val="18"/>
            <c:invertIfNegative val="0"/>
            <c:bubble3D val="0"/>
            <c:spPr>
              <a:solidFill>
                <a:srgbClr val="92D050"/>
              </a:solidFill>
              <a:ln>
                <a:noFill/>
              </a:ln>
              <a:effectLst/>
            </c:spPr>
            <c:extLst>
              <c:ext xmlns:c16="http://schemas.microsoft.com/office/drawing/2014/chart" uri="{C3380CC4-5D6E-409C-BE32-E72D297353CC}">
                <c16:uniqueId val="{00000130-92BE-4C72-9198-3449C0C8282B}"/>
              </c:ext>
            </c:extLst>
          </c:dPt>
          <c:dPt>
            <c:idx val="20"/>
            <c:invertIfNegative val="0"/>
            <c:bubble3D val="0"/>
            <c:spPr>
              <a:solidFill>
                <a:srgbClr val="92D050"/>
              </a:solidFill>
              <a:ln>
                <a:noFill/>
              </a:ln>
              <a:effectLst/>
            </c:spPr>
            <c:extLst>
              <c:ext xmlns:c16="http://schemas.microsoft.com/office/drawing/2014/chart" uri="{C3380CC4-5D6E-409C-BE32-E72D297353CC}">
                <c16:uniqueId val="{00000132-92BE-4C72-9198-3449C0C8282B}"/>
              </c:ext>
            </c:extLst>
          </c:dPt>
          <c:dPt>
            <c:idx val="22"/>
            <c:invertIfNegative val="0"/>
            <c:bubble3D val="0"/>
            <c:spPr>
              <a:solidFill>
                <a:srgbClr val="92D050"/>
              </a:solidFill>
              <a:ln>
                <a:noFill/>
              </a:ln>
              <a:effectLst/>
            </c:spPr>
            <c:extLst>
              <c:ext xmlns:c16="http://schemas.microsoft.com/office/drawing/2014/chart" uri="{C3380CC4-5D6E-409C-BE32-E72D297353CC}">
                <c16:uniqueId val="{00000134-92BE-4C72-9198-3449C0C8282B}"/>
              </c:ext>
            </c:extLst>
          </c:dPt>
          <c:dPt>
            <c:idx val="23"/>
            <c:invertIfNegative val="0"/>
            <c:bubble3D val="0"/>
            <c:spPr>
              <a:solidFill>
                <a:srgbClr val="92D050"/>
              </a:solidFill>
              <a:ln>
                <a:noFill/>
              </a:ln>
              <a:effectLst/>
            </c:spPr>
            <c:extLst>
              <c:ext xmlns:c16="http://schemas.microsoft.com/office/drawing/2014/chart" uri="{C3380CC4-5D6E-409C-BE32-E72D297353CC}">
                <c16:uniqueId val="{00000136-92BE-4C72-9198-3449C0C8282B}"/>
              </c:ext>
            </c:extLst>
          </c:dPt>
          <c:dPt>
            <c:idx val="25"/>
            <c:invertIfNegative val="0"/>
            <c:bubble3D val="0"/>
            <c:spPr>
              <a:solidFill>
                <a:srgbClr val="92D050"/>
              </a:solidFill>
              <a:ln>
                <a:noFill/>
              </a:ln>
              <a:effectLst/>
            </c:spPr>
            <c:extLst>
              <c:ext xmlns:c16="http://schemas.microsoft.com/office/drawing/2014/chart" uri="{C3380CC4-5D6E-409C-BE32-E72D297353CC}">
                <c16:uniqueId val="{00000138-92BE-4C72-9198-3449C0C8282B}"/>
              </c:ext>
            </c:extLst>
          </c:dPt>
          <c:dPt>
            <c:idx val="27"/>
            <c:invertIfNegative val="0"/>
            <c:bubble3D val="0"/>
            <c:spPr>
              <a:solidFill>
                <a:srgbClr val="92D050"/>
              </a:solidFill>
              <a:ln>
                <a:noFill/>
              </a:ln>
              <a:effectLst/>
            </c:spPr>
            <c:extLst>
              <c:ext xmlns:c16="http://schemas.microsoft.com/office/drawing/2014/chart" uri="{C3380CC4-5D6E-409C-BE32-E72D297353CC}">
                <c16:uniqueId val="{0000013A-92BE-4C72-9198-3449C0C8282B}"/>
              </c:ext>
            </c:extLst>
          </c:dPt>
          <c:dPt>
            <c:idx val="28"/>
            <c:invertIfNegative val="0"/>
            <c:bubble3D val="0"/>
            <c:spPr>
              <a:solidFill>
                <a:srgbClr val="92D050"/>
              </a:solidFill>
              <a:ln>
                <a:noFill/>
              </a:ln>
              <a:effectLst/>
            </c:spPr>
            <c:extLst>
              <c:ext xmlns:c16="http://schemas.microsoft.com/office/drawing/2014/chart" uri="{C3380CC4-5D6E-409C-BE32-E72D297353CC}">
                <c16:uniqueId val="{0000013C-92BE-4C72-9198-3449C0C8282B}"/>
              </c:ext>
            </c:extLst>
          </c:dPt>
          <c:dPt>
            <c:idx val="30"/>
            <c:invertIfNegative val="0"/>
            <c:bubble3D val="0"/>
            <c:spPr>
              <a:solidFill>
                <a:srgbClr val="92D050"/>
              </a:solidFill>
              <a:ln>
                <a:noFill/>
              </a:ln>
              <a:effectLst/>
            </c:spPr>
            <c:extLst>
              <c:ext xmlns:c16="http://schemas.microsoft.com/office/drawing/2014/chart" uri="{C3380CC4-5D6E-409C-BE32-E72D297353CC}">
                <c16:uniqueId val="{0000013E-92BE-4C72-9198-3449C0C8282B}"/>
              </c:ext>
            </c:extLst>
          </c:dPt>
          <c:dPt>
            <c:idx val="32"/>
            <c:invertIfNegative val="0"/>
            <c:bubble3D val="0"/>
            <c:spPr>
              <a:solidFill>
                <a:srgbClr val="92D050"/>
              </a:solidFill>
              <a:ln>
                <a:noFill/>
              </a:ln>
              <a:effectLst/>
            </c:spPr>
            <c:extLst>
              <c:ext xmlns:c16="http://schemas.microsoft.com/office/drawing/2014/chart" uri="{C3380CC4-5D6E-409C-BE32-E72D297353CC}">
                <c16:uniqueId val="{00000140-92BE-4C72-9198-3449C0C8282B}"/>
              </c:ext>
            </c:extLst>
          </c:dPt>
          <c:dPt>
            <c:idx val="33"/>
            <c:invertIfNegative val="0"/>
            <c:bubble3D val="0"/>
            <c:spPr>
              <a:solidFill>
                <a:srgbClr val="92D050"/>
              </a:solidFill>
              <a:ln>
                <a:noFill/>
              </a:ln>
              <a:effectLst/>
            </c:spPr>
            <c:extLst>
              <c:ext xmlns:c16="http://schemas.microsoft.com/office/drawing/2014/chart" uri="{C3380CC4-5D6E-409C-BE32-E72D297353CC}">
                <c16:uniqueId val="{00000142-92BE-4C72-9198-3449C0C8282B}"/>
              </c:ext>
            </c:extLst>
          </c:dPt>
          <c:dPt>
            <c:idx val="35"/>
            <c:invertIfNegative val="0"/>
            <c:bubble3D val="0"/>
            <c:spPr>
              <a:solidFill>
                <a:srgbClr val="92D050"/>
              </a:solidFill>
              <a:ln>
                <a:noFill/>
              </a:ln>
              <a:effectLst/>
            </c:spPr>
            <c:extLst>
              <c:ext xmlns:c16="http://schemas.microsoft.com/office/drawing/2014/chart" uri="{C3380CC4-5D6E-409C-BE32-E72D297353CC}">
                <c16:uniqueId val="{00000144-92BE-4C72-9198-3449C0C8282B}"/>
              </c:ext>
            </c:extLst>
          </c:dPt>
          <c:dPt>
            <c:idx val="37"/>
            <c:invertIfNegative val="0"/>
            <c:bubble3D val="0"/>
            <c:spPr>
              <a:solidFill>
                <a:srgbClr val="92D050"/>
              </a:solidFill>
              <a:ln>
                <a:noFill/>
              </a:ln>
              <a:effectLst/>
            </c:spPr>
            <c:extLst>
              <c:ext xmlns:c16="http://schemas.microsoft.com/office/drawing/2014/chart" uri="{C3380CC4-5D6E-409C-BE32-E72D297353CC}">
                <c16:uniqueId val="{00000146-92BE-4C72-9198-3449C0C8282B}"/>
              </c:ext>
            </c:extLst>
          </c:dPt>
          <c:dPt>
            <c:idx val="38"/>
            <c:invertIfNegative val="0"/>
            <c:bubble3D val="0"/>
            <c:spPr>
              <a:solidFill>
                <a:srgbClr val="92D050"/>
              </a:solidFill>
              <a:ln>
                <a:noFill/>
              </a:ln>
              <a:effectLst/>
            </c:spPr>
            <c:extLst>
              <c:ext xmlns:c16="http://schemas.microsoft.com/office/drawing/2014/chart" uri="{C3380CC4-5D6E-409C-BE32-E72D297353CC}">
                <c16:uniqueId val="{00000148-92BE-4C72-9198-3449C0C8282B}"/>
              </c:ext>
            </c:extLst>
          </c:dPt>
          <c:dPt>
            <c:idx val="40"/>
            <c:invertIfNegative val="0"/>
            <c:bubble3D val="0"/>
            <c:spPr>
              <a:solidFill>
                <a:srgbClr val="92D050"/>
              </a:solidFill>
              <a:ln>
                <a:noFill/>
              </a:ln>
              <a:effectLst/>
            </c:spPr>
            <c:extLst>
              <c:ext xmlns:c16="http://schemas.microsoft.com/office/drawing/2014/chart" uri="{C3380CC4-5D6E-409C-BE32-E72D297353CC}">
                <c16:uniqueId val="{0000014A-92BE-4C72-9198-3449C0C8282B}"/>
              </c:ext>
            </c:extLst>
          </c:dPt>
          <c:dPt>
            <c:idx val="42"/>
            <c:invertIfNegative val="0"/>
            <c:bubble3D val="0"/>
            <c:spPr>
              <a:solidFill>
                <a:srgbClr val="92D050"/>
              </a:solidFill>
              <a:ln>
                <a:noFill/>
              </a:ln>
              <a:effectLst/>
            </c:spPr>
            <c:extLst>
              <c:ext xmlns:c16="http://schemas.microsoft.com/office/drawing/2014/chart" uri="{C3380CC4-5D6E-409C-BE32-E72D297353CC}">
                <c16:uniqueId val="{0000014C-92BE-4C72-9198-3449C0C8282B}"/>
              </c:ext>
            </c:extLst>
          </c:dPt>
          <c:dPt>
            <c:idx val="43"/>
            <c:invertIfNegative val="0"/>
            <c:bubble3D val="0"/>
            <c:spPr>
              <a:solidFill>
                <a:srgbClr val="92D050"/>
              </a:solidFill>
              <a:ln>
                <a:noFill/>
              </a:ln>
              <a:effectLst/>
            </c:spPr>
            <c:extLst>
              <c:ext xmlns:c16="http://schemas.microsoft.com/office/drawing/2014/chart" uri="{C3380CC4-5D6E-409C-BE32-E72D297353CC}">
                <c16:uniqueId val="{0000014E-92BE-4C72-9198-3449C0C8282B}"/>
              </c:ext>
            </c:extLst>
          </c:dPt>
          <c:dPt>
            <c:idx val="45"/>
            <c:invertIfNegative val="0"/>
            <c:bubble3D val="0"/>
            <c:spPr>
              <a:solidFill>
                <a:srgbClr val="92D050"/>
              </a:solidFill>
              <a:ln>
                <a:noFill/>
              </a:ln>
              <a:effectLst/>
            </c:spPr>
            <c:extLst>
              <c:ext xmlns:c16="http://schemas.microsoft.com/office/drawing/2014/chart" uri="{C3380CC4-5D6E-409C-BE32-E72D297353CC}">
                <c16:uniqueId val="{00000150-92BE-4C72-9198-3449C0C8282B}"/>
              </c:ext>
            </c:extLst>
          </c:dPt>
          <c:dPt>
            <c:idx val="47"/>
            <c:invertIfNegative val="0"/>
            <c:bubble3D val="0"/>
            <c:spPr>
              <a:solidFill>
                <a:srgbClr val="92D050"/>
              </a:solidFill>
              <a:ln>
                <a:noFill/>
              </a:ln>
              <a:effectLst/>
            </c:spPr>
            <c:extLst>
              <c:ext xmlns:c16="http://schemas.microsoft.com/office/drawing/2014/chart" uri="{C3380CC4-5D6E-409C-BE32-E72D297353CC}">
                <c16:uniqueId val="{00000152-92BE-4C72-9198-3449C0C8282B}"/>
              </c:ext>
            </c:extLst>
          </c:dPt>
          <c:dPt>
            <c:idx val="48"/>
            <c:invertIfNegative val="0"/>
            <c:bubble3D val="0"/>
            <c:spPr>
              <a:solidFill>
                <a:srgbClr val="92D050"/>
              </a:solidFill>
              <a:ln>
                <a:noFill/>
              </a:ln>
              <a:effectLst/>
            </c:spPr>
            <c:extLst>
              <c:ext xmlns:c16="http://schemas.microsoft.com/office/drawing/2014/chart" uri="{C3380CC4-5D6E-409C-BE32-E72D297353CC}">
                <c16:uniqueId val="{00000154-92BE-4C72-9198-3449C0C8282B}"/>
              </c:ext>
            </c:extLst>
          </c:dPt>
          <c:dPt>
            <c:idx val="50"/>
            <c:invertIfNegative val="0"/>
            <c:bubble3D val="0"/>
            <c:spPr>
              <a:solidFill>
                <a:srgbClr val="92D050"/>
              </a:solidFill>
              <a:ln>
                <a:noFill/>
              </a:ln>
              <a:effectLst/>
            </c:spPr>
            <c:extLst>
              <c:ext xmlns:c16="http://schemas.microsoft.com/office/drawing/2014/chart" uri="{C3380CC4-5D6E-409C-BE32-E72D297353CC}">
                <c16:uniqueId val="{00000156-92BE-4C72-9198-3449C0C8282B}"/>
              </c:ext>
            </c:extLst>
          </c:dPt>
          <c:dPt>
            <c:idx val="52"/>
            <c:invertIfNegative val="0"/>
            <c:bubble3D val="0"/>
            <c:spPr>
              <a:solidFill>
                <a:srgbClr val="92D050"/>
              </a:solidFill>
              <a:ln>
                <a:noFill/>
              </a:ln>
              <a:effectLst/>
            </c:spPr>
            <c:extLst>
              <c:ext xmlns:c16="http://schemas.microsoft.com/office/drawing/2014/chart" uri="{C3380CC4-5D6E-409C-BE32-E72D297353CC}">
                <c16:uniqueId val="{00000158-92BE-4C72-9198-3449C0C8282B}"/>
              </c:ext>
            </c:extLst>
          </c:dPt>
          <c:dPt>
            <c:idx val="53"/>
            <c:invertIfNegative val="0"/>
            <c:bubble3D val="0"/>
            <c:spPr>
              <a:solidFill>
                <a:srgbClr val="92D050"/>
              </a:solidFill>
              <a:ln>
                <a:noFill/>
              </a:ln>
              <a:effectLst/>
            </c:spPr>
            <c:extLst>
              <c:ext xmlns:c16="http://schemas.microsoft.com/office/drawing/2014/chart" uri="{C3380CC4-5D6E-409C-BE32-E72D297353CC}">
                <c16:uniqueId val="{0000015A-92BE-4C72-9198-3449C0C8282B}"/>
              </c:ext>
            </c:extLst>
          </c:dPt>
          <c:dPt>
            <c:idx val="55"/>
            <c:invertIfNegative val="0"/>
            <c:bubble3D val="0"/>
            <c:spPr>
              <a:solidFill>
                <a:srgbClr val="92D050"/>
              </a:solidFill>
              <a:ln>
                <a:noFill/>
              </a:ln>
              <a:effectLst/>
            </c:spPr>
            <c:extLst>
              <c:ext xmlns:c16="http://schemas.microsoft.com/office/drawing/2014/chart" uri="{C3380CC4-5D6E-409C-BE32-E72D297353CC}">
                <c16:uniqueId val="{0000015C-92BE-4C72-9198-3449C0C8282B}"/>
              </c:ext>
            </c:extLst>
          </c:dPt>
          <c:dPt>
            <c:idx val="56"/>
            <c:invertIfNegative val="0"/>
            <c:bubble3D val="0"/>
            <c:spPr>
              <a:solidFill>
                <a:srgbClr val="92D050"/>
              </a:solidFill>
              <a:ln>
                <a:noFill/>
              </a:ln>
              <a:effectLst/>
            </c:spPr>
            <c:extLst>
              <c:ext xmlns:c16="http://schemas.microsoft.com/office/drawing/2014/chart" uri="{C3380CC4-5D6E-409C-BE32-E72D297353CC}">
                <c16:uniqueId val="{00000268-92BE-4C72-9198-3449C0C8282B}"/>
              </c:ext>
            </c:extLst>
          </c:dPt>
          <c:dPt>
            <c:idx val="57"/>
            <c:invertIfNegative val="0"/>
            <c:bubble3D val="0"/>
            <c:spPr>
              <a:solidFill>
                <a:srgbClr val="92D050"/>
              </a:solidFill>
              <a:ln>
                <a:noFill/>
              </a:ln>
              <a:effectLst/>
            </c:spPr>
            <c:extLst>
              <c:ext xmlns:c16="http://schemas.microsoft.com/office/drawing/2014/chart" uri="{C3380CC4-5D6E-409C-BE32-E72D297353CC}">
                <c16:uniqueId val="{0000015E-92BE-4C72-9198-3449C0C8282B}"/>
              </c:ext>
            </c:extLst>
          </c:dPt>
          <c:dPt>
            <c:idx val="58"/>
            <c:invertIfNegative val="0"/>
            <c:bubble3D val="0"/>
            <c:spPr>
              <a:solidFill>
                <a:srgbClr val="92D050"/>
              </a:solidFill>
              <a:ln>
                <a:noFill/>
              </a:ln>
              <a:effectLst/>
            </c:spPr>
            <c:extLst>
              <c:ext xmlns:c16="http://schemas.microsoft.com/office/drawing/2014/chart" uri="{C3380CC4-5D6E-409C-BE32-E72D297353CC}">
                <c16:uniqueId val="{00000160-92BE-4C72-9198-3449C0C8282B}"/>
              </c:ext>
            </c:extLst>
          </c:dPt>
          <c:dPt>
            <c:idx val="60"/>
            <c:invertIfNegative val="0"/>
            <c:bubble3D val="0"/>
            <c:spPr>
              <a:solidFill>
                <a:srgbClr val="92D050"/>
              </a:solidFill>
              <a:ln>
                <a:noFill/>
              </a:ln>
              <a:effectLst/>
            </c:spPr>
            <c:extLst>
              <c:ext xmlns:c16="http://schemas.microsoft.com/office/drawing/2014/chart" uri="{C3380CC4-5D6E-409C-BE32-E72D297353CC}">
                <c16:uniqueId val="{00000162-92BE-4C72-9198-3449C0C8282B}"/>
              </c:ext>
            </c:extLst>
          </c:dPt>
          <c:dPt>
            <c:idx val="62"/>
            <c:invertIfNegative val="0"/>
            <c:bubble3D val="0"/>
            <c:spPr>
              <a:solidFill>
                <a:srgbClr val="92D050"/>
              </a:solidFill>
              <a:ln>
                <a:noFill/>
              </a:ln>
              <a:effectLst/>
            </c:spPr>
            <c:extLst>
              <c:ext xmlns:c16="http://schemas.microsoft.com/office/drawing/2014/chart" uri="{C3380CC4-5D6E-409C-BE32-E72D297353CC}">
                <c16:uniqueId val="{00000164-92BE-4C72-9198-3449C0C8282B}"/>
              </c:ext>
            </c:extLst>
          </c:dPt>
          <c:dPt>
            <c:idx val="63"/>
            <c:invertIfNegative val="0"/>
            <c:bubble3D val="0"/>
            <c:spPr>
              <a:solidFill>
                <a:srgbClr val="92D050"/>
              </a:solidFill>
              <a:ln>
                <a:noFill/>
              </a:ln>
              <a:effectLst/>
            </c:spPr>
            <c:extLst>
              <c:ext xmlns:c16="http://schemas.microsoft.com/office/drawing/2014/chart" uri="{C3380CC4-5D6E-409C-BE32-E72D297353CC}">
                <c16:uniqueId val="{00000166-92BE-4C72-9198-3449C0C8282B}"/>
              </c:ext>
            </c:extLst>
          </c:dPt>
          <c:dPt>
            <c:idx val="65"/>
            <c:invertIfNegative val="0"/>
            <c:bubble3D val="0"/>
            <c:spPr>
              <a:solidFill>
                <a:srgbClr val="92D050"/>
              </a:solidFill>
              <a:ln>
                <a:noFill/>
              </a:ln>
              <a:effectLst/>
            </c:spPr>
            <c:extLst>
              <c:ext xmlns:c16="http://schemas.microsoft.com/office/drawing/2014/chart" uri="{C3380CC4-5D6E-409C-BE32-E72D297353CC}">
                <c16:uniqueId val="{00000168-92BE-4C72-9198-3449C0C8282B}"/>
              </c:ext>
            </c:extLst>
          </c:dPt>
          <c:dPt>
            <c:idx val="67"/>
            <c:invertIfNegative val="0"/>
            <c:bubble3D val="0"/>
            <c:spPr>
              <a:solidFill>
                <a:srgbClr val="92D050"/>
              </a:solidFill>
              <a:ln>
                <a:noFill/>
              </a:ln>
              <a:effectLst/>
            </c:spPr>
            <c:extLst>
              <c:ext xmlns:c16="http://schemas.microsoft.com/office/drawing/2014/chart" uri="{C3380CC4-5D6E-409C-BE32-E72D297353CC}">
                <c16:uniqueId val="{0000016A-92BE-4C72-9198-3449C0C8282B}"/>
              </c:ext>
            </c:extLst>
          </c:dPt>
          <c:dPt>
            <c:idx val="68"/>
            <c:invertIfNegative val="0"/>
            <c:bubble3D val="0"/>
            <c:spPr>
              <a:solidFill>
                <a:srgbClr val="92D050"/>
              </a:solidFill>
              <a:ln>
                <a:noFill/>
              </a:ln>
              <a:effectLst/>
            </c:spPr>
            <c:extLst>
              <c:ext xmlns:c16="http://schemas.microsoft.com/office/drawing/2014/chart" uri="{C3380CC4-5D6E-409C-BE32-E72D297353CC}">
                <c16:uniqueId val="{0000016C-92BE-4C72-9198-3449C0C8282B}"/>
              </c:ext>
            </c:extLst>
          </c:dPt>
          <c:dPt>
            <c:idx val="70"/>
            <c:invertIfNegative val="0"/>
            <c:bubble3D val="0"/>
            <c:spPr>
              <a:solidFill>
                <a:srgbClr val="92D050"/>
              </a:solidFill>
              <a:ln>
                <a:noFill/>
              </a:ln>
              <a:effectLst/>
            </c:spPr>
            <c:extLst>
              <c:ext xmlns:c16="http://schemas.microsoft.com/office/drawing/2014/chart" uri="{C3380CC4-5D6E-409C-BE32-E72D297353CC}">
                <c16:uniqueId val="{0000016E-92BE-4C72-9198-3449C0C8282B}"/>
              </c:ext>
            </c:extLst>
          </c:dPt>
          <c:dPt>
            <c:idx val="72"/>
            <c:invertIfNegative val="0"/>
            <c:bubble3D val="0"/>
            <c:spPr>
              <a:solidFill>
                <a:srgbClr val="92D050"/>
              </a:solidFill>
              <a:ln>
                <a:noFill/>
              </a:ln>
              <a:effectLst/>
            </c:spPr>
            <c:extLst>
              <c:ext xmlns:c16="http://schemas.microsoft.com/office/drawing/2014/chart" uri="{C3380CC4-5D6E-409C-BE32-E72D297353CC}">
                <c16:uniqueId val="{00000170-92BE-4C72-9198-3449C0C8282B}"/>
              </c:ext>
            </c:extLst>
          </c:dPt>
          <c:dPt>
            <c:idx val="73"/>
            <c:invertIfNegative val="0"/>
            <c:bubble3D val="0"/>
            <c:spPr>
              <a:solidFill>
                <a:srgbClr val="92D050"/>
              </a:solidFill>
              <a:ln>
                <a:noFill/>
              </a:ln>
              <a:effectLst/>
            </c:spPr>
            <c:extLst>
              <c:ext xmlns:c16="http://schemas.microsoft.com/office/drawing/2014/chart" uri="{C3380CC4-5D6E-409C-BE32-E72D297353CC}">
                <c16:uniqueId val="{00000172-92BE-4C72-9198-3449C0C8282B}"/>
              </c:ext>
            </c:extLst>
          </c:dPt>
          <c:dPt>
            <c:idx val="75"/>
            <c:invertIfNegative val="0"/>
            <c:bubble3D val="0"/>
            <c:spPr>
              <a:solidFill>
                <a:srgbClr val="92D050"/>
              </a:solidFill>
              <a:ln>
                <a:noFill/>
              </a:ln>
              <a:effectLst/>
            </c:spPr>
            <c:extLst>
              <c:ext xmlns:c16="http://schemas.microsoft.com/office/drawing/2014/chart" uri="{C3380CC4-5D6E-409C-BE32-E72D297353CC}">
                <c16:uniqueId val="{00000174-92BE-4C72-9198-3449C0C8282B}"/>
              </c:ext>
            </c:extLst>
          </c:dPt>
          <c:dPt>
            <c:idx val="77"/>
            <c:invertIfNegative val="0"/>
            <c:bubble3D val="0"/>
            <c:spPr>
              <a:solidFill>
                <a:srgbClr val="92D050"/>
              </a:solidFill>
              <a:ln>
                <a:noFill/>
              </a:ln>
              <a:effectLst/>
            </c:spPr>
            <c:extLst>
              <c:ext xmlns:c16="http://schemas.microsoft.com/office/drawing/2014/chart" uri="{C3380CC4-5D6E-409C-BE32-E72D297353CC}">
                <c16:uniqueId val="{00000176-92BE-4C72-9198-3449C0C8282B}"/>
              </c:ext>
            </c:extLst>
          </c:dPt>
          <c:dPt>
            <c:idx val="78"/>
            <c:invertIfNegative val="0"/>
            <c:bubble3D val="0"/>
            <c:spPr>
              <a:solidFill>
                <a:srgbClr val="92D050"/>
              </a:solidFill>
              <a:ln>
                <a:noFill/>
              </a:ln>
              <a:effectLst/>
            </c:spPr>
            <c:extLst>
              <c:ext xmlns:c16="http://schemas.microsoft.com/office/drawing/2014/chart" uri="{C3380CC4-5D6E-409C-BE32-E72D297353CC}">
                <c16:uniqueId val="{00000178-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A'!$F$4:$F$88</c15:sqref>
                  </c15:fullRef>
                </c:ext>
              </c:extLst>
              <c:f>('Graphique A'!$F$4:$F$18,'Graphique A'!$F$24:$F$88)</c:f>
              <c:numCache>
                <c:formatCode>0.0</c:formatCode>
                <c:ptCount val="80"/>
                <c:pt idx="0">
                  <c:v>73.8</c:v>
                </c:pt>
                <c:pt idx="1">
                  <c:v>74.2</c:v>
                </c:pt>
                <c:pt idx="2">
                  <c:v>72.399999999999991</c:v>
                </c:pt>
                <c:pt idx="3">
                  <c:v>68.600000000000009</c:v>
                </c:pt>
                <c:pt idx="5">
                  <c:v>65.3</c:v>
                </c:pt>
                <c:pt idx="6">
                  <c:v>64.900000000000006</c:v>
                </c:pt>
                <c:pt idx="7">
                  <c:v>75.3</c:v>
                </c:pt>
                <c:pt idx="8">
                  <c:v>74.900000000000006</c:v>
                </c:pt>
                <c:pt idx="10">
                  <c:v>80.2</c:v>
                </c:pt>
                <c:pt idx="11">
                  <c:v>78.8</c:v>
                </c:pt>
                <c:pt idx="12">
                  <c:v>79.3</c:v>
                </c:pt>
                <c:pt idx="13">
                  <c:v>80.900000000000006</c:v>
                </c:pt>
                <c:pt idx="15">
                  <c:v>66.2</c:v>
                </c:pt>
                <c:pt idx="16">
                  <c:v>70.8</c:v>
                </c:pt>
                <c:pt idx="17">
                  <c:v>67.2</c:v>
                </c:pt>
                <c:pt idx="18">
                  <c:v>62.6</c:v>
                </c:pt>
                <c:pt idx="20">
                  <c:v>43.5</c:v>
                </c:pt>
                <c:pt idx="21">
                  <c:v>47.4</c:v>
                </c:pt>
                <c:pt idx="22">
                  <c:v>43.3</c:v>
                </c:pt>
                <c:pt idx="23">
                  <c:v>43.9</c:v>
                </c:pt>
                <c:pt idx="25">
                  <c:v>72.899999999999991</c:v>
                </c:pt>
                <c:pt idx="26">
                  <c:v>76</c:v>
                </c:pt>
                <c:pt idx="27">
                  <c:v>69.399999999999991</c:v>
                </c:pt>
                <c:pt idx="28">
                  <c:v>64.5</c:v>
                </c:pt>
                <c:pt idx="30">
                  <c:v>89.3</c:v>
                </c:pt>
                <c:pt idx="31">
                  <c:v>92</c:v>
                </c:pt>
                <c:pt idx="32">
                  <c:v>90.3</c:v>
                </c:pt>
                <c:pt idx="33">
                  <c:v>86.7</c:v>
                </c:pt>
                <c:pt idx="35">
                  <c:v>75.599999999999994</c:v>
                </c:pt>
                <c:pt idx="36">
                  <c:v>70.7</c:v>
                </c:pt>
                <c:pt idx="37">
                  <c:v>71.399999999999991</c:v>
                </c:pt>
                <c:pt idx="38">
                  <c:v>64.600000000000009</c:v>
                </c:pt>
                <c:pt idx="40">
                  <c:v>54.300000000000004</c:v>
                </c:pt>
                <c:pt idx="41">
                  <c:v>55.300000000000004</c:v>
                </c:pt>
                <c:pt idx="42">
                  <c:v>52.800000000000004</c:v>
                </c:pt>
                <c:pt idx="43">
                  <c:v>63.9</c:v>
                </c:pt>
                <c:pt idx="45">
                  <c:v>46.5</c:v>
                </c:pt>
                <c:pt idx="46">
                  <c:v>39.4</c:v>
                </c:pt>
                <c:pt idx="47">
                  <c:v>36.299999999999997</c:v>
                </c:pt>
                <c:pt idx="48">
                  <c:v>19</c:v>
                </c:pt>
                <c:pt idx="50">
                  <c:v>73.2</c:v>
                </c:pt>
                <c:pt idx="51">
                  <c:v>83.2</c:v>
                </c:pt>
                <c:pt idx="52">
                  <c:v>76.2</c:v>
                </c:pt>
                <c:pt idx="53">
                  <c:v>69.399999999999991</c:v>
                </c:pt>
                <c:pt idx="55">
                  <c:v>84.2</c:v>
                </c:pt>
                <c:pt idx="56">
                  <c:v>87.1</c:v>
                </c:pt>
                <c:pt idx="57">
                  <c:v>82.199999999999989</c:v>
                </c:pt>
                <c:pt idx="58">
                  <c:v>81</c:v>
                </c:pt>
                <c:pt idx="60">
                  <c:v>89.1</c:v>
                </c:pt>
                <c:pt idx="61">
                  <c:v>87.7</c:v>
                </c:pt>
                <c:pt idx="62">
                  <c:v>88.8</c:v>
                </c:pt>
                <c:pt idx="63">
                  <c:v>84.7</c:v>
                </c:pt>
                <c:pt idx="65">
                  <c:v>79.5</c:v>
                </c:pt>
                <c:pt idx="66">
                  <c:v>80.900000000000006</c:v>
                </c:pt>
                <c:pt idx="67">
                  <c:v>78.5</c:v>
                </c:pt>
                <c:pt idx="68">
                  <c:v>71</c:v>
                </c:pt>
                <c:pt idx="70">
                  <c:v>81.8</c:v>
                </c:pt>
                <c:pt idx="71">
                  <c:v>81.2</c:v>
                </c:pt>
                <c:pt idx="72">
                  <c:v>82.5</c:v>
                </c:pt>
                <c:pt idx="73">
                  <c:v>80.400000000000006</c:v>
                </c:pt>
                <c:pt idx="75">
                  <c:v>70</c:v>
                </c:pt>
                <c:pt idx="76">
                  <c:v>73.099999999999994</c:v>
                </c:pt>
                <c:pt idx="77">
                  <c:v>66.100000000000009</c:v>
                </c:pt>
                <c:pt idx="78">
                  <c:v>55.2</c:v>
                </c:pt>
              </c:numCache>
            </c:numRef>
          </c:val>
          <c:extLst>
            <c:ext xmlns:c15="http://schemas.microsoft.com/office/drawing/2012/chart" uri="{02D57815-91ED-43cb-92C2-25804820EDAC}">
              <c15:categoryFilterExceptions>
                <c15:categoryFilterException>
                  <c15:sqref>'Graphique A'!$F$21</c15:sqref>
                  <c15:spPr xmlns:c15="http://schemas.microsoft.com/office/drawing/2012/chart">
                    <a:solidFill>
                      <a:srgbClr val="92D050"/>
                    </a:solidFill>
                    <a:ln>
                      <a:noFill/>
                    </a:ln>
                    <a:effectLst/>
                  </c15:spPr>
                  <c15:invertIfNegative val="0"/>
                  <c15:bubble3D val="0"/>
                </c15:categoryFilterException>
                <c15:categoryFilterException>
                  <c15:sqref>'Graphique A'!$F$22</c15:sqref>
                  <c15:spPr xmlns:c15="http://schemas.microsoft.com/office/drawing/2012/chart">
                    <a:solidFill>
                      <a:srgbClr val="92D050"/>
                    </a:solidFill>
                    <a:ln>
                      <a:noFill/>
                    </a:ln>
                    <a:effectLst/>
                  </c15:spPr>
                  <c15:invertIfNegative val="0"/>
                  <c15:bubble3D val="0"/>
                </c15:categoryFilterException>
              </c15:categoryFilterExceptions>
            </c:ext>
            <c:ext xmlns:c16="http://schemas.microsoft.com/office/drawing/2014/chart" uri="{C3380CC4-5D6E-409C-BE32-E72D297353CC}">
              <c16:uniqueId val="{00000179-92BE-4C72-9198-3449C0C8282B}"/>
            </c:ext>
          </c:extLst>
        </c:ser>
        <c:ser>
          <c:idx val="4"/>
          <c:order val="4"/>
          <c:tx>
            <c:strRef>
              <c:f>'Graphique A'!$G$3</c:f>
              <c:strCache>
                <c:ptCount val="1"/>
                <c:pt idx="0">
                  <c:v>Elle a augmenté</c:v>
                </c:pt>
              </c:strCache>
            </c:strRef>
          </c:tx>
          <c:spPr>
            <a:solidFill>
              <a:srgbClr val="00B05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17B-92BE-4C72-9198-3449C0C8282B}"/>
              </c:ext>
            </c:extLst>
          </c:dPt>
          <c:dPt>
            <c:idx val="1"/>
            <c:invertIfNegative val="0"/>
            <c:bubble3D val="0"/>
            <c:spPr>
              <a:solidFill>
                <a:srgbClr val="00B050"/>
              </a:solidFill>
              <a:ln>
                <a:noFill/>
              </a:ln>
              <a:effectLst/>
            </c:spPr>
            <c:extLst>
              <c:ext xmlns:c16="http://schemas.microsoft.com/office/drawing/2014/chart" uri="{C3380CC4-5D6E-409C-BE32-E72D297353CC}">
                <c16:uniqueId val="{0000017D-92BE-4C72-9198-3449C0C8282B}"/>
              </c:ext>
            </c:extLst>
          </c:dPt>
          <c:dPt>
            <c:idx val="2"/>
            <c:invertIfNegative val="0"/>
            <c:bubble3D val="0"/>
            <c:spPr>
              <a:solidFill>
                <a:srgbClr val="00B050"/>
              </a:solidFill>
              <a:ln>
                <a:noFill/>
              </a:ln>
              <a:effectLst/>
            </c:spPr>
            <c:extLst>
              <c:ext xmlns:c16="http://schemas.microsoft.com/office/drawing/2014/chart" uri="{C3380CC4-5D6E-409C-BE32-E72D297353CC}">
                <c16:uniqueId val="{0000017F-92BE-4C72-9198-3449C0C8282B}"/>
              </c:ext>
            </c:extLst>
          </c:dPt>
          <c:dPt>
            <c:idx val="3"/>
            <c:invertIfNegative val="0"/>
            <c:bubble3D val="0"/>
            <c:spPr>
              <a:solidFill>
                <a:srgbClr val="00B050"/>
              </a:solidFill>
              <a:ln>
                <a:noFill/>
              </a:ln>
              <a:effectLst/>
            </c:spPr>
            <c:extLst>
              <c:ext xmlns:c16="http://schemas.microsoft.com/office/drawing/2014/chart" uri="{C3380CC4-5D6E-409C-BE32-E72D297353CC}">
                <c16:uniqueId val="{00000181-92BE-4C72-9198-3449C0C8282B}"/>
              </c:ext>
            </c:extLst>
          </c:dPt>
          <c:dPt>
            <c:idx val="5"/>
            <c:invertIfNegative val="0"/>
            <c:bubble3D val="0"/>
            <c:spPr>
              <a:solidFill>
                <a:srgbClr val="00B050"/>
              </a:solidFill>
              <a:ln>
                <a:noFill/>
              </a:ln>
              <a:effectLst/>
            </c:spPr>
            <c:extLst>
              <c:ext xmlns:c16="http://schemas.microsoft.com/office/drawing/2014/chart" uri="{C3380CC4-5D6E-409C-BE32-E72D297353CC}">
                <c16:uniqueId val="{00000183-92BE-4C72-9198-3449C0C8282B}"/>
              </c:ext>
            </c:extLst>
          </c:dPt>
          <c:dPt>
            <c:idx val="6"/>
            <c:invertIfNegative val="0"/>
            <c:bubble3D val="0"/>
            <c:spPr>
              <a:solidFill>
                <a:srgbClr val="00B050"/>
              </a:solidFill>
              <a:ln>
                <a:noFill/>
              </a:ln>
              <a:effectLst/>
            </c:spPr>
            <c:extLst>
              <c:ext xmlns:c16="http://schemas.microsoft.com/office/drawing/2014/chart" uri="{C3380CC4-5D6E-409C-BE32-E72D297353CC}">
                <c16:uniqueId val="{00000185-92BE-4C72-9198-3449C0C8282B}"/>
              </c:ext>
            </c:extLst>
          </c:dPt>
          <c:dPt>
            <c:idx val="7"/>
            <c:invertIfNegative val="0"/>
            <c:bubble3D val="0"/>
            <c:spPr>
              <a:solidFill>
                <a:srgbClr val="00B050"/>
              </a:solidFill>
              <a:ln>
                <a:noFill/>
              </a:ln>
              <a:effectLst/>
            </c:spPr>
            <c:extLst>
              <c:ext xmlns:c16="http://schemas.microsoft.com/office/drawing/2014/chart" uri="{C3380CC4-5D6E-409C-BE32-E72D297353CC}">
                <c16:uniqueId val="{00000187-92BE-4C72-9198-3449C0C8282B}"/>
              </c:ext>
            </c:extLst>
          </c:dPt>
          <c:dPt>
            <c:idx val="8"/>
            <c:invertIfNegative val="0"/>
            <c:bubble3D val="0"/>
            <c:spPr>
              <a:solidFill>
                <a:srgbClr val="00B050"/>
              </a:solidFill>
              <a:ln>
                <a:noFill/>
              </a:ln>
              <a:effectLst/>
            </c:spPr>
            <c:extLst>
              <c:ext xmlns:c16="http://schemas.microsoft.com/office/drawing/2014/chart" uri="{C3380CC4-5D6E-409C-BE32-E72D297353CC}">
                <c16:uniqueId val="{00000189-92BE-4C72-9198-3449C0C8282B}"/>
              </c:ext>
            </c:extLst>
          </c:dPt>
          <c:dPt>
            <c:idx val="10"/>
            <c:invertIfNegative val="0"/>
            <c:bubble3D val="0"/>
            <c:spPr>
              <a:solidFill>
                <a:srgbClr val="00B050"/>
              </a:solidFill>
              <a:ln>
                <a:noFill/>
              </a:ln>
              <a:effectLst/>
            </c:spPr>
            <c:extLst>
              <c:ext xmlns:c16="http://schemas.microsoft.com/office/drawing/2014/chart" uri="{C3380CC4-5D6E-409C-BE32-E72D297353CC}">
                <c16:uniqueId val="{0000018B-92BE-4C72-9198-3449C0C8282B}"/>
              </c:ext>
            </c:extLst>
          </c:dPt>
          <c:dPt>
            <c:idx val="11"/>
            <c:invertIfNegative val="0"/>
            <c:bubble3D val="0"/>
            <c:spPr>
              <a:solidFill>
                <a:srgbClr val="00B050"/>
              </a:solidFill>
              <a:ln>
                <a:noFill/>
              </a:ln>
              <a:effectLst/>
            </c:spPr>
            <c:extLst>
              <c:ext xmlns:c16="http://schemas.microsoft.com/office/drawing/2014/chart" uri="{C3380CC4-5D6E-409C-BE32-E72D297353CC}">
                <c16:uniqueId val="{0000018D-92BE-4C72-9198-3449C0C8282B}"/>
              </c:ext>
            </c:extLst>
          </c:dPt>
          <c:dPt>
            <c:idx val="12"/>
            <c:invertIfNegative val="0"/>
            <c:bubble3D val="0"/>
            <c:spPr>
              <a:solidFill>
                <a:srgbClr val="00B050"/>
              </a:solidFill>
              <a:ln>
                <a:noFill/>
              </a:ln>
              <a:effectLst/>
            </c:spPr>
            <c:extLst>
              <c:ext xmlns:c16="http://schemas.microsoft.com/office/drawing/2014/chart" uri="{C3380CC4-5D6E-409C-BE32-E72D297353CC}">
                <c16:uniqueId val="{0000018F-92BE-4C72-9198-3449C0C8282B}"/>
              </c:ext>
            </c:extLst>
          </c:dPt>
          <c:dPt>
            <c:idx val="13"/>
            <c:invertIfNegative val="0"/>
            <c:bubble3D val="0"/>
            <c:spPr>
              <a:solidFill>
                <a:srgbClr val="00B050"/>
              </a:solidFill>
              <a:ln>
                <a:noFill/>
              </a:ln>
              <a:effectLst/>
            </c:spPr>
            <c:extLst>
              <c:ext xmlns:c16="http://schemas.microsoft.com/office/drawing/2014/chart" uri="{C3380CC4-5D6E-409C-BE32-E72D297353CC}">
                <c16:uniqueId val="{00000191-92BE-4C72-9198-3449C0C8282B}"/>
              </c:ext>
            </c:extLst>
          </c:dPt>
          <c:dPt>
            <c:idx val="15"/>
            <c:invertIfNegative val="0"/>
            <c:bubble3D val="0"/>
            <c:spPr>
              <a:solidFill>
                <a:srgbClr val="00B050"/>
              </a:solidFill>
              <a:ln>
                <a:noFill/>
              </a:ln>
              <a:effectLst/>
            </c:spPr>
            <c:extLst>
              <c:ext xmlns:c16="http://schemas.microsoft.com/office/drawing/2014/chart" uri="{C3380CC4-5D6E-409C-BE32-E72D297353CC}">
                <c16:uniqueId val="{00000193-92BE-4C72-9198-3449C0C8282B}"/>
              </c:ext>
            </c:extLst>
          </c:dPt>
          <c:dPt>
            <c:idx val="16"/>
            <c:invertIfNegative val="0"/>
            <c:bubble3D val="0"/>
            <c:spPr>
              <a:solidFill>
                <a:srgbClr val="00B050"/>
              </a:solidFill>
              <a:ln>
                <a:noFill/>
              </a:ln>
              <a:effectLst/>
            </c:spPr>
            <c:extLst>
              <c:ext xmlns:c16="http://schemas.microsoft.com/office/drawing/2014/chart" uri="{C3380CC4-5D6E-409C-BE32-E72D297353CC}">
                <c16:uniqueId val="{00000195-92BE-4C72-9198-3449C0C8282B}"/>
              </c:ext>
            </c:extLst>
          </c:dPt>
          <c:dPt>
            <c:idx val="17"/>
            <c:invertIfNegative val="0"/>
            <c:bubble3D val="0"/>
            <c:spPr>
              <a:solidFill>
                <a:srgbClr val="00B050"/>
              </a:solidFill>
              <a:ln>
                <a:noFill/>
              </a:ln>
              <a:effectLst/>
            </c:spPr>
            <c:extLst>
              <c:ext xmlns:c16="http://schemas.microsoft.com/office/drawing/2014/chart" uri="{C3380CC4-5D6E-409C-BE32-E72D297353CC}">
                <c16:uniqueId val="{00000197-92BE-4C72-9198-3449C0C8282B}"/>
              </c:ext>
            </c:extLst>
          </c:dPt>
          <c:dPt>
            <c:idx val="18"/>
            <c:invertIfNegative val="0"/>
            <c:bubble3D val="0"/>
            <c:spPr>
              <a:solidFill>
                <a:srgbClr val="00B050"/>
              </a:solidFill>
              <a:ln>
                <a:noFill/>
              </a:ln>
              <a:effectLst/>
            </c:spPr>
            <c:extLst>
              <c:ext xmlns:c16="http://schemas.microsoft.com/office/drawing/2014/chart" uri="{C3380CC4-5D6E-409C-BE32-E72D297353CC}">
                <c16:uniqueId val="{00000199-92BE-4C72-9198-3449C0C8282B}"/>
              </c:ext>
            </c:extLst>
          </c:dPt>
          <c:dPt>
            <c:idx val="20"/>
            <c:invertIfNegative val="0"/>
            <c:bubble3D val="0"/>
            <c:spPr>
              <a:solidFill>
                <a:srgbClr val="00B050"/>
              </a:solidFill>
              <a:ln>
                <a:noFill/>
              </a:ln>
              <a:effectLst/>
            </c:spPr>
            <c:extLst>
              <c:ext xmlns:c16="http://schemas.microsoft.com/office/drawing/2014/chart" uri="{C3380CC4-5D6E-409C-BE32-E72D297353CC}">
                <c16:uniqueId val="{0000019B-92BE-4C72-9198-3449C0C8282B}"/>
              </c:ext>
            </c:extLst>
          </c:dPt>
          <c:dPt>
            <c:idx val="21"/>
            <c:invertIfNegative val="0"/>
            <c:bubble3D val="0"/>
            <c:spPr>
              <a:solidFill>
                <a:srgbClr val="00B050"/>
              </a:solidFill>
              <a:ln>
                <a:noFill/>
              </a:ln>
              <a:effectLst/>
            </c:spPr>
            <c:extLst>
              <c:ext xmlns:c16="http://schemas.microsoft.com/office/drawing/2014/chart" uri="{C3380CC4-5D6E-409C-BE32-E72D297353CC}">
                <c16:uniqueId val="{0000019D-92BE-4C72-9198-3449C0C8282B}"/>
              </c:ext>
            </c:extLst>
          </c:dPt>
          <c:dPt>
            <c:idx val="22"/>
            <c:invertIfNegative val="0"/>
            <c:bubble3D val="0"/>
            <c:spPr>
              <a:solidFill>
                <a:srgbClr val="00B050"/>
              </a:solidFill>
              <a:ln>
                <a:noFill/>
              </a:ln>
              <a:effectLst/>
            </c:spPr>
            <c:extLst>
              <c:ext xmlns:c16="http://schemas.microsoft.com/office/drawing/2014/chart" uri="{C3380CC4-5D6E-409C-BE32-E72D297353CC}">
                <c16:uniqueId val="{0000019F-92BE-4C72-9198-3449C0C8282B}"/>
              </c:ext>
            </c:extLst>
          </c:dPt>
          <c:dPt>
            <c:idx val="23"/>
            <c:invertIfNegative val="0"/>
            <c:bubble3D val="0"/>
            <c:spPr>
              <a:solidFill>
                <a:srgbClr val="00B050"/>
              </a:solidFill>
              <a:ln>
                <a:noFill/>
              </a:ln>
              <a:effectLst/>
            </c:spPr>
            <c:extLst>
              <c:ext xmlns:c16="http://schemas.microsoft.com/office/drawing/2014/chart" uri="{C3380CC4-5D6E-409C-BE32-E72D297353CC}">
                <c16:uniqueId val="{000001A1-92BE-4C72-9198-3449C0C8282B}"/>
              </c:ext>
            </c:extLst>
          </c:dPt>
          <c:dPt>
            <c:idx val="25"/>
            <c:invertIfNegative val="0"/>
            <c:bubble3D val="0"/>
            <c:spPr>
              <a:solidFill>
                <a:srgbClr val="00B050"/>
              </a:solidFill>
              <a:ln>
                <a:noFill/>
              </a:ln>
              <a:effectLst/>
            </c:spPr>
            <c:extLst>
              <c:ext xmlns:c16="http://schemas.microsoft.com/office/drawing/2014/chart" uri="{C3380CC4-5D6E-409C-BE32-E72D297353CC}">
                <c16:uniqueId val="{000001A3-92BE-4C72-9198-3449C0C8282B}"/>
              </c:ext>
            </c:extLst>
          </c:dPt>
          <c:dPt>
            <c:idx val="26"/>
            <c:invertIfNegative val="0"/>
            <c:bubble3D val="0"/>
            <c:spPr>
              <a:solidFill>
                <a:srgbClr val="00B050"/>
              </a:solidFill>
              <a:ln>
                <a:noFill/>
              </a:ln>
              <a:effectLst/>
            </c:spPr>
            <c:extLst>
              <c:ext xmlns:c16="http://schemas.microsoft.com/office/drawing/2014/chart" uri="{C3380CC4-5D6E-409C-BE32-E72D297353CC}">
                <c16:uniqueId val="{000001A5-92BE-4C72-9198-3449C0C8282B}"/>
              </c:ext>
            </c:extLst>
          </c:dPt>
          <c:dPt>
            <c:idx val="27"/>
            <c:invertIfNegative val="0"/>
            <c:bubble3D val="0"/>
            <c:spPr>
              <a:solidFill>
                <a:srgbClr val="00B050"/>
              </a:solidFill>
              <a:ln>
                <a:noFill/>
              </a:ln>
              <a:effectLst/>
            </c:spPr>
            <c:extLst>
              <c:ext xmlns:c16="http://schemas.microsoft.com/office/drawing/2014/chart" uri="{C3380CC4-5D6E-409C-BE32-E72D297353CC}">
                <c16:uniqueId val="{000001A7-92BE-4C72-9198-3449C0C8282B}"/>
              </c:ext>
            </c:extLst>
          </c:dPt>
          <c:dPt>
            <c:idx val="28"/>
            <c:invertIfNegative val="0"/>
            <c:bubble3D val="0"/>
            <c:spPr>
              <a:solidFill>
                <a:srgbClr val="00B050"/>
              </a:solidFill>
              <a:ln>
                <a:noFill/>
              </a:ln>
              <a:effectLst/>
            </c:spPr>
            <c:extLst>
              <c:ext xmlns:c16="http://schemas.microsoft.com/office/drawing/2014/chart" uri="{C3380CC4-5D6E-409C-BE32-E72D297353CC}">
                <c16:uniqueId val="{000001A9-92BE-4C72-9198-3449C0C8282B}"/>
              </c:ext>
            </c:extLst>
          </c:dPt>
          <c:dPt>
            <c:idx val="30"/>
            <c:invertIfNegative val="0"/>
            <c:bubble3D val="0"/>
            <c:spPr>
              <a:solidFill>
                <a:srgbClr val="00B050"/>
              </a:solidFill>
              <a:ln>
                <a:noFill/>
              </a:ln>
              <a:effectLst/>
            </c:spPr>
            <c:extLst>
              <c:ext xmlns:c16="http://schemas.microsoft.com/office/drawing/2014/chart" uri="{C3380CC4-5D6E-409C-BE32-E72D297353CC}">
                <c16:uniqueId val="{000001AB-92BE-4C72-9198-3449C0C8282B}"/>
              </c:ext>
            </c:extLst>
          </c:dPt>
          <c:dPt>
            <c:idx val="31"/>
            <c:invertIfNegative val="0"/>
            <c:bubble3D val="0"/>
            <c:spPr>
              <a:solidFill>
                <a:srgbClr val="00B050"/>
              </a:solidFill>
              <a:ln>
                <a:noFill/>
              </a:ln>
              <a:effectLst/>
            </c:spPr>
            <c:extLst>
              <c:ext xmlns:c16="http://schemas.microsoft.com/office/drawing/2014/chart" uri="{C3380CC4-5D6E-409C-BE32-E72D297353CC}">
                <c16:uniqueId val="{000001AD-92BE-4C72-9198-3449C0C8282B}"/>
              </c:ext>
            </c:extLst>
          </c:dPt>
          <c:dPt>
            <c:idx val="32"/>
            <c:invertIfNegative val="0"/>
            <c:bubble3D val="0"/>
            <c:spPr>
              <a:solidFill>
                <a:srgbClr val="00B050"/>
              </a:solidFill>
              <a:ln>
                <a:noFill/>
              </a:ln>
              <a:effectLst/>
            </c:spPr>
            <c:extLst>
              <c:ext xmlns:c16="http://schemas.microsoft.com/office/drawing/2014/chart" uri="{C3380CC4-5D6E-409C-BE32-E72D297353CC}">
                <c16:uniqueId val="{000001AF-92BE-4C72-9198-3449C0C8282B}"/>
              </c:ext>
            </c:extLst>
          </c:dPt>
          <c:dPt>
            <c:idx val="33"/>
            <c:invertIfNegative val="0"/>
            <c:bubble3D val="0"/>
            <c:spPr>
              <a:solidFill>
                <a:srgbClr val="00B050"/>
              </a:solidFill>
              <a:ln>
                <a:noFill/>
              </a:ln>
              <a:effectLst/>
            </c:spPr>
            <c:extLst>
              <c:ext xmlns:c16="http://schemas.microsoft.com/office/drawing/2014/chart" uri="{C3380CC4-5D6E-409C-BE32-E72D297353CC}">
                <c16:uniqueId val="{000001B1-92BE-4C72-9198-3449C0C8282B}"/>
              </c:ext>
            </c:extLst>
          </c:dPt>
          <c:dPt>
            <c:idx val="35"/>
            <c:invertIfNegative val="0"/>
            <c:bubble3D val="0"/>
            <c:spPr>
              <a:solidFill>
                <a:srgbClr val="00B050"/>
              </a:solidFill>
              <a:ln>
                <a:noFill/>
              </a:ln>
              <a:effectLst/>
            </c:spPr>
            <c:extLst>
              <c:ext xmlns:c16="http://schemas.microsoft.com/office/drawing/2014/chart" uri="{C3380CC4-5D6E-409C-BE32-E72D297353CC}">
                <c16:uniqueId val="{000001B3-92BE-4C72-9198-3449C0C8282B}"/>
              </c:ext>
            </c:extLst>
          </c:dPt>
          <c:dPt>
            <c:idx val="36"/>
            <c:invertIfNegative val="0"/>
            <c:bubble3D val="0"/>
            <c:spPr>
              <a:solidFill>
                <a:srgbClr val="00B050"/>
              </a:solidFill>
              <a:ln>
                <a:noFill/>
              </a:ln>
              <a:effectLst/>
            </c:spPr>
            <c:extLst>
              <c:ext xmlns:c16="http://schemas.microsoft.com/office/drawing/2014/chart" uri="{C3380CC4-5D6E-409C-BE32-E72D297353CC}">
                <c16:uniqueId val="{000001B5-92BE-4C72-9198-3449C0C8282B}"/>
              </c:ext>
            </c:extLst>
          </c:dPt>
          <c:dPt>
            <c:idx val="37"/>
            <c:invertIfNegative val="0"/>
            <c:bubble3D val="0"/>
            <c:spPr>
              <a:solidFill>
                <a:srgbClr val="00B050"/>
              </a:solidFill>
              <a:ln>
                <a:noFill/>
              </a:ln>
              <a:effectLst/>
            </c:spPr>
            <c:extLst>
              <c:ext xmlns:c16="http://schemas.microsoft.com/office/drawing/2014/chart" uri="{C3380CC4-5D6E-409C-BE32-E72D297353CC}">
                <c16:uniqueId val="{000001B7-92BE-4C72-9198-3449C0C8282B}"/>
              </c:ext>
            </c:extLst>
          </c:dPt>
          <c:dPt>
            <c:idx val="38"/>
            <c:invertIfNegative val="0"/>
            <c:bubble3D val="0"/>
            <c:spPr>
              <a:solidFill>
                <a:srgbClr val="00B050"/>
              </a:solidFill>
              <a:ln>
                <a:noFill/>
              </a:ln>
              <a:effectLst/>
            </c:spPr>
            <c:extLst>
              <c:ext xmlns:c16="http://schemas.microsoft.com/office/drawing/2014/chart" uri="{C3380CC4-5D6E-409C-BE32-E72D297353CC}">
                <c16:uniqueId val="{000001B9-92BE-4C72-9198-3449C0C8282B}"/>
              </c:ext>
            </c:extLst>
          </c:dPt>
          <c:dPt>
            <c:idx val="40"/>
            <c:invertIfNegative val="0"/>
            <c:bubble3D val="0"/>
            <c:spPr>
              <a:solidFill>
                <a:srgbClr val="00B050"/>
              </a:solidFill>
              <a:ln>
                <a:noFill/>
              </a:ln>
              <a:effectLst/>
            </c:spPr>
            <c:extLst>
              <c:ext xmlns:c16="http://schemas.microsoft.com/office/drawing/2014/chart" uri="{C3380CC4-5D6E-409C-BE32-E72D297353CC}">
                <c16:uniqueId val="{000001BB-92BE-4C72-9198-3449C0C8282B}"/>
              </c:ext>
            </c:extLst>
          </c:dPt>
          <c:dPt>
            <c:idx val="41"/>
            <c:invertIfNegative val="0"/>
            <c:bubble3D val="0"/>
            <c:spPr>
              <a:solidFill>
                <a:srgbClr val="00B050"/>
              </a:solidFill>
              <a:ln>
                <a:noFill/>
              </a:ln>
              <a:effectLst/>
            </c:spPr>
            <c:extLst>
              <c:ext xmlns:c16="http://schemas.microsoft.com/office/drawing/2014/chart" uri="{C3380CC4-5D6E-409C-BE32-E72D297353CC}">
                <c16:uniqueId val="{000001BD-92BE-4C72-9198-3449C0C8282B}"/>
              </c:ext>
            </c:extLst>
          </c:dPt>
          <c:dPt>
            <c:idx val="42"/>
            <c:invertIfNegative val="0"/>
            <c:bubble3D val="0"/>
            <c:spPr>
              <a:solidFill>
                <a:srgbClr val="00B050"/>
              </a:solidFill>
              <a:ln>
                <a:noFill/>
              </a:ln>
              <a:effectLst/>
            </c:spPr>
            <c:extLst>
              <c:ext xmlns:c16="http://schemas.microsoft.com/office/drawing/2014/chart" uri="{C3380CC4-5D6E-409C-BE32-E72D297353CC}">
                <c16:uniqueId val="{000001BF-92BE-4C72-9198-3449C0C8282B}"/>
              </c:ext>
            </c:extLst>
          </c:dPt>
          <c:dPt>
            <c:idx val="43"/>
            <c:invertIfNegative val="0"/>
            <c:bubble3D val="0"/>
            <c:spPr>
              <a:solidFill>
                <a:srgbClr val="00B050"/>
              </a:solidFill>
              <a:ln>
                <a:noFill/>
              </a:ln>
              <a:effectLst/>
            </c:spPr>
            <c:extLst>
              <c:ext xmlns:c16="http://schemas.microsoft.com/office/drawing/2014/chart" uri="{C3380CC4-5D6E-409C-BE32-E72D297353CC}">
                <c16:uniqueId val="{000001C1-92BE-4C72-9198-3449C0C8282B}"/>
              </c:ext>
            </c:extLst>
          </c:dPt>
          <c:dPt>
            <c:idx val="45"/>
            <c:invertIfNegative val="0"/>
            <c:bubble3D val="0"/>
            <c:spPr>
              <a:solidFill>
                <a:srgbClr val="00B050"/>
              </a:solidFill>
              <a:ln>
                <a:noFill/>
              </a:ln>
              <a:effectLst/>
            </c:spPr>
            <c:extLst>
              <c:ext xmlns:c16="http://schemas.microsoft.com/office/drawing/2014/chart" uri="{C3380CC4-5D6E-409C-BE32-E72D297353CC}">
                <c16:uniqueId val="{000001C3-92BE-4C72-9198-3449C0C8282B}"/>
              </c:ext>
            </c:extLst>
          </c:dPt>
          <c:dPt>
            <c:idx val="46"/>
            <c:invertIfNegative val="0"/>
            <c:bubble3D val="0"/>
            <c:spPr>
              <a:solidFill>
                <a:srgbClr val="00B050"/>
              </a:solidFill>
              <a:ln>
                <a:noFill/>
              </a:ln>
              <a:effectLst/>
            </c:spPr>
            <c:extLst>
              <c:ext xmlns:c16="http://schemas.microsoft.com/office/drawing/2014/chart" uri="{C3380CC4-5D6E-409C-BE32-E72D297353CC}">
                <c16:uniqueId val="{000001C5-92BE-4C72-9198-3449C0C8282B}"/>
              </c:ext>
            </c:extLst>
          </c:dPt>
          <c:dPt>
            <c:idx val="47"/>
            <c:invertIfNegative val="0"/>
            <c:bubble3D val="0"/>
            <c:spPr>
              <a:solidFill>
                <a:srgbClr val="00B050"/>
              </a:solidFill>
              <a:ln>
                <a:noFill/>
              </a:ln>
              <a:effectLst/>
            </c:spPr>
            <c:extLst>
              <c:ext xmlns:c16="http://schemas.microsoft.com/office/drawing/2014/chart" uri="{C3380CC4-5D6E-409C-BE32-E72D297353CC}">
                <c16:uniqueId val="{000001C7-92BE-4C72-9198-3449C0C8282B}"/>
              </c:ext>
            </c:extLst>
          </c:dPt>
          <c:dPt>
            <c:idx val="48"/>
            <c:invertIfNegative val="0"/>
            <c:bubble3D val="0"/>
            <c:spPr>
              <a:solidFill>
                <a:srgbClr val="00B050"/>
              </a:solidFill>
              <a:ln>
                <a:noFill/>
              </a:ln>
              <a:effectLst/>
            </c:spPr>
            <c:extLst>
              <c:ext xmlns:c16="http://schemas.microsoft.com/office/drawing/2014/chart" uri="{C3380CC4-5D6E-409C-BE32-E72D297353CC}">
                <c16:uniqueId val="{000001C9-92BE-4C72-9198-3449C0C8282B}"/>
              </c:ext>
            </c:extLst>
          </c:dPt>
          <c:dPt>
            <c:idx val="50"/>
            <c:invertIfNegative val="0"/>
            <c:bubble3D val="0"/>
            <c:spPr>
              <a:solidFill>
                <a:srgbClr val="00B050"/>
              </a:solidFill>
              <a:ln>
                <a:noFill/>
              </a:ln>
              <a:effectLst/>
            </c:spPr>
            <c:extLst>
              <c:ext xmlns:c16="http://schemas.microsoft.com/office/drawing/2014/chart" uri="{C3380CC4-5D6E-409C-BE32-E72D297353CC}">
                <c16:uniqueId val="{000001CB-92BE-4C72-9198-3449C0C8282B}"/>
              </c:ext>
            </c:extLst>
          </c:dPt>
          <c:dPt>
            <c:idx val="51"/>
            <c:invertIfNegative val="0"/>
            <c:bubble3D val="0"/>
            <c:spPr>
              <a:solidFill>
                <a:srgbClr val="00B050"/>
              </a:solidFill>
              <a:ln>
                <a:noFill/>
              </a:ln>
              <a:effectLst/>
            </c:spPr>
            <c:extLst>
              <c:ext xmlns:c16="http://schemas.microsoft.com/office/drawing/2014/chart" uri="{C3380CC4-5D6E-409C-BE32-E72D297353CC}">
                <c16:uniqueId val="{000001CD-92BE-4C72-9198-3449C0C8282B}"/>
              </c:ext>
            </c:extLst>
          </c:dPt>
          <c:dPt>
            <c:idx val="52"/>
            <c:invertIfNegative val="0"/>
            <c:bubble3D val="0"/>
            <c:spPr>
              <a:solidFill>
                <a:srgbClr val="00B050"/>
              </a:solidFill>
              <a:ln>
                <a:noFill/>
              </a:ln>
              <a:effectLst/>
            </c:spPr>
            <c:extLst>
              <c:ext xmlns:c16="http://schemas.microsoft.com/office/drawing/2014/chart" uri="{C3380CC4-5D6E-409C-BE32-E72D297353CC}">
                <c16:uniqueId val="{000001CF-92BE-4C72-9198-3449C0C8282B}"/>
              </c:ext>
            </c:extLst>
          </c:dPt>
          <c:dPt>
            <c:idx val="53"/>
            <c:invertIfNegative val="0"/>
            <c:bubble3D val="0"/>
            <c:spPr>
              <a:solidFill>
                <a:srgbClr val="00B050"/>
              </a:solidFill>
              <a:ln>
                <a:noFill/>
              </a:ln>
              <a:effectLst/>
            </c:spPr>
            <c:extLst>
              <c:ext xmlns:c16="http://schemas.microsoft.com/office/drawing/2014/chart" uri="{C3380CC4-5D6E-409C-BE32-E72D297353CC}">
                <c16:uniqueId val="{000001D1-92BE-4C72-9198-3449C0C8282B}"/>
              </c:ext>
            </c:extLst>
          </c:dPt>
          <c:dPt>
            <c:idx val="55"/>
            <c:invertIfNegative val="0"/>
            <c:bubble3D val="0"/>
            <c:spPr>
              <a:solidFill>
                <a:srgbClr val="00B050"/>
              </a:solidFill>
              <a:ln>
                <a:noFill/>
              </a:ln>
              <a:effectLst/>
            </c:spPr>
            <c:extLst>
              <c:ext xmlns:c16="http://schemas.microsoft.com/office/drawing/2014/chart" uri="{C3380CC4-5D6E-409C-BE32-E72D297353CC}">
                <c16:uniqueId val="{000001D3-92BE-4C72-9198-3449C0C8282B}"/>
              </c:ext>
            </c:extLst>
          </c:dPt>
          <c:dPt>
            <c:idx val="56"/>
            <c:invertIfNegative val="0"/>
            <c:bubble3D val="0"/>
            <c:spPr>
              <a:solidFill>
                <a:srgbClr val="00B050"/>
              </a:solidFill>
              <a:ln>
                <a:noFill/>
              </a:ln>
              <a:effectLst/>
            </c:spPr>
            <c:extLst>
              <c:ext xmlns:c16="http://schemas.microsoft.com/office/drawing/2014/chart" uri="{C3380CC4-5D6E-409C-BE32-E72D297353CC}">
                <c16:uniqueId val="{000001D5-92BE-4C72-9198-3449C0C8282B}"/>
              </c:ext>
            </c:extLst>
          </c:dPt>
          <c:dPt>
            <c:idx val="57"/>
            <c:invertIfNegative val="0"/>
            <c:bubble3D val="0"/>
            <c:spPr>
              <a:solidFill>
                <a:srgbClr val="00B050"/>
              </a:solidFill>
              <a:ln>
                <a:noFill/>
              </a:ln>
              <a:effectLst/>
            </c:spPr>
            <c:extLst>
              <c:ext xmlns:c16="http://schemas.microsoft.com/office/drawing/2014/chart" uri="{C3380CC4-5D6E-409C-BE32-E72D297353CC}">
                <c16:uniqueId val="{000001D7-92BE-4C72-9198-3449C0C8282B}"/>
              </c:ext>
            </c:extLst>
          </c:dPt>
          <c:dPt>
            <c:idx val="58"/>
            <c:invertIfNegative val="0"/>
            <c:bubble3D val="0"/>
            <c:spPr>
              <a:solidFill>
                <a:srgbClr val="00B050"/>
              </a:solidFill>
              <a:ln>
                <a:noFill/>
              </a:ln>
              <a:effectLst/>
            </c:spPr>
            <c:extLst>
              <c:ext xmlns:c16="http://schemas.microsoft.com/office/drawing/2014/chart" uri="{C3380CC4-5D6E-409C-BE32-E72D297353CC}">
                <c16:uniqueId val="{000001D9-92BE-4C72-9198-3449C0C8282B}"/>
              </c:ext>
            </c:extLst>
          </c:dPt>
          <c:dPt>
            <c:idx val="60"/>
            <c:invertIfNegative val="0"/>
            <c:bubble3D val="0"/>
            <c:spPr>
              <a:solidFill>
                <a:srgbClr val="00B050"/>
              </a:solidFill>
              <a:ln>
                <a:noFill/>
              </a:ln>
              <a:effectLst/>
            </c:spPr>
            <c:extLst>
              <c:ext xmlns:c16="http://schemas.microsoft.com/office/drawing/2014/chart" uri="{C3380CC4-5D6E-409C-BE32-E72D297353CC}">
                <c16:uniqueId val="{000001DB-92BE-4C72-9198-3449C0C8282B}"/>
              </c:ext>
            </c:extLst>
          </c:dPt>
          <c:dPt>
            <c:idx val="61"/>
            <c:invertIfNegative val="0"/>
            <c:bubble3D val="0"/>
            <c:spPr>
              <a:solidFill>
                <a:srgbClr val="00B050"/>
              </a:solidFill>
              <a:ln>
                <a:noFill/>
              </a:ln>
              <a:effectLst/>
            </c:spPr>
            <c:extLst>
              <c:ext xmlns:c16="http://schemas.microsoft.com/office/drawing/2014/chart" uri="{C3380CC4-5D6E-409C-BE32-E72D297353CC}">
                <c16:uniqueId val="{000001DD-92BE-4C72-9198-3449C0C8282B}"/>
              </c:ext>
            </c:extLst>
          </c:dPt>
          <c:dPt>
            <c:idx val="62"/>
            <c:invertIfNegative val="0"/>
            <c:bubble3D val="0"/>
            <c:spPr>
              <a:solidFill>
                <a:srgbClr val="00B050"/>
              </a:solidFill>
              <a:ln>
                <a:noFill/>
              </a:ln>
              <a:effectLst/>
            </c:spPr>
            <c:extLst>
              <c:ext xmlns:c16="http://schemas.microsoft.com/office/drawing/2014/chart" uri="{C3380CC4-5D6E-409C-BE32-E72D297353CC}">
                <c16:uniqueId val="{000001DF-92BE-4C72-9198-3449C0C8282B}"/>
              </c:ext>
            </c:extLst>
          </c:dPt>
          <c:dPt>
            <c:idx val="63"/>
            <c:invertIfNegative val="0"/>
            <c:bubble3D val="0"/>
            <c:spPr>
              <a:solidFill>
                <a:srgbClr val="00B050"/>
              </a:solidFill>
              <a:ln>
                <a:noFill/>
              </a:ln>
              <a:effectLst/>
            </c:spPr>
            <c:extLst>
              <c:ext xmlns:c16="http://schemas.microsoft.com/office/drawing/2014/chart" uri="{C3380CC4-5D6E-409C-BE32-E72D297353CC}">
                <c16:uniqueId val="{000001E1-92BE-4C72-9198-3449C0C8282B}"/>
              </c:ext>
            </c:extLst>
          </c:dPt>
          <c:dPt>
            <c:idx val="65"/>
            <c:invertIfNegative val="0"/>
            <c:bubble3D val="0"/>
            <c:spPr>
              <a:solidFill>
                <a:srgbClr val="00B050"/>
              </a:solidFill>
              <a:ln>
                <a:noFill/>
              </a:ln>
              <a:effectLst/>
            </c:spPr>
            <c:extLst>
              <c:ext xmlns:c16="http://schemas.microsoft.com/office/drawing/2014/chart" uri="{C3380CC4-5D6E-409C-BE32-E72D297353CC}">
                <c16:uniqueId val="{000001E3-92BE-4C72-9198-3449C0C8282B}"/>
              </c:ext>
            </c:extLst>
          </c:dPt>
          <c:dPt>
            <c:idx val="66"/>
            <c:invertIfNegative val="0"/>
            <c:bubble3D val="0"/>
            <c:spPr>
              <a:solidFill>
                <a:srgbClr val="00B050"/>
              </a:solidFill>
              <a:ln>
                <a:noFill/>
              </a:ln>
              <a:effectLst/>
            </c:spPr>
            <c:extLst>
              <c:ext xmlns:c16="http://schemas.microsoft.com/office/drawing/2014/chart" uri="{C3380CC4-5D6E-409C-BE32-E72D297353CC}">
                <c16:uniqueId val="{000001E5-92BE-4C72-9198-3449C0C8282B}"/>
              </c:ext>
            </c:extLst>
          </c:dPt>
          <c:dPt>
            <c:idx val="67"/>
            <c:invertIfNegative val="0"/>
            <c:bubble3D val="0"/>
            <c:spPr>
              <a:solidFill>
                <a:srgbClr val="00B050"/>
              </a:solidFill>
              <a:ln>
                <a:noFill/>
              </a:ln>
              <a:effectLst/>
            </c:spPr>
            <c:extLst>
              <c:ext xmlns:c16="http://schemas.microsoft.com/office/drawing/2014/chart" uri="{C3380CC4-5D6E-409C-BE32-E72D297353CC}">
                <c16:uniqueId val="{000001E7-92BE-4C72-9198-3449C0C8282B}"/>
              </c:ext>
            </c:extLst>
          </c:dPt>
          <c:dPt>
            <c:idx val="68"/>
            <c:invertIfNegative val="0"/>
            <c:bubble3D val="0"/>
            <c:spPr>
              <a:solidFill>
                <a:srgbClr val="00B050"/>
              </a:solidFill>
              <a:ln>
                <a:noFill/>
              </a:ln>
              <a:effectLst/>
            </c:spPr>
            <c:extLst>
              <c:ext xmlns:c16="http://schemas.microsoft.com/office/drawing/2014/chart" uri="{C3380CC4-5D6E-409C-BE32-E72D297353CC}">
                <c16:uniqueId val="{000001E9-92BE-4C72-9198-3449C0C8282B}"/>
              </c:ext>
            </c:extLst>
          </c:dPt>
          <c:dPt>
            <c:idx val="70"/>
            <c:invertIfNegative val="0"/>
            <c:bubble3D val="0"/>
            <c:spPr>
              <a:solidFill>
                <a:srgbClr val="00B050"/>
              </a:solidFill>
              <a:ln>
                <a:noFill/>
              </a:ln>
              <a:effectLst/>
            </c:spPr>
            <c:extLst>
              <c:ext xmlns:c16="http://schemas.microsoft.com/office/drawing/2014/chart" uri="{C3380CC4-5D6E-409C-BE32-E72D297353CC}">
                <c16:uniqueId val="{000001EB-92BE-4C72-9198-3449C0C8282B}"/>
              </c:ext>
            </c:extLst>
          </c:dPt>
          <c:dPt>
            <c:idx val="71"/>
            <c:invertIfNegative val="0"/>
            <c:bubble3D val="0"/>
            <c:spPr>
              <a:solidFill>
                <a:srgbClr val="00B050"/>
              </a:solidFill>
              <a:ln>
                <a:noFill/>
              </a:ln>
              <a:effectLst/>
            </c:spPr>
            <c:extLst>
              <c:ext xmlns:c16="http://schemas.microsoft.com/office/drawing/2014/chart" uri="{C3380CC4-5D6E-409C-BE32-E72D297353CC}">
                <c16:uniqueId val="{000001ED-92BE-4C72-9198-3449C0C8282B}"/>
              </c:ext>
            </c:extLst>
          </c:dPt>
          <c:dPt>
            <c:idx val="72"/>
            <c:invertIfNegative val="0"/>
            <c:bubble3D val="0"/>
            <c:spPr>
              <a:solidFill>
                <a:srgbClr val="00B050"/>
              </a:solidFill>
              <a:ln>
                <a:noFill/>
              </a:ln>
              <a:effectLst/>
            </c:spPr>
            <c:extLst>
              <c:ext xmlns:c16="http://schemas.microsoft.com/office/drawing/2014/chart" uri="{C3380CC4-5D6E-409C-BE32-E72D297353CC}">
                <c16:uniqueId val="{000001EF-92BE-4C72-9198-3449C0C8282B}"/>
              </c:ext>
            </c:extLst>
          </c:dPt>
          <c:dPt>
            <c:idx val="73"/>
            <c:invertIfNegative val="0"/>
            <c:bubble3D val="0"/>
            <c:spPr>
              <a:solidFill>
                <a:srgbClr val="00B050"/>
              </a:solidFill>
              <a:ln>
                <a:noFill/>
              </a:ln>
              <a:effectLst/>
            </c:spPr>
            <c:extLst>
              <c:ext xmlns:c16="http://schemas.microsoft.com/office/drawing/2014/chart" uri="{C3380CC4-5D6E-409C-BE32-E72D297353CC}">
                <c16:uniqueId val="{000001F1-92BE-4C72-9198-3449C0C8282B}"/>
              </c:ext>
            </c:extLst>
          </c:dPt>
          <c:dPt>
            <c:idx val="75"/>
            <c:invertIfNegative val="0"/>
            <c:bubble3D val="0"/>
            <c:spPr>
              <a:solidFill>
                <a:srgbClr val="00B050"/>
              </a:solidFill>
              <a:ln>
                <a:noFill/>
              </a:ln>
              <a:effectLst/>
            </c:spPr>
            <c:extLst>
              <c:ext xmlns:c16="http://schemas.microsoft.com/office/drawing/2014/chart" uri="{C3380CC4-5D6E-409C-BE32-E72D297353CC}">
                <c16:uniqueId val="{000001F3-92BE-4C72-9198-3449C0C8282B}"/>
              </c:ext>
            </c:extLst>
          </c:dPt>
          <c:dPt>
            <c:idx val="76"/>
            <c:invertIfNegative val="0"/>
            <c:bubble3D val="0"/>
            <c:spPr>
              <a:solidFill>
                <a:srgbClr val="00B050"/>
              </a:solidFill>
              <a:ln>
                <a:noFill/>
              </a:ln>
              <a:effectLst/>
            </c:spPr>
            <c:extLst>
              <c:ext xmlns:c16="http://schemas.microsoft.com/office/drawing/2014/chart" uri="{C3380CC4-5D6E-409C-BE32-E72D297353CC}">
                <c16:uniqueId val="{000001F5-92BE-4C72-9198-3449C0C8282B}"/>
              </c:ext>
            </c:extLst>
          </c:dPt>
          <c:dPt>
            <c:idx val="77"/>
            <c:invertIfNegative val="0"/>
            <c:bubble3D val="0"/>
            <c:spPr>
              <a:solidFill>
                <a:srgbClr val="00B050"/>
              </a:solidFill>
              <a:ln>
                <a:noFill/>
              </a:ln>
              <a:effectLst/>
            </c:spPr>
            <c:extLst>
              <c:ext xmlns:c16="http://schemas.microsoft.com/office/drawing/2014/chart" uri="{C3380CC4-5D6E-409C-BE32-E72D297353CC}">
                <c16:uniqueId val="{000001F7-92BE-4C72-9198-3449C0C8282B}"/>
              </c:ext>
            </c:extLst>
          </c:dPt>
          <c:dPt>
            <c:idx val="78"/>
            <c:invertIfNegative val="0"/>
            <c:bubble3D val="0"/>
            <c:spPr>
              <a:solidFill>
                <a:srgbClr val="00B050"/>
              </a:solidFill>
              <a:ln>
                <a:noFill/>
              </a:ln>
              <a:effectLst/>
            </c:spPr>
            <c:extLst>
              <c:ext xmlns:c16="http://schemas.microsoft.com/office/drawing/2014/chart" uri="{C3380CC4-5D6E-409C-BE32-E72D297353CC}">
                <c16:uniqueId val="{000001F9-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A'!$G$4:$G$88</c15:sqref>
                  </c15:fullRef>
                </c:ext>
              </c:extLst>
              <c:f>('Graphique A'!$G$4:$G$18,'Graphique A'!$G$24:$G$88)</c:f>
              <c:numCache>
                <c:formatCode>0.0</c:formatCode>
                <c:ptCount val="80"/>
                <c:pt idx="0">
                  <c:v>8.5</c:v>
                </c:pt>
                <c:pt idx="1">
                  <c:v>6.1</c:v>
                </c:pt>
                <c:pt idx="2">
                  <c:v>7.6</c:v>
                </c:pt>
                <c:pt idx="3">
                  <c:v>9.1</c:v>
                </c:pt>
                <c:pt idx="5">
                  <c:v>12.5</c:v>
                </c:pt>
                <c:pt idx="6">
                  <c:v>12.8</c:v>
                </c:pt>
                <c:pt idx="7">
                  <c:v>1.5</c:v>
                </c:pt>
                <c:pt idx="8">
                  <c:v>1.3</c:v>
                </c:pt>
                <c:pt idx="10">
                  <c:v>11.600000000000001</c:v>
                </c:pt>
                <c:pt idx="11">
                  <c:v>11.600000000000001</c:v>
                </c:pt>
                <c:pt idx="12">
                  <c:v>10.299999999999999</c:v>
                </c:pt>
                <c:pt idx="13">
                  <c:v>8.4</c:v>
                </c:pt>
                <c:pt idx="15">
                  <c:v>16.7</c:v>
                </c:pt>
                <c:pt idx="16">
                  <c:v>11.899999999999999</c:v>
                </c:pt>
                <c:pt idx="17">
                  <c:v>15.4</c:v>
                </c:pt>
                <c:pt idx="18">
                  <c:v>18.2</c:v>
                </c:pt>
                <c:pt idx="20">
                  <c:v>3.6999999999999997</c:v>
                </c:pt>
                <c:pt idx="21">
                  <c:v>2.8000000000000003</c:v>
                </c:pt>
                <c:pt idx="22">
                  <c:v>4.8</c:v>
                </c:pt>
                <c:pt idx="23">
                  <c:v>5.4</c:v>
                </c:pt>
                <c:pt idx="25">
                  <c:v>12.3</c:v>
                </c:pt>
                <c:pt idx="26">
                  <c:v>7.1</c:v>
                </c:pt>
                <c:pt idx="27">
                  <c:v>12.9</c:v>
                </c:pt>
                <c:pt idx="28">
                  <c:v>16.3</c:v>
                </c:pt>
                <c:pt idx="30">
                  <c:v>4.7</c:v>
                </c:pt>
                <c:pt idx="31">
                  <c:v>1.3</c:v>
                </c:pt>
                <c:pt idx="32">
                  <c:v>4.8</c:v>
                </c:pt>
                <c:pt idx="33">
                  <c:v>5.5</c:v>
                </c:pt>
                <c:pt idx="35">
                  <c:v>9.1</c:v>
                </c:pt>
                <c:pt idx="36">
                  <c:v>8.2000000000000011</c:v>
                </c:pt>
                <c:pt idx="37">
                  <c:v>10</c:v>
                </c:pt>
                <c:pt idx="38">
                  <c:v>13.8</c:v>
                </c:pt>
                <c:pt idx="40">
                  <c:v>4.2</c:v>
                </c:pt>
                <c:pt idx="41">
                  <c:v>2.9000000000000004</c:v>
                </c:pt>
                <c:pt idx="42">
                  <c:v>6.9</c:v>
                </c:pt>
                <c:pt idx="43">
                  <c:v>6.9</c:v>
                </c:pt>
                <c:pt idx="45">
                  <c:v>15.1</c:v>
                </c:pt>
                <c:pt idx="46">
                  <c:v>17.299999999999997</c:v>
                </c:pt>
                <c:pt idx="47">
                  <c:v>18</c:v>
                </c:pt>
                <c:pt idx="48">
                  <c:v>12.9</c:v>
                </c:pt>
                <c:pt idx="50">
                  <c:v>15</c:v>
                </c:pt>
                <c:pt idx="51">
                  <c:v>2.6</c:v>
                </c:pt>
                <c:pt idx="52">
                  <c:v>7.6</c:v>
                </c:pt>
                <c:pt idx="53">
                  <c:v>11.700000000000001</c:v>
                </c:pt>
                <c:pt idx="55">
                  <c:v>10.299999999999999</c:v>
                </c:pt>
                <c:pt idx="56">
                  <c:v>7.3999999999999995</c:v>
                </c:pt>
                <c:pt idx="57">
                  <c:v>3</c:v>
                </c:pt>
                <c:pt idx="58">
                  <c:v>2.5</c:v>
                </c:pt>
                <c:pt idx="60">
                  <c:v>2.6</c:v>
                </c:pt>
                <c:pt idx="61">
                  <c:v>3.2</c:v>
                </c:pt>
                <c:pt idx="62">
                  <c:v>4.3999999999999995</c:v>
                </c:pt>
                <c:pt idx="63">
                  <c:v>3.5000000000000004</c:v>
                </c:pt>
                <c:pt idx="65">
                  <c:v>7.6</c:v>
                </c:pt>
                <c:pt idx="66">
                  <c:v>3.4000000000000004</c:v>
                </c:pt>
                <c:pt idx="67">
                  <c:v>5.6000000000000005</c:v>
                </c:pt>
                <c:pt idx="68">
                  <c:v>7.3999999999999995</c:v>
                </c:pt>
                <c:pt idx="70">
                  <c:v>4.8</c:v>
                </c:pt>
                <c:pt idx="71">
                  <c:v>5</c:v>
                </c:pt>
                <c:pt idx="72">
                  <c:v>4.7</c:v>
                </c:pt>
                <c:pt idx="73">
                  <c:v>5.6000000000000005</c:v>
                </c:pt>
                <c:pt idx="75">
                  <c:v>7.7</c:v>
                </c:pt>
                <c:pt idx="76">
                  <c:v>4.5</c:v>
                </c:pt>
                <c:pt idx="77">
                  <c:v>6.1</c:v>
                </c:pt>
                <c:pt idx="78">
                  <c:v>9.5</c:v>
                </c:pt>
              </c:numCache>
            </c:numRef>
          </c:val>
          <c:extLst>
            <c:ext xmlns:c15="http://schemas.microsoft.com/office/drawing/2012/chart" uri="{02D57815-91ED-43cb-92C2-25804820EDAC}">
              <c15:categoryFilterExceptions>
                <c15:categoryFilterException>
                  <c15:sqref>'Graphique A'!$G$19</c15:sqref>
                  <c15:spPr xmlns:c15="http://schemas.microsoft.com/office/drawing/2012/chart">
                    <a:solidFill>
                      <a:srgbClr val="00B050"/>
                    </a:solidFill>
                    <a:ln>
                      <a:noFill/>
                    </a:ln>
                    <a:effectLst/>
                  </c15:spPr>
                  <c15:invertIfNegative val="0"/>
                  <c15:bubble3D val="0"/>
                </c15:categoryFilterException>
                <c15:categoryFilterException>
                  <c15:sqref>'Graphique A'!$G$21</c15:sqref>
                  <c15:spPr xmlns:c15="http://schemas.microsoft.com/office/drawing/2012/chart">
                    <a:solidFill>
                      <a:srgbClr val="00B050"/>
                    </a:solidFill>
                    <a:ln>
                      <a:noFill/>
                    </a:ln>
                    <a:effectLst/>
                  </c15:spPr>
                  <c15:invertIfNegative val="0"/>
                  <c15:bubble3D val="0"/>
                </c15:categoryFilterException>
                <c15:categoryFilterException>
                  <c15:sqref>'Graphique A'!$G$22</c15:sqref>
                  <c15:spPr xmlns:c15="http://schemas.microsoft.com/office/drawing/2012/chart">
                    <a:solidFill>
                      <a:srgbClr val="00B050"/>
                    </a:solidFill>
                    <a:ln>
                      <a:noFill/>
                    </a:ln>
                    <a:effectLst/>
                  </c15:spPr>
                  <c15:invertIfNegative val="0"/>
                  <c15:bubble3D val="0"/>
                </c15:categoryFilterException>
              </c15:categoryFilterExceptions>
            </c:ext>
            <c:ext xmlns:c16="http://schemas.microsoft.com/office/drawing/2014/chart" uri="{C3380CC4-5D6E-409C-BE32-E72D297353CC}">
              <c16:uniqueId val="{000001FA-92BE-4C72-9198-3449C0C8282B}"/>
            </c:ext>
          </c:extLst>
        </c:ser>
        <c:ser>
          <c:idx val="5"/>
          <c:order val="5"/>
          <c:tx>
            <c:strRef>
              <c:f>'Graphique A'!$H$3</c:f>
              <c:strCache>
                <c:ptCount val="1"/>
                <c:pt idx="0">
                  <c:v>nd</c:v>
                </c:pt>
              </c:strCache>
            </c:strRef>
          </c:tx>
          <c:spPr>
            <a:pattFill prst="dkUpDiag">
              <a:fgClr>
                <a:schemeClr val="tx1"/>
              </a:fgClr>
              <a:bgClr>
                <a:schemeClr val="bg1"/>
              </a:bgClr>
            </a:pattFill>
            <a:ln>
              <a:noFill/>
            </a:ln>
            <a:effectLst/>
          </c:spPr>
          <c:invertIfNegative val="0"/>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92BE-4C72-9198-3449C0C8282B}"/>
              </c:ext>
            </c:extLst>
          </c:dPt>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92BE-4C72-9198-3449C0C8282B}"/>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92BE-4C72-9198-3449C0C8282B}"/>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92BE-4C72-9198-3449C0C8282B}"/>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92BE-4C72-9198-3449C0C8282B}"/>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92BE-4C72-9198-3449C0C8282B}"/>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92BE-4C72-9198-3449C0C8282B}"/>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92BE-4C72-9198-3449C0C8282B}"/>
              </c:ext>
            </c:extLst>
          </c:dPt>
          <c:dPt>
            <c:idx val="1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92BE-4C72-9198-3449C0C8282B}"/>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E-92BE-4C72-9198-3449C0C8282B}"/>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0-92BE-4C72-9198-3449C0C8282B}"/>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2-92BE-4C72-9198-3449C0C8282B}"/>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4-92BE-4C72-9198-3449C0C8282B}"/>
              </c:ext>
            </c:extLst>
          </c:dPt>
          <c:dPt>
            <c:idx val="2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6-92BE-4C72-9198-3449C0C8282B}"/>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8-92BE-4C72-9198-3449C0C8282B}"/>
              </c:ext>
            </c:extLst>
          </c:dPt>
          <c:dPt>
            <c:idx val="2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A-92BE-4C72-9198-3449C0C8282B}"/>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C-92BE-4C72-9198-3449C0C8282B}"/>
              </c:ext>
            </c:extLst>
          </c:dPt>
          <c:dPt>
            <c:idx val="3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E-92BE-4C72-9198-3449C0C8282B}"/>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0-92BE-4C72-9198-3449C0C8282B}"/>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2-92BE-4C72-9198-3449C0C8282B}"/>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4-92BE-4C72-9198-3449C0C8282B}"/>
              </c:ext>
            </c:extLst>
          </c:dPt>
          <c:dPt>
            <c:idx val="4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6-92BE-4C72-9198-3449C0C8282B}"/>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8-92BE-4C72-9198-3449C0C8282B}"/>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A-92BE-4C72-9198-3449C0C8282B}"/>
              </c:ext>
            </c:extLst>
          </c:dPt>
          <c:dPt>
            <c:idx val="4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C-92BE-4C72-9198-3449C0C8282B}"/>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E-92BE-4C72-9198-3449C0C8282B}"/>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0-92BE-4C72-9198-3449C0C8282B}"/>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2-92BE-4C72-9198-3449C0C8282B}"/>
              </c:ext>
            </c:extLst>
          </c:dPt>
          <c:dPt>
            <c:idx val="5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4-92BE-4C72-9198-3449C0C8282B}"/>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6-92BE-4C72-9198-3449C0C8282B}"/>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8-92BE-4C72-9198-3449C0C8282B}"/>
              </c:ext>
            </c:extLst>
          </c:dPt>
          <c:dPt>
            <c:idx val="6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A-92BE-4C72-9198-3449C0C8282B}"/>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C-92BE-4C72-9198-3449C0C8282B}"/>
              </c:ext>
            </c:extLst>
          </c:dPt>
          <c:dPt>
            <c:idx val="6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E-92BE-4C72-9198-3449C0C8282B}"/>
              </c:ext>
            </c:extLst>
          </c:dPt>
          <c:dPt>
            <c:idx val="7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0-92BE-4C72-9198-3449C0C8282B}"/>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2-92BE-4C72-9198-3449C0C8282B}"/>
              </c:ext>
            </c:extLst>
          </c:dPt>
          <c:dPt>
            <c:idx val="7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4-92BE-4C72-9198-3449C0C8282B}"/>
              </c:ext>
            </c:extLst>
          </c:dPt>
          <c:dPt>
            <c:idx val="7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6-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A'!$H$4:$H$88</c15:sqref>
                  </c15:fullRef>
                </c:ext>
              </c:extLst>
              <c:f>('Graphique A'!$H$4:$H$18,'Graphique A'!$H$24:$H$88)</c:f>
              <c:numCache>
                <c:formatCode>0.0</c:formatCode>
                <c:ptCount val="80"/>
                <c:pt idx="7">
                  <c:v>0.29999999999999716</c:v>
                </c:pt>
              </c:numCache>
            </c:numRef>
          </c:val>
          <c:extLst>
            <c:ext xmlns:c15="http://schemas.microsoft.com/office/drawing/2012/chart" uri="{02D57815-91ED-43cb-92C2-25804820EDAC}">
              <c15:categoryFilterExceptions>
                <c15:categoryFilterException>
                  <c15:sqref>'Graphique A'!$H$19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A'!$H$20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A'!$H$21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A'!$H$22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47-92BE-4C72-9198-3449C0C8282B}"/>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20226081635311"/>
          <c:y val="3.2846533749535556E-2"/>
          <c:w val="0.60635116572278935"/>
          <c:h val="0.87687062340209465"/>
        </c:manualLayout>
      </c:layout>
      <c:barChart>
        <c:barDir val="bar"/>
        <c:grouping val="stacked"/>
        <c:varyColors val="0"/>
        <c:ser>
          <c:idx val="0"/>
          <c:order val="0"/>
          <c:tx>
            <c:strRef>
              <c:f>'Graphique B'!$C$3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2AD-4377-B94C-E9F0DA541335}"/>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C2AD-4377-B94C-E9F0DA541335}"/>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C2AD-4377-B94C-E9F0DA541335}"/>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C2AD-4377-B94C-E9F0DA541335}"/>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2AD-4377-B94C-E9F0DA541335}"/>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C2AD-4377-B94C-E9F0DA541335}"/>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C2AD-4377-B94C-E9F0DA541335}"/>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C2AD-4377-B94C-E9F0DA541335}"/>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C2AD-4377-B94C-E9F0DA541335}"/>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C2AD-4377-B94C-E9F0DA541335}"/>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5-C2AD-4377-B94C-E9F0DA541335}"/>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2AD-4377-B94C-E9F0DA541335}"/>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C2AD-4377-B94C-E9F0DA541335}"/>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B-C2AD-4377-B94C-E9F0DA541335}"/>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D-C2AD-4377-B94C-E9F0DA541335}"/>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2AD-4377-B94C-E9F0DA541335}"/>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C2AD-4377-B94C-E9F0DA541335}"/>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3-C2AD-4377-B94C-E9F0DA541335}"/>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5-C2AD-4377-B94C-E9F0DA541335}"/>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2AD-4377-B94C-E9F0DA541335}"/>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C2AD-4377-B94C-E9F0DA541335}"/>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B-C2AD-4377-B94C-E9F0DA541335}"/>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D-C2AD-4377-B94C-E9F0DA541335}"/>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2AD-4377-B94C-E9F0DA541335}"/>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C2AD-4377-B94C-E9F0DA541335}"/>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33-C2AD-4377-B94C-E9F0DA541335}"/>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5-C2AD-4377-B94C-E9F0DA541335}"/>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2AD-4377-B94C-E9F0DA541335}"/>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C2AD-4377-B94C-E9F0DA541335}"/>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B-C2AD-4377-B94C-E9F0DA541335}"/>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D-C2AD-4377-B94C-E9F0DA541335}"/>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C2AD-4377-B94C-E9F0DA541335}"/>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C2AD-4377-B94C-E9F0DA541335}"/>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43-C2AD-4377-B94C-E9F0DA541335}"/>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45-C2AD-4377-B94C-E9F0DA541335}"/>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C2AD-4377-B94C-E9F0DA541335}"/>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C2AD-4377-B94C-E9F0DA541335}"/>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B-C2AD-4377-B94C-E9F0DA541335}"/>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D-C2AD-4377-B94C-E9F0DA541335}"/>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C2AD-4377-B94C-E9F0DA541335}"/>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C2AD-4377-B94C-E9F0DA541335}"/>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53-C2AD-4377-B94C-E9F0DA541335}"/>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55-C2AD-4377-B94C-E9F0DA541335}"/>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C2AD-4377-B94C-E9F0DA541335}"/>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9-C2AD-4377-B94C-E9F0DA541335}"/>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B-C2AD-4377-B94C-E9F0DA541335}"/>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D-C2AD-4377-B94C-E9F0DA541335}"/>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F-C2AD-4377-B94C-E9F0DA541335}"/>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C2AD-4377-B94C-E9F0DA541335}"/>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63-C2AD-4377-B94C-E9F0DA541335}"/>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65-C2AD-4377-B94C-E9F0DA541335}"/>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C2AD-4377-B94C-E9F0DA541335}"/>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C2AD-4377-B94C-E9F0DA541335}"/>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6B-C2AD-4377-B94C-E9F0DA541335}"/>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6D-C2AD-4377-B94C-E9F0DA541335}"/>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F-C2AD-4377-B94C-E9F0DA541335}"/>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1-C2AD-4377-B94C-E9F0DA541335}"/>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73-C2AD-4377-B94C-E9F0DA541335}"/>
              </c:ext>
            </c:extLst>
          </c:dPt>
          <c:dPt>
            <c:idx val="76"/>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C2AD-4377-B94C-E9F0DA541335}"/>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C2AD-4377-B94C-E9F0DA541335}"/>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9-C2AD-4377-B94C-E9F0DA541335}"/>
              </c:ext>
            </c:extLst>
          </c:dPt>
          <c:cat>
            <c:strRef>
              <c:extLst>
                <c:ext xmlns:c15="http://schemas.microsoft.com/office/drawing/2012/chart" uri="{02D57815-91ED-43cb-92C2-25804820EDAC}">
                  <c15:fullRef>
                    <c15:sqref>'Graphique B'!$B$4:$B$87</c15:sqref>
                  </c15:fullRef>
                </c:ext>
              </c:extLst>
              <c:f>('Graphique B'!$B$4:$B$18,'Graphique B'!$B$24:$B$87)</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B'!$C$4:$C$87</c15:sqref>
                  </c15:fullRef>
                </c:ext>
              </c:extLst>
              <c:f>('Graphique B'!$C$4:$C$18,'Graphique B'!$C$24:$C$87)</c:f>
              <c:numCache>
                <c:formatCode>0.0</c:formatCode>
                <c:ptCount val="79"/>
                <c:pt idx="0">
                  <c:v>60</c:v>
                </c:pt>
                <c:pt idx="1">
                  <c:v>57.999999999999993</c:v>
                </c:pt>
                <c:pt idx="2">
                  <c:v>64.099999999999994</c:v>
                </c:pt>
                <c:pt idx="3">
                  <c:v>55.300000000000004</c:v>
                </c:pt>
                <c:pt idx="5">
                  <c:v>96.8</c:v>
                </c:pt>
                <c:pt idx="6">
                  <c:v>95.199999999999989</c:v>
                </c:pt>
                <c:pt idx="7">
                  <c:v>92.4</c:v>
                </c:pt>
                <c:pt idx="8">
                  <c:v>92.300000000000011</c:v>
                </c:pt>
                <c:pt idx="10">
                  <c:v>65</c:v>
                </c:pt>
                <c:pt idx="11">
                  <c:v>73.2</c:v>
                </c:pt>
                <c:pt idx="12">
                  <c:v>79.5</c:v>
                </c:pt>
                <c:pt idx="13">
                  <c:v>81.2</c:v>
                </c:pt>
                <c:pt idx="15">
                  <c:v>56.2</c:v>
                </c:pt>
                <c:pt idx="16">
                  <c:v>51.800000000000004</c:v>
                </c:pt>
                <c:pt idx="17">
                  <c:v>62.3</c:v>
                </c:pt>
                <c:pt idx="18">
                  <c:v>58.3</c:v>
                </c:pt>
                <c:pt idx="20">
                  <c:v>59.699999999999996</c:v>
                </c:pt>
                <c:pt idx="21">
                  <c:v>65.900000000000006</c:v>
                </c:pt>
                <c:pt idx="22">
                  <c:v>73</c:v>
                </c:pt>
                <c:pt idx="23">
                  <c:v>72.8</c:v>
                </c:pt>
                <c:pt idx="25">
                  <c:v>72</c:v>
                </c:pt>
                <c:pt idx="26">
                  <c:v>65.5</c:v>
                </c:pt>
                <c:pt idx="27">
                  <c:v>67.800000000000011</c:v>
                </c:pt>
                <c:pt idx="28">
                  <c:v>70.099999999999994</c:v>
                </c:pt>
                <c:pt idx="30">
                  <c:v>58.3</c:v>
                </c:pt>
                <c:pt idx="31">
                  <c:v>44</c:v>
                </c:pt>
                <c:pt idx="32">
                  <c:v>64.8</c:v>
                </c:pt>
                <c:pt idx="33">
                  <c:v>73.2</c:v>
                </c:pt>
                <c:pt idx="35">
                  <c:v>47.8</c:v>
                </c:pt>
                <c:pt idx="36">
                  <c:v>38.800000000000004</c:v>
                </c:pt>
                <c:pt idx="37">
                  <c:v>43.4</c:v>
                </c:pt>
                <c:pt idx="38">
                  <c:v>48.6</c:v>
                </c:pt>
                <c:pt idx="40">
                  <c:v>76.099999999999994</c:v>
                </c:pt>
                <c:pt idx="41">
                  <c:v>75.8</c:v>
                </c:pt>
                <c:pt idx="42">
                  <c:v>89.4</c:v>
                </c:pt>
                <c:pt idx="43">
                  <c:v>61.1</c:v>
                </c:pt>
                <c:pt idx="45">
                  <c:v>50.1</c:v>
                </c:pt>
                <c:pt idx="46">
                  <c:v>51.2</c:v>
                </c:pt>
                <c:pt idx="47">
                  <c:v>53.2</c:v>
                </c:pt>
                <c:pt idx="48">
                  <c:v>35.099999999999994</c:v>
                </c:pt>
                <c:pt idx="50">
                  <c:v>77.2</c:v>
                </c:pt>
                <c:pt idx="51">
                  <c:v>76.2</c:v>
                </c:pt>
                <c:pt idx="52">
                  <c:v>81</c:v>
                </c:pt>
                <c:pt idx="53">
                  <c:v>76.5</c:v>
                </c:pt>
                <c:pt idx="55">
                  <c:v>91.9</c:v>
                </c:pt>
                <c:pt idx="56">
                  <c:v>89</c:v>
                </c:pt>
                <c:pt idx="57">
                  <c:v>93.8</c:v>
                </c:pt>
                <c:pt idx="58">
                  <c:v>92.5</c:v>
                </c:pt>
                <c:pt idx="60">
                  <c:v>39.1</c:v>
                </c:pt>
                <c:pt idx="61">
                  <c:v>37.5</c:v>
                </c:pt>
                <c:pt idx="62">
                  <c:v>38</c:v>
                </c:pt>
                <c:pt idx="63">
                  <c:v>66.3</c:v>
                </c:pt>
                <c:pt idx="65">
                  <c:v>70.5</c:v>
                </c:pt>
                <c:pt idx="66">
                  <c:v>71.5</c:v>
                </c:pt>
                <c:pt idx="67">
                  <c:v>69.099999999999994</c:v>
                </c:pt>
                <c:pt idx="68">
                  <c:v>58.9</c:v>
                </c:pt>
                <c:pt idx="70">
                  <c:v>30.9</c:v>
                </c:pt>
                <c:pt idx="71">
                  <c:v>33.800000000000004</c:v>
                </c:pt>
                <c:pt idx="72">
                  <c:v>38.9</c:v>
                </c:pt>
                <c:pt idx="73">
                  <c:v>39.800000000000004</c:v>
                </c:pt>
                <c:pt idx="75">
                  <c:v>32.800000000000004</c:v>
                </c:pt>
                <c:pt idx="76">
                  <c:v>27.400000000000002</c:v>
                </c:pt>
                <c:pt idx="77">
                  <c:v>22.8</c:v>
                </c:pt>
                <c:pt idx="78">
                  <c:v>18.3</c:v>
                </c:pt>
              </c:numCache>
            </c:numRef>
          </c:val>
          <c:extLst>
            <c:ext xmlns:c15="http://schemas.microsoft.com/office/drawing/2012/chart" uri="{02D57815-91ED-43cb-92C2-25804820EDAC}">
              <c15:categoryFilterExceptions>
                <c15:categoryFilterException>
                  <c15:sqref>'Graphique B'!$C$21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C2AD-4377-B94C-E9F0DA541335}"/>
            </c:ext>
          </c:extLst>
        </c:ser>
        <c:ser>
          <c:idx val="1"/>
          <c:order val="1"/>
          <c:tx>
            <c:strRef>
              <c:f>'Graphique B'!$D$3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C2AD-4377-B94C-E9F0DA54133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2AD-4377-B94C-E9F0DA54133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2AD-4377-B94C-E9F0DA54133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2AD-4377-B94C-E9F0DA541335}"/>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C2AD-4377-B94C-E9F0DA541335}"/>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86-C2AD-4377-B94C-E9F0DA541335}"/>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C2AD-4377-B94C-E9F0DA541335}"/>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C2AD-4377-B94C-E9F0DA541335}"/>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8C-C2AD-4377-B94C-E9F0DA541335}"/>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8E-C2AD-4377-B94C-E9F0DA541335}"/>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C2AD-4377-B94C-E9F0DA541335}"/>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C2AD-4377-B94C-E9F0DA541335}"/>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94-C2AD-4377-B94C-E9F0DA541335}"/>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C2AD-4377-B94C-E9F0DA541335}"/>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C2AD-4377-B94C-E9F0DA541335}"/>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9A-C2AD-4377-B94C-E9F0DA541335}"/>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9C-C2AD-4377-B94C-E9F0DA541335}"/>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C2AD-4377-B94C-E9F0DA541335}"/>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C2AD-4377-B94C-E9F0DA54133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2-C2AD-4377-B94C-E9F0DA541335}"/>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4-C2AD-4377-B94C-E9F0DA541335}"/>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C2AD-4377-B94C-E9F0DA541335}"/>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C2AD-4377-B94C-E9F0DA541335}"/>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AA-C2AD-4377-B94C-E9F0DA541335}"/>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AC-C2AD-4377-B94C-E9F0DA541335}"/>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C2AD-4377-B94C-E9F0DA541335}"/>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C2AD-4377-B94C-E9F0DA541335}"/>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B2-C2AD-4377-B94C-E9F0DA541335}"/>
              </c:ext>
            </c:extLst>
          </c:dPt>
          <c:dPt>
            <c:idx val="41"/>
            <c:invertIfNegative val="0"/>
            <c:bubble3D val="0"/>
            <c:spPr>
              <a:solidFill>
                <a:schemeClr val="accent2"/>
              </a:solidFill>
              <a:ln>
                <a:noFill/>
              </a:ln>
              <a:effectLst/>
            </c:spPr>
            <c:extLst>
              <c:ext xmlns:c16="http://schemas.microsoft.com/office/drawing/2014/chart" uri="{C3380CC4-5D6E-409C-BE32-E72D297353CC}">
                <c16:uniqueId val="{000000B4-C2AD-4377-B94C-E9F0DA541335}"/>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C2AD-4377-B94C-E9F0DA541335}"/>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C2AD-4377-B94C-E9F0DA541335}"/>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BA-C2AD-4377-B94C-E9F0DA541335}"/>
              </c:ext>
            </c:extLst>
          </c:dPt>
          <c:dPt>
            <c:idx val="46"/>
            <c:invertIfNegative val="0"/>
            <c:bubble3D val="0"/>
            <c:spPr>
              <a:solidFill>
                <a:schemeClr val="accent2"/>
              </a:solidFill>
              <a:ln>
                <a:noFill/>
              </a:ln>
              <a:effectLst/>
            </c:spPr>
            <c:extLst>
              <c:ext xmlns:c16="http://schemas.microsoft.com/office/drawing/2014/chart" uri="{C3380CC4-5D6E-409C-BE32-E72D297353CC}">
                <c16:uniqueId val="{000000BC-C2AD-4377-B94C-E9F0DA541335}"/>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C2AD-4377-B94C-E9F0DA541335}"/>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C2AD-4377-B94C-E9F0DA541335}"/>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C2AD-4377-B94C-E9F0DA541335}"/>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C4-C2AD-4377-B94C-E9F0DA541335}"/>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C2AD-4377-B94C-E9F0DA541335}"/>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C2AD-4377-B94C-E9F0DA541335}"/>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CA-C2AD-4377-B94C-E9F0DA541335}"/>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CC-C2AD-4377-B94C-E9F0DA541335}"/>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C2AD-4377-B94C-E9F0DA541335}"/>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C2AD-4377-B94C-E9F0DA541335}"/>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2-C2AD-4377-B94C-E9F0DA541335}"/>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4-C2AD-4377-B94C-E9F0DA541335}"/>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6-C2AD-4377-B94C-E9F0DA541335}"/>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C2AD-4377-B94C-E9F0DA541335}"/>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DA-C2AD-4377-B94C-E9F0DA541335}"/>
              </c:ext>
            </c:extLst>
          </c:dPt>
          <c:dPt>
            <c:idx val="66"/>
            <c:invertIfNegative val="0"/>
            <c:bubble3D val="0"/>
            <c:spPr>
              <a:solidFill>
                <a:schemeClr val="accent2"/>
              </a:solidFill>
              <a:ln>
                <a:noFill/>
              </a:ln>
              <a:effectLst/>
            </c:spPr>
            <c:extLst>
              <c:ext xmlns:c16="http://schemas.microsoft.com/office/drawing/2014/chart" uri="{C3380CC4-5D6E-409C-BE32-E72D297353CC}">
                <c16:uniqueId val="{000000DC-C2AD-4377-B94C-E9F0DA541335}"/>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C2AD-4377-B94C-E9F0DA541335}"/>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C2AD-4377-B94C-E9F0DA541335}"/>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E2-C2AD-4377-B94C-E9F0DA541335}"/>
              </c:ext>
            </c:extLst>
          </c:dPt>
          <c:dPt>
            <c:idx val="71"/>
            <c:invertIfNegative val="0"/>
            <c:bubble3D val="0"/>
            <c:spPr>
              <a:solidFill>
                <a:schemeClr val="accent2"/>
              </a:solidFill>
              <a:ln>
                <a:noFill/>
              </a:ln>
              <a:effectLst/>
            </c:spPr>
            <c:extLst>
              <c:ext xmlns:c16="http://schemas.microsoft.com/office/drawing/2014/chart" uri="{C3380CC4-5D6E-409C-BE32-E72D297353CC}">
                <c16:uniqueId val="{000000E4-C2AD-4377-B94C-E9F0DA541335}"/>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C2AD-4377-B94C-E9F0DA541335}"/>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C2AD-4377-B94C-E9F0DA541335}"/>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EA-C2AD-4377-B94C-E9F0DA541335}"/>
              </c:ext>
            </c:extLst>
          </c:dPt>
          <c:dPt>
            <c:idx val="76"/>
            <c:invertIfNegative val="0"/>
            <c:bubble3D val="0"/>
            <c:spPr>
              <a:solidFill>
                <a:schemeClr val="accent2"/>
              </a:solidFill>
              <a:ln>
                <a:noFill/>
              </a:ln>
              <a:effectLst/>
            </c:spPr>
            <c:extLst>
              <c:ext xmlns:c16="http://schemas.microsoft.com/office/drawing/2014/chart" uri="{C3380CC4-5D6E-409C-BE32-E72D297353CC}">
                <c16:uniqueId val="{000000EC-C2AD-4377-B94C-E9F0DA541335}"/>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C2AD-4377-B94C-E9F0DA541335}"/>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C2AD-4377-B94C-E9F0DA541335}"/>
              </c:ext>
            </c:extLst>
          </c:dPt>
          <c:cat>
            <c:strRef>
              <c:extLst>
                <c:ext xmlns:c15="http://schemas.microsoft.com/office/drawing/2012/chart" uri="{02D57815-91ED-43cb-92C2-25804820EDAC}">
                  <c15:fullRef>
                    <c15:sqref>'Graphique B'!$B$4:$B$87</c15:sqref>
                  </c15:fullRef>
                </c:ext>
              </c:extLst>
              <c:f>('Graphique B'!$B$4:$B$18,'Graphique B'!$B$24:$B$87)</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B'!$D$4:$D$87</c15:sqref>
                  </c15:fullRef>
                </c:ext>
              </c:extLst>
              <c:f>('Graphique B'!$D$4:$D$18,'Graphique B'!$D$24:$D$87)</c:f>
              <c:numCache>
                <c:formatCode>0.0</c:formatCode>
                <c:ptCount val="79"/>
                <c:pt idx="0">
                  <c:v>17.599999999999998</c:v>
                </c:pt>
                <c:pt idx="1">
                  <c:v>19.3</c:v>
                </c:pt>
                <c:pt idx="2">
                  <c:v>17.2</c:v>
                </c:pt>
                <c:pt idx="3">
                  <c:v>29.9</c:v>
                </c:pt>
                <c:pt idx="5">
                  <c:v>0</c:v>
                </c:pt>
                <c:pt idx="6">
                  <c:v>0</c:v>
                </c:pt>
                <c:pt idx="7">
                  <c:v>0</c:v>
                </c:pt>
                <c:pt idx="8">
                  <c:v>3.5999999999999996</c:v>
                </c:pt>
                <c:pt idx="10">
                  <c:v>9.4</c:v>
                </c:pt>
                <c:pt idx="11">
                  <c:v>11.4</c:v>
                </c:pt>
                <c:pt idx="12">
                  <c:v>8</c:v>
                </c:pt>
                <c:pt idx="13">
                  <c:v>11.799999999999999</c:v>
                </c:pt>
                <c:pt idx="15">
                  <c:v>2</c:v>
                </c:pt>
                <c:pt idx="16">
                  <c:v>2.7</c:v>
                </c:pt>
                <c:pt idx="17">
                  <c:v>3.5000000000000004</c:v>
                </c:pt>
                <c:pt idx="18">
                  <c:v>3.5999999999999996</c:v>
                </c:pt>
                <c:pt idx="20">
                  <c:v>0</c:v>
                </c:pt>
                <c:pt idx="21">
                  <c:v>0</c:v>
                </c:pt>
                <c:pt idx="22">
                  <c:v>0</c:v>
                </c:pt>
                <c:pt idx="23">
                  <c:v>0</c:v>
                </c:pt>
                <c:pt idx="25">
                  <c:v>2.2999999999999998</c:v>
                </c:pt>
                <c:pt idx="26">
                  <c:v>4.3999999999999995</c:v>
                </c:pt>
                <c:pt idx="27">
                  <c:v>6</c:v>
                </c:pt>
                <c:pt idx="28">
                  <c:v>5.7</c:v>
                </c:pt>
                <c:pt idx="30">
                  <c:v>21.6</c:v>
                </c:pt>
                <c:pt idx="31">
                  <c:v>24</c:v>
                </c:pt>
                <c:pt idx="32">
                  <c:v>10.299999999999999</c:v>
                </c:pt>
                <c:pt idx="33">
                  <c:v>7.1999999999999993</c:v>
                </c:pt>
                <c:pt idx="35">
                  <c:v>22.5</c:v>
                </c:pt>
                <c:pt idx="36">
                  <c:v>19.400000000000002</c:v>
                </c:pt>
                <c:pt idx="37">
                  <c:v>16.600000000000001</c:v>
                </c:pt>
                <c:pt idx="38">
                  <c:v>21.4</c:v>
                </c:pt>
                <c:pt idx="40">
                  <c:v>19.7</c:v>
                </c:pt>
                <c:pt idx="41">
                  <c:v>20.100000000000001</c:v>
                </c:pt>
                <c:pt idx="42">
                  <c:v>6.6000000000000005</c:v>
                </c:pt>
                <c:pt idx="43">
                  <c:v>34.4</c:v>
                </c:pt>
                <c:pt idx="45">
                  <c:v>37</c:v>
                </c:pt>
                <c:pt idx="46">
                  <c:v>42.1</c:v>
                </c:pt>
                <c:pt idx="47">
                  <c:v>40.9</c:v>
                </c:pt>
                <c:pt idx="48">
                  <c:v>61.8</c:v>
                </c:pt>
                <c:pt idx="50">
                  <c:v>7.8</c:v>
                </c:pt>
                <c:pt idx="51">
                  <c:v>13.200000000000001</c:v>
                </c:pt>
                <c:pt idx="52">
                  <c:v>12.6</c:v>
                </c:pt>
                <c:pt idx="53">
                  <c:v>16.900000000000002</c:v>
                </c:pt>
                <c:pt idx="55">
                  <c:v>3</c:v>
                </c:pt>
                <c:pt idx="56">
                  <c:v>3.5999999999999996</c:v>
                </c:pt>
                <c:pt idx="57">
                  <c:v>2.6</c:v>
                </c:pt>
                <c:pt idx="58">
                  <c:v>5.4</c:v>
                </c:pt>
                <c:pt idx="60">
                  <c:v>29.099999999999998</c:v>
                </c:pt>
                <c:pt idx="61">
                  <c:v>44.4</c:v>
                </c:pt>
                <c:pt idx="62">
                  <c:v>33.700000000000003</c:v>
                </c:pt>
                <c:pt idx="63">
                  <c:v>20.200000000000003</c:v>
                </c:pt>
                <c:pt idx="65">
                  <c:v>15.7</c:v>
                </c:pt>
                <c:pt idx="66">
                  <c:v>18.5</c:v>
                </c:pt>
                <c:pt idx="67">
                  <c:v>21.4</c:v>
                </c:pt>
                <c:pt idx="68">
                  <c:v>35.9</c:v>
                </c:pt>
                <c:pt idx="70">
                  <c:v>12.3</c:v>
                </c:pt>
                <c:pt idx="71">
                  <c:v>13.8</c:v>
                </c:pt>
                <c:pt idx="72">
                  <c:v>20.100000000000001</c:v>
                </c:pt>
                <c:pt idx="73">
                  <c:v>29.2</c:v>
                </c:pt>
                <c:pt idx="75">
                  <c:v>55.7</c:v>
                </c:pt>
                <c:pt idx="76">
                  <c:v>63.2</c:v>
                </c:pt>
                <c:pt idx="77">
                  <c:v>69</c:v>
                </c:pt>
                <c:pt idx="78">
                  <c:v>77.7</c:v>
                </c:pt>
              </c:numCache>
            </c:numRef>
          </c:val>
          <c:extLst>
            <c:ext xmlns:c15="http://schemas.microsoft.com/office/drawing/2012/chart" uri="{02D57815-91ED-43cb-92C2-25804820EDAC}">
              <c15:categoryFilterExceptions>
                <c15:categoryFilterException>
                  <c15:sqref>'Graphique B'!$D$21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C2AD-4377-B94C-E9F0DA541335}"/>
            </c:ext>
          </c:extLst>
        </c:ser>
        <c:ser>
          <c:idx val="2"/>
          <c:order val="2"/>
          <c:tx>
            <c:strRef>
              <c:f>'Graphique B'!$E$3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C2AD-4377-B94C-E9F0DA54133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C2AD-4377-B94C-E9F0DA541335}"/>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C2AD-4377-B94C-E9F0DA541335}"/>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C2AD-4377-B94C-E9F0DA541335}"/>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C2AD-4377-B94C-E9F0DA541335}"/>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FD-C2AD-4377-B94C-E9F0DA541335}"/>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C2AD-4377-B94C-E9F0DA541335}"/>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C2AD-4377-B94C-E9F0DA541335}"/>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3-C2AD-4377-B94C-E9F0DA541335}"/>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05-C2AD-4377-B94C-E9F0DA541335}"/>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C2AD-4377-B94C-E9F0DA541335}"/>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C2AD-4377-B94C-E9F0DA541335}"/>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10B-C2AD-4377-B94C-E9F0DA541335}"/>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0D-C2AD-4377-B94C-E9F0DA541335}"/>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C2AD-4377-B94C-E9F0DA541335}"/>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C2AD-4377-B94C-E9F0DA541335}"/>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13-C2AD-4377-B94C-E9F0DA541335}"/>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15-C2AD-4377-B94C-E9F0DA541335}"/>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C2AD-4377-B94C-E9F0DA541335}"/>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C2AD-4377-B94C-E9F0DA541335}"/>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B-C2AD-4377-B94C-E9F0DA541335}"/>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D-C2AD-4377-B94C-E9F0DA541335}"/>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C2AD-4377-B94C-E9F0DA541335}"/>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1-C2AD-4377-B94C-E9F0DA541335}"/>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123-C2AD-4377-B94C-E9F0DA541335}"/>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25-C2AD-4377-B94C-E9F0DA541335}"/>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7-C2AD-4377-B94C-E9F0DA541335}"/>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9-C2AD-4377-B94C-E9F0DA541335}"/>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2B-C2AD-4377-B94C-E9F0DA541335}"/>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2D-C2AD-4377-B94C-E9F0DA541335}"/>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C2AD-4377-B94C-E9F0DA541335}"/>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C2AD-4377-B94C-E9F0DA541335}"/>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133-C2AD-4377-B94C-E9F0DA541335}"/>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35-C2AD-4377-B94C-E9F0DA541335}"/>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7-C2AD-4377-B94C-E9F0DA541335}"/>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9-C2AD-4377-B94C-E9F0DA541335}"/>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B-C2AD-4377-B94C-E9F0DA541335}"/>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3D-C2AD-4377-B94C-E9F0DA541335}"/>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F-C2AD-4377-B94C-E9F0DA541335}"/>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1-C2AD-4377-B94C-E9F0DA541335}"/>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43-C2AD-4377-B94C-E9F0DA541335}"/>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45-C2AD-4377-B94C-E9F0DA541335}"/>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C2AD-4377-B94C-E9F0DA541335}"/>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C2AD-4377-B94C-E9F0DA541335}"/>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B-C2AD-4377-B94C-E9F0DA541335}"/>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C2AD-4377-B94C-E9F0DA541335}"/>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C2AD-4377-B94C-E9F0DA541335}"/>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51-C2AD-4377-B94C-E9F0DA541335}"/>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53-C2AD-4377-B94C-E9F0DA541335}"/>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C2AD-4377-B94C-E9F0DA541335}"/>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C2AD-4377-B94C-E9F0DA541335}"/>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59-C2AD-4377-B94C-E9F0DA541335}"/>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5B-C2AD-4377-B94C-E9F0DA541335}"/>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C2AD-4377-B94C-E9F0DA541335}"/>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C2AD-4377-B94C-E9F0DA541335}"/>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61-C2AD-4377-B94C-E9F0DA541335}"/>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63-C2AD-4377-B94C-E9F0DA541335}"/>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C2AD-4377-B94C-E9F0DA541335}"/>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C2AD-4377-B94C-E9F0DA541335}"/>
              </c:ext>
            </c:extLst>
          </c:dPt>
          <c:cat>
            <c:strRef>
              <c:extLst>
                <c:ext xmlns:c15="http://schemas.microsoft.com/office/drawing/2012/chart" uri="{02D57815-91ED-43cb-92C2-25804820EDAC}">
                  <c15:fullRef>
                    <c15:sqref>'Graphique B'!$B$4:$B$87</c15:sqref>
                  </c15:fullRef>
                </c:ext>
              </c:extLst>
              <c:f>('Graphique B'!$B$4:$B$18,'Graphique B'!$B$24:$B$87)</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B'!$E$4:$E$87</c15:sqref>
                  </c15:fullRef>
                </c:ext>
              </c:extLst>
              <c:f>('Graphique B'!$E$4:$E$18,'Graphique B'!$E$24:$E$87)</c:f>
              <c:numCache>
                <c:formatCode>0.0</c:formatCode>
                <c:ptCount val="79"/>
                <c:pt idx="0">
                  <c:v>11.1</c:v>
                </c:pt>
                <c:pt idx="1">
                  <c:v>9.3000000000000007</c:v>
                </c:pt>
                <c:pt idx="2">
                  <c:v>8.1</c:v>
                </c:pt>
                <c:pt idx="3">
                  <c:v>6.9</c:v>
                </c:pt>
                <c:pt idx="5">
                  <c:v>3.2000000000000028</c:v>
                </c:pt>
                <c:pt idx="6">
                  <c:v>0</c:v>
                </c:pt>
                <c:pt idx="7">
                  <c:v>0</c:v>
                </c:pt>
                <c:pt idx="8">
                  <c:v>0</c:v>
                </c:pt>
                <c:pt idx="10">
                  <c:v>15.9</c:v>
                </c:pt>
                <c:pt idx="11">
                  <c:v>4.7</c:v>
                </c:pt>
                <c:pt idx="12">
                  <c:v>3.4000000000000004</c:v>
                </c:pt>
                <c:pt idx="13">
                  <c:v>2.1999999999999997</c:v>
                </c:pt>
                <c:pt idx="15">
                  <c:v>37.4</c:v>
                </c:pt>
                <c:pt idx="16">
                  <c:v>40.5</c:v>
                </c:pt>
                <c:pt idx="17">
                  <c:v>33.1</c:v>
                </c:pt>
                <c:pt idx="18">
                  <c:v>36.299999999999997</c:v>
                </c:pt>
                <c:pt idx="20">
                  <c:v>39.700000000000003</c:v>
                </c:pt>
                <c:pt idx="21">
                  <c:v>33.6</c:v>
                </c:pt>
                <c:pt idx="22">
                  <c:v>26.5</c:v>
                </c:pt>
                <c:pt idx="23">
                  <c:v>26.6</c:v>
                </c:pt>
                <c:pt idx="25">
                  <c:v>22.5</c:v>
                </c:pt>
                <c:pt idx="26">
                  <c:v>25.6</c:v>
                </c:pt>
                <c:pt idx="27">
                  <c:v>23.599999999999998</c:v>
                </c:pt>
                <c:pt idx="28">
                  <c:v>21.8</c:v>
                </c:pt>
                <c:pt idx="30">
                  <c:v>14.899999999999999</c:v>
                </c:pt>
                <c:pt idx="31">
                  <c:v>21.4</c:v>
                </c:pt>
                <c:pt idx="32">
                  <c:v>18.5</c:v>
                </c:pt>
                <c:pt idx="33">
                  <c:v>11.899999999999999</c:v>
                </c:pt>
                <c:pt idx="35">
                  <c:v>24.8</c:v>
                </c:pt>
                <c:pt idx="36">
                  <c:v>16.7</c:v>
                </c:pt>
                <c:pt idx="37">
                  <c:v>14.299999999999999</c:v>
                </c:pt>
                <c:pt idx="38">
                  <c:v>8.1</c:v>
                </c:pt>
                <c:pt idx="40">
                  <c:v>2</c:v>
                </c:pt>
                <c:pt idx="41">
                  <c:v>1.5</c:v>
                </c:pt>
                <c:pt idx="42">
                  <c:v>1.7999999999999998</c:v>
                </c:pt>
                <c:pt idx="43">
                  <c:v>3.1</c:v>
                </c:pt>
                <c:pt idx="45">
                  <c:v>0</c:v>
                </c:pt>
                <c:pt idx="46">
                  <c:v>1</c:v>
                </c:pt>
                <c:pt idx="47">
                  <c:v>0.70000000000000007</c:v>
                </c:pt>
                <c:pt idx="48">
                  <c:v>0.8</c:v>
                </c:pt>
                <c:pt idx="50">
                  <c:v>5.3</c:v>
                </c:pt>
                <c:pt idx="51">
                  <c:v>2.1999999999999997</c:v>
                </c:pt>
                <c:pt idx="52">
                  <c:v>1.9</c:v>
                </c:pt>
                <c:pt idx="53">
                  <c:v>3.5000000000000004</c:v>
                </c:pt>
                <c:pt idx="55">
                  <c:v>2.5</c:v>
                </c:pt>
                <c:pt idx="56">
                  <c:v>0</c:v>
                </c:pt>
                <c:pt idx="57">
                  <c:v>0.20000000000000284</c:v>
                </c:pt>
                <c:pt idx="58">
                  <c:v>0.4</c:v>
                </c:pt>
                <c:pt idx="60">
                  <c:v>19.7</c:v>
                </c:pt>
                <c:pt idx="61">
                  <c:v>0</c:v>
                </c:pt>
                <c:pt idx="62">
                  <c:v>0</c:v>
                </c:pt>
                <c:pt idx="63">
                  <c:v>0</c:v>
                </c:pt>
                <c:pt idx="65">
                  <c:v>7.3999999999999995</c:v>
                </c:pt>
                <c:pt idx="66">
                  <c:v>3.3000000000000003</c:v>
                </c:pt>
                <c:pt idx="67">
                  <c:v>4.8</c:v>
                </c:pt>
                <c:pt idx="68">
                  <c:v>2.7</c:v>
                </c:pt>
                <c:pt idx="70">
                  <c:v>2.5</c:v>
                </c:pt>
                <c:pt idx="71">
                  <c:v>2.2999999999999998</c:v>
                </c:pt>
                <c:pt idx="72">
                  <c:v>3.8</c:v>
                </c:pt>
                <c:pt idx="73">
                  <c:v>4.8</c:v>
                </c:pt>
                <c:pt idx="75">
                  <c:v>1.2999999999999972</c:v>
                </c:pt>
                <c:pt idx="76">
                  <c:v>0.49999999999998579</c:v>
                </c:pt>
                <c:pt idx="77">
                  <c:v>0.90000000000000568</c:v>
                </c:pt>
                <c:pt idx="78">
                  <c:v>0.6</c:v>
                </c:pt>
              </c:numCache>
            </c:numRef>
          </c:val>
          <c:extLst>
            <c:ext xmlns:c15="http://schemas.microsoft.com/office/drawing/2012/chart" uri="{02D57815-91ED-43cb-92C2-25804820EDAC}">
              <c15:categoryFilterExceptions>
                <c15:categoryFilterException>
                  <c15:sqref>'Graphique B'!$E$21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C2AD-4377-B94C-E9F0DA541335}"/>
            </c:ext>
          </c:extLst>
        </c:ser>
        <c:ser>
          <c:idx val="3"/>
          <c:order val="3"/>
          <c:tx>
            <c:strRef>
              <c:f>'Graphique B'!$F$3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C2AD-4377-B94C-E9F0DA541335}"/>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C2AD-4377-B94C-E9F0DA541335}"/>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C2AD-4377-B94C-E9F0DA541335}"/>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C2AD-4377-B94C-E9F0DA541335}"/>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72-C2AD-4377-B94C-E9F0DA541335}"/>
              </c:ext>
            </c:extLst>
          </c:dPt>
          <c:dPt>
            <c:idx val="6"/>
            <c:invertIfNegative val="0"/>
            <c:bubble3D val="0"/>
            <c:spPr>
              <a:solidFill>
                <a:schemeClr val="accent4"/>
              </a:solidFill>
              <a:ln>
                <a:noFill/>
              </a:ln>
              <a:effectLst/>
            </c:spPr>
            <c:extLst>
              <c:ext xmlns:c16="http://schemas.microsoft.com/office/drawing/2014/chart" uri="{C3380CC4-5D6E-409C-BE32-E72D297353CC}">
                <c16:uniqueId val="{00000174-C2AD-4377-B94C-E9F0DA54133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C2AD-4377-B94C-E9F0DA541335}"/>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C2AD-4377-B94C-E9F0DA541335}"/>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7A-C2AD-4377-B94C-E9F0DA541335}"/>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7C-C2AD-4377-B94C-E9F0DA541335}"/>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C2AD-4377-B94C-E9F0DA541335}"/>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C2AD-4377-B94C-E9F0DA541335}"/>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82-C2AD-4377-B94C-E9F0DA54133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84-C2AD-4377-B94C-E9F0DA541335}"/>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C2AD-4377-B94C-E9F0DA541335}"/>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C2AD-4377-B94C-E9F0DA54133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A-C2AD-4377-B94C-E9F0DA541335}"/>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8C-C2AD-4377-B94C-E9F0DA541335}"/>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8E-C2AD-4377-B94C-E9F0DA541335}"/>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0-C2AD-4377-B94C-E9F0DA541335}"/>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2-C2AD-4377-B94C-E9F0DA541335}"/>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94-C2AD-4377-B94C-E9F0DA541335}"/>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96-C2AD-4377-B94C-E9F0DA541335}"/>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98-C2AD-4377-B94C-E9F0DA541335}"/>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C2AD-4377-B94C-E9F0DA541335}"/>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C2AD-4377-B94C-E9F0DA541335}"/>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9E-C2AD-4377-B94C-E9F0DA541335}"/>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0-C2AD-4377-B94C-E9F0DA541335}"/>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2-C2AD-4377-B94C-E9F0DA541335}"/>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4-C2AD-4377-B94C-E9F0DA541335}"/>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6-C2AD-4377-B94C-E9F0DA541335}"/>
              </c:ext>
            </c:extLst>
          </c:dPt>
          <c:dPt>
            <c:idx val="34"/>
            <c:invertIfNegative val="0"/>
            <c:bubble3D val="0"/>
            <c:spPr>
              <a:solidFill>
                <a:schemeClr val="accent4"/>
              </a:solidFill>
              <a:ln>
                <a:noFill/>
              </a:ln>
              <a:effectLst/>
            </c:spPr>
            <c:extLst>
              <c:ext xmlns:c16="http://schemas.microsoft.com/office/drawing/2014/chart" uri="{C3380CC4-5D6E-409C-BE32-E72D297353CC}">
                <c16:uniqueId val="{000001A8-C2AD-4377-B94C-E9F0DA541335}"/>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AA-C2AD-4377-B94C-E9F0DA541335}"/>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AC-C2AD-4377-B94C-E9F0DA541335}"/>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C2AD-4377-B94C-E9F0DA541335}"/>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0-C2AD-4377-B94C-E9F0DA541335}"/>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B2-C2AD-4377-B94C-E9F0DA54133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C2AD-4377-B94C-E9F0DA541335}"/>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6-C2AD-4377-B94C-E9F0DA541335}"/>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8-C2AD-4377-B94C-E9F0DA541335}"/>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BA-C2AD-4377-B94C-E9F0DA541335}"/>
              </c:ext>
            </c:extLst>
          </c:dPt>
          <c:dPt>
            <c:idx val="46"/>
            <c:invertIfNegative val="0"/>
            <c:bubble3D val="0"/>
            <c:spPr>
              <a:solidFill>
                <a:schemeClr val="accent4"/>
              </a:solidFill>
              <a:ln>
                <a:noFill/>
              </a:ln>
              <a:effectLst/>
            </c:spPr>
            <c:extLst>
              <c:ext xmlns:c16="http://schemas.microsoft.com/office/drawing/2014/chart" uri="{C3380CC4-5D6E-409C-BE32-E72D297353CC}">
                <c16:uniqueId val="{000001BC-C2AD-4377-B94C-E9F0DA541335}"/>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E-C2AD-4377-B94C-E9F0DA541335}"/>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0-C2AD-4377-B94C-E9F0DA541335}"/>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C2-C2AD-4377-B94C-E9F0DA541335}"/>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C4-C2AD-4377-B94C-E9F0DA541335}"/>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C6-C2AD-4377-B94C-E9F0DA541335}"/>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8-C2AD-4377-B94C-E9F0DA541335}"/>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A-C2AD-4377-B94C-E9F0DA541335}"/>
              </c:ext>
            </c:extLst>
          </c:dPt>
          <c:dPt>
            <c:idx val="54"/>
            <c:invertIfNegative val="0"/>
            <c:bubble3D val="0"/>
            <c:spPr>
              <a:solidFill>
                <a:schemeClr val="accent4"/>
              </a:solidFill>
              <a:ln>
                <a:noFill/>
              </a:ln>
              <a:effectLst/>
            </c:spPr>
            <c:extLst>
              <c:ext xmlns:c16="http://schemas.microsoft.com/office/drawing/2014/chart" uri="{C3380CC4-5D6E-409C-BE32-E72D297353CC}">
                <c16:uniqueId val="{000001CC-C2AD-4377-B94C-E9F0DA541335}"/>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CE-C2AD-4377-B94C-E9F0DA541335}"/>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D0-C2AD-4377-B94C-E9F0DA541335}"/>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C2AD-4377-B94C-E9F0DA541335}"/>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C2AD-4377-B94C-E9F0DA541335}"/>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D6-C2AD-4377-B94C-E9F0DA541335}"/>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8-C2AD-4377-B94C-E9F0DA541335}"/>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C2AD-4377-B94C-E9F0DA541335}"/>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C2AD-4377-B94C-E9F0DA541335}"/>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DE-C2AD-4377-B94C-E9F0DA541335}"/>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E0-C2AD-4377-B94C-E9F0DA541335}"/>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E2-C2AD-4377-B94C-E9F0DA541335}"/>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C2AD-4377-B94C-E9F0DA541335}"/>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C2AD-4377-B94C-E9F0DA541335}"/>
              </c:ext>
            </c:extLst>
          </c:dPt>
          <c:dPt>
            <c:idx val="69"/>
            <c:invertIfNegative val="0"/>
            <c:bubble3D val="0"/>
            <c:spPr>
              <a:solidFill>
                <a:schemeClr val="accent4"/>
              </a:solidFill>
              <a:ln>
                <a:noFill/>
              </a:ln>
              <a:effectLst/>
            </c:spPr>
            <c:extLst>
              <c:ext xmlns:c16="http://schemas.microsoft.com/office/drawing/2014/chart" uri="{C3380CC4-5D6E-409C-BE32-E72D297353CC}">
                <c16:uniqueId val="{000001E8-C2AD-4377-B94C-E9F0DA541335}"/>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EA-C2AD-4377-B94C-E9F0DA541335}"/>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C-C2AD-4377-B94C-E9F0DA541335}"/>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C2AD-4377-B94C-E9F0DA541335}"/>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C2AD-4377-B94C-E9F0DA541335}"/>
              </c:ext>
            </c:extLst>
          </c:dPt>
          <c:dPt>
            <c:idx val="74"/>
            <c:invertIfNegative val="0"/>
            <c:bubble3D val="0"/>
            <c:spPr>
              <a:solidFill>
                <a:schemeClr val="accent4"/>
              </a:solidFill>
              <a:ln>
                <a:noFill/>
              </a:ln>
              <a:effectLst/>
            </c:spPr>
            <c:extLst>
              <c:ext xmlns:c16="http://schemas.microsoft.com/office/drawing/2014/chart" uri="{C3380CC4-5D6E-409C-BE32-E72D297353CC}">
                <c16:uniqueId val="{000001F2-C2AD-4377-B94C-E9F0DA541335}"/>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F4-C2AD-4377-B94C-E9F0DA541335}"/>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F6-C2AD-4377-B94C-E9F0DA541335}"/>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C2AD-4377-B94C-E9F0DA541335}"/>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C2AD-4377-B94C-E9F0DA541335}"/>
              </c:ext>
            </c:extLst>
          </c:dPt>
          <c:cat>
            <c:strRef>
              <c:extLst>
                <c:ext xmlns:c15="http://schemas.microsoft.com/office/drawing/2012/chart" uri="{02D57815-91ED-43cb-92C2-25804820EDAC}">
                  <c15:fullRef>
                    <c15:sqref>'Graphique B'!$B$4:$B$87</c15:sqref>
                  </c15:fullRef>
                </c:ext>
              </c:extLst>
              <c:f>('Graphique B'!$B$4:$B$18,'Graphique B'!$B$24:$B$87)</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B'!$F$4:$F$87</c15:sqref>
                  </c15:fullRef>
                </c:ext>
              </c:extLst>
              <c:f>('Graphique B'!$F$4:$F$18,'Graphique B'!$F$24:$F$87)</c:f>
              <c:numCache>
                <c:formatCode>0.0</c:formatCode>
                <c:ptCount val="79"/>
                <c:pt idx="0">
                  <c:v>11.3</c:v>
                </c:pt>
                <c:pt idx="1">
                  <c:v>13.4</c:v>
                </c:pt>
                <c:pt idx="2">
                  <c:v>10.6</c:v>
                </c:pt>
                <c:pt idx="3">
                  <c:v>7.9</c:v>
                </c:pt>
                <c:pt idx="5">
                  <c:v>0</c:v>
                </c:pt>
                <c:pt idx="6">
                  <c:v>0</c:v>
                </c:pt>
                <c:pt idx="7">
                  <c:v>0</c:v>
                </c:pt>
                <c:pt idx="8">
                  <c:v>0</c:v>
                </c:pt>
                <c:pt idx="10">
                  <c:v>9.7000000000000011</c:v>
                </c:pt>
                <c:pt idx="11">
                  <c:v>10.6</c:v>
                </c:pt>
                <c:pt idx="12">
                  <c:v>9.1</c:v>
                </c:pt>
                <c:pt idx="13">
                  <c:v>4.7</c:v>
                </c:pt>
                <c:pt idx="15">
                  <c:v>4.3999999999999995</c:v>
                </c:pt>
                <c:pt idx="16">
                  <c:v>5.0999999999999996</c:v>
                </c:pt>
                <c:pt idx="17">
                  <c:v>1.1000000000000001</c:v>
                </c:pt>
                <c:pt idx="18">
                  <c:v>1.7999999999999998</c:v>
                </c:pt>
                <c:pt idx="20">
                  <c:v>0.70000000000000007</c:v>
                </c:pt>
                <c:pt idx="21">
                  <c:v>0.5</c:v>
                </c:pt>
                <c:pt idx="22">
                  <c:v>0.5</c:v>
                </c:pt>
                <c:pt idx="23">
                  <c:v>0</c:v>
                </c:pt>
                <c:pt idx="25">
                  <c:v>3.2</c:v>
                </c:pt>
                <c:pt idx="26">
                  <c:v>4.5</c:v>
                </c:pt>
                <c:pt idx="27">
                  <c:v>2.6</c:v>
                </c:pt>
                <c:pt idx="28">
                  <c:v>2.5</c:v>
                </c:pt>
                <c:pt idx="30">
                  <c:v>5.2</c:v>
                </c:pt>
                <c:pt idx="31">
                  <c:v>10.6</c:v>
                </c:pt>
                <c:pt idx="32">
                  <c:v>6.4</c:v>
                </c:pt>
                <c:pt idx="33">
                  <c:v>7.8</c:v>
                </c:pt>
                <c:pt idx="35">
                  <c:v>5</c:v>
                </c:pt>
                <c:pt idx="36">
                  <c:v>25.1</c:v>
                </c:pt>
                <c:pt idx="37">
                  <c:v>25.7</c:v>
                </c:pt>
                <c:pt idx="38">
                  <c:v>21.9</c:v>
                </c:pt>
                <c:pt idx="40">
                  <c:v>2.1</c:v>
                </c:pt>
                <c:pt idx="41">
                  <c:v>2.6</c:v>
                </c:pt>
                <c:pt idx="42">
                  <c:v>2.1999999999999997</c:v>
                </c:pt>
                <c:pt idx="43">
                  <c:v>1.4000000000000001</c:v>
                </c:pt>
                <c:pt idx="45">
                  <c:v>12.9</c:v>
                </c:pt>
                <c:pt idx="46">
                  <c:v>5.7</c:v>
                </c:pt>
                <c:pt idx="47">
                  <c:v>5.2</c:v>
                </c:pt>
                <c:pt idx="48">
                  <c:v>2.2999999999999998</c:v>
                </c:pt>
                <c:pt idx="50">
                  <c:v>9.7000000000000011</c:v>
                </c:pt>
                <c:pt idx="51">
                  <c:v>8.3000000000000007</c:v>
                </c:pt>
                <c:pt idx="52">
                  <c:v>4.5999999999999996</c:v>
                </c:pt>
                <c:pt idx="53">
                  <c:v>3.1</c:v>
                </c:pt>
                <c:pt idx="55">
                  <c:v>2.6</c:v>
                </c:pt>
                <c:pt idx="56">
                  <c:v>7.3</c:v>
                </c:pt>
                <c:pt idx="57">
                  <c:v>3.4000000000000004</c:v>
                </c:pt>
                <c:pt idx="58">
                  <c:v>1.7000000000000002</c:v>
                </c:pt>
                <c:pt idx="60">
                  <c:v>12.1</c:v>
                </c:pt>
                <c:pt idx="61">
                  <c:v>0</c:v>
                </c:pt>
                <c:pt idx="62">
                  <c:v>0</c:v>
                </c:pt>
                <c:pt idx="63">
                  <c:v>0</c:v>
                </c:pt>
                <c:pt idx="65">
                  <c:v>6.4</c:v>
                </c:pt>
                <c:pt idx="66">
                  <c:v>6.7</c:v>
                </c:pt>
                <c:pt idx="67">
                  <c:v>4.8</c:v>
                </c:pt>
                <c:pt idx="68">
                  <c:v>2.5</c:v>
                </c:pt>
                <c:pt idx="70">
                  <c:v>54.300000000000004</c:v>
                </c:pt>
                <c:pt idx="71">
                  <c:v>50.1</c:v>
                </c:pt>
                <c:pt idx="72">
                  <c:v>37.299999999999997</c:v>
                </c:pt>
                <c:pt idx="73">
                  <c:v>26.3</c:v>
                </c:pt>
                <c:pt idx="75">
                  <c:v>10.199999999999999</c:v>
                </c:pt>
                <c:pt idx="76">
                  <c:v>8.9</c:v>
                </c:pt>
                <c:pt idx="77">
                  <c:v>7.3</c:v>
                </c:pt>
                <c:pt idx="78">
                  <c:v>3.4000000000000004</c:v>
                </c:pt>
              </c:numCache>
            </c:numRef>
          </c:val>
          <c:extLst>
            <c:ext xmlns:c15="http://schemas.microsoft.com/office/drawing/2012/chart" uri="{02D57815-91ED-43cb-92C2-25804820EDAC}">
              <c15:categoryFilterExceptions>
                <c15:categoryFilterException>
                  <c15:sqref>'Graphique B'!$F$21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B'!$F$23</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C2AD-4377-B94C-E9F0DA541335}"/>
            </c:ext>
          </c:extLst>
        </c:ser>
        <c:ser>
          <c:idx val="4"/>
          <c:order val="4"/>
          <c:tx>
            <c:strRef>
              <c:f>'Graphique B'!$G$3</c:f>
              <c:strCache>
                <c:ptCount val="1"/>
                <c:pt idx="0">
                  <c:v>nd</c:v>
                </c:pt>
              </c:strCache>
            </c:strRef>
          </c:tx>
          <c:spPr>
            <a:pattFill prst="dkUpDiag">
              <a:fgClr>
                <a:schemeClr val="tx1"/>
              </a:fgClr>
              <a:bgClr>
                <a:schemeClr val="bg1"/>
              </a:bgClr>
            </a:pattFill>
            <a:ln>
              <a:noFill/>
            </a:ln>
            <a:effectLst/>
          </c:spPr>
          <c:invertIfNegative val="0"/>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C2AD-4377-B94C-E9F0DA541335}"/>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F-C2AD-4377-B94C-E9F0DA541335}"/>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1-C2AD-4377-B94C-E9F0DA541335}"/>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5-C2AD-4377-B94C-E9F0DA541335}"/>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7-C2AD-4377-B94C-E9F0DA541335}"/>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9-C2AD-4377-B94C-E9F0DA541335}"/>
              </c:ext>
            </c:extLst>
          </c:dPt>
          <c:dPt>
            <c:idx val="2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B-C2AD-4377-B94C-E9F0DA541335}"/>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D-C2AD-4377-B94C-E9F0DA541335}"/>
              </c:ext>
            </c:extLst>
          </c:dPt>
          <c:dPt>
            <c:idx val="2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F-C2AD-4377-B94C-E9F0DA541335}"/>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1-C2AD-4377-B94C-E9F0DA541335}"/>
              </c:ext>
            </c:extLst>
          </c:dPt>
          <c:dPt>
            <c:idx val="3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3-C2AD-4377-B94C-E9F0DA541335}"/>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5-C2AD-4377-B94C-E9F0DA541335}"/>
              </c:ext>
            </c:extLst>
          </c:dPt>
          <c:dPt>
            <c:idx val="3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7-C2AD-4377-B94C-E9F0DA541335}"/>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9-C2AD-4377-B94C-E9F0DA541335}"/>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B-C2AD-4377-B94C-E9F0DA541335}"/>
              </c:ext>
            </c:extLst>
          </c:dPt>
          <c:dPt>
            <c:idx val="4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D-C2AD-4377-B94C-E9F0DA541335}"/>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F-C2AD-4377-B94C-E9F0DA541335}"/>
              </c:ext>
            </c:extLst>
          </c:dPt>
          <c:dPt>
            <c:idx val="5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1-C2AD-4377-B94C-E9F0DA541335}"/>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3-C2AD-4377-B94C-E9F0DA541335}"/>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5-C2AD-4377-B94C-E9F0DA541335}"/>
              </c:ext>
            </c:extLst>
          </c:dPt>
          <c:dPt>
            <c:idx val="6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7-C2AD-4377-B94C-E9F0DA541335}"/>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9-C2AD-4377-B94C-E9F0DA541335}"/>
              </c:ext>
            </c:extLst>
          </c:dPt>
          <c:dPt>
            <c:idx val="6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B-C2AD-4377-B94C-E9F0DA541335}"/>
              </c:ext>
            </c:extLst>
          </c:dPt>
          <c:dPt>
            <c:idx val="7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D-C2AD-4377-B94C-E9F0DA541335}"/>
              </c:ext>
            </c:extLst>
          </c:dPt>
          <c:dPt>
            <c:idx val="7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F-C2AD-4377-B94C-E9F0DA541335}"/>
              </c:ext>
            </c:extLst>
          </c:dPt>
          <c:dPt>
            <c:idx val="7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1-C2AD-4377-B94C-E9F0DA541335}"/>
              </c:ext>
            </c:extLst>
          </c:dPt>
          <c:cat>
            <c:strRef>
              <c:extLst>
                <c:ext xmlns:c15="http://schemas.microsoft.com/office/drawing/2012/chart" uri="{02D57815-91ED-43cb-92C2-25804820EDAC}">
                  <c15:fullRef>
                    <c15:sqref>'Graphique B'!$B$4:$B$87</c15:sqref>
                  </c15:fullRef>
                </c:ext>
              </c:extLst>
              <c:f>('Graphique B'!$B$4:$B$18,'Graphique B'!$B$24:$B$87)</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B'!$G$4:$G$87</c15:sqref>
                  </c15:fullRef>
                </c:ext>
              </c:extLst>
              <c:f>('Graphique B'!$G$4:$G$18,'Graphique B'!$G$24:$G$87)</c:f>
              <c:numCache>
                <c:formatCode>0.0</c:formatCode>
                <c:ptCount val="79"/>
                <c:pt idx="6">
                  <c:v>4.8000000000000114</c:v>
                </c:pt>
                <c:pt idx="7">
                  <c:v>7.5999999999999943</c:v>
                </c:pt>
                <c:pt idx="8">
                  <c:v>4.0999999999999943</c:v>
                </c:pt>
                <c:pt idx="23">
                  <c:v>0.59999999999999432</c:v>
                </c:pt>
                <c:pt idx="61">
                  <c:v>18.099999999999994</c:v>
                </c:pt>
                <c:pt idx="62">
                  <c:v>28.299999999999997</c:v>
                </c:pt>
                <c:pt idx="63">
                  <c:v>13.5</c:v>
                </c:pt>
              </c:numCache>
            </c:numRef>
          </c:val>
          <c:extLst>
            <c:ext xmlns:c15="http://schemas.microsoft.com/office/drawing/2012/chart" uri="{02D57815-91ED-43cb-92C2-25804820EDAC}">
              <c15:categoryFilterExceptions>
                <c15:categoryFilterException>
                  <c15:sqref>'Graphique B'!$G$21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B'!$G$23</c15:sqref>
                  <c15:spPr xmlns:c15="http://schemas.microsoft.com/office/drawing/2012/chart">
                    <a:pattFill prst="dkUpDiag">
                      <a:fgClr>
                        <a:schemeClr val="tx1"/>
                      </a:fgClr>
                      <a:bgClr>
                        <a:schemeClr val="bg1"/>
                      </a:bgClr>
                    </a:pattFill>
                    <a:ln>
                      <a:noFill/>
                    </a:ln>
                    <a:effectLst/>
                  </c15:spPr>
                </c15:categoryFilterException>
              </c15:categoryFilterExceptions>
            </c:ext>
            <c:ext xmlns:c16="http://schemas.microsoft.com/office/drawing/2014/chart" uri="{C3380CC4-5D6E-409C-BE32-E72D297353CC}">
              <c16:uniqueId val="{00000232-C2AD-4377-B94C-E9F0DA54133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3.7443938777890718E-3"/>
          <c:y val="0.9177266600709536"/>
          <c:w val="0.99323313968154225"/>
          <c:h val="8.2273339929046382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5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C'!$C$3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CD-D08E-4D9B-97FC-128310084BD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C'!$B$4:$B$87</c15:sqref>
                  </c15:fullRef>
                </c:ext>
              </c:extLst>
              <c:f>('Graphique C'!$B$4:$B$17,'Graphique C'!$B$23:$B$87)</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C'!$C$4:$C$87</c15:sqref>
                  </c15:fullRef>
                </c:ext>
              </c:extLst>
              <c:f>('Graphique C'!$C$4:$C$17,'Graphique C'!$C$23:$C$87)</c:f>
              <c:numCache>
                <c:formatCode>0.0</c:formatCode>
                <c:ptCount val="79"/>
                <c:pt idx="0">
                  <c:v>19.8</c:v>
                </c:pt>
                <c:pt idx="1">
                  <c:v>19.8</c:v>
                </c:pt>
                <c:pt idx="2">
                  <c:v>21.8</c:v>
                </c:pt>
                <c:pt idx="3">
                  <c:v>29.599999999999998</c:v>
                </c:pt>
                <c:pt idx="5">
                  <c:v>17.2</c:v>
                </c:pt>
                <c:pt idx="6">
                  <c:v>16.600000000000001</c:v>
                </c:pt>
                <c:pt idx="7">
                  <c:v>19.3</c:v>
                </c:pt>
                <c:pt idx="8">
                  <c:v>21</c:v>
                </c:pt>
                <c:pt idx="10">
                  <c:v>9.4</c:v>
                </c:pt>
                <c:pt idx="11">
                  <c:v>9.1</c:v>
                </c:pt>
                <c:pt idx="12">
                  <c:v>15</c:v>
                </c:pt>
                <c:pt idx="13">
                  <c:v>19.3</c:v>
                </c:pt>
                <c:pt idx="15">
                  <c:v>22.7</c:v>
                </c:pt>
                <c:pt idx="16">
                  <c:v>19.900000000000002</c:v>
                </c:pt>
                <c:pt idx="17">
                  <c:v>18.600000000000001</c:v>
                </c:pt>
                <c:pt idx="18">
                  <c:v>41.199999999999996</c:v>
                </c:pt>
                <c:pt idx="20">
                  <c:v>59.099999999999994</c:v>
                </c:pt>
                <c:pt idx="21">
                  <c:v>62.3</c:v>
                </c:pt>
                <c:pt idx="22">
                  <c:v>68.2</c:v>
                </c:pt>
                <c:pt idx="23">
                  <c:v>70.7</c:v>
                </c:pt>
                <c:pt idx="25">
                  <c:v>18.7</c:v>
                </c:pt>
                <c:pt idx="26">
                  <c:v>14.099999999999998</c:v>
                </c:pt>
                <c:pt idx="27">
                  <c:v>17.299999999999997</c:v>
                </c:pt>
                <c:pt idx="28">
                  <c:v>26.200000000000003</c:v>
                </c:pt>
                <c:pt idx="30">
                  <c:v>7.8</c:v>
                </c:pt>
                <c:pt idx="31">
                  <c:v>7.6</c:v>
                </c:pt>
                <c:pt idx="32">
                  <c:v>9.7000000000000011</c:v>
                </c:pt>
                <c:pt idx="33">
                  <c:v>14.099999999999998</c:v>
                </c:pt>
                <c:pt idx="35">
                  <c:v>17.899999999999999</c:v>
                </c:pt>
                <c:pt idx="36">
                  <c:v>18.7</c:v>
                </c:pt>
                <c:pt idx="37">
                  <c:v>19.5</c:v>
                </c:pt>
                <c:pt idx="38">
                  <c:v>23.9</c:v>
                </c:pt>
                <c:pt idx="40">
                  <c:v>43.8</c:v>
                </c:pt>
                <c:pt idx="41">
                  <c:v>44.4</c:v>
                </c:pt>
                <c:pt idx="42">
                  <c:v>43.6</c:v>
                </c:pt>
                <c:pt idx="43">
                  <c:v>52.6</c:v>
                </c:pt>
                <c:pt idx="45">
                  <c:v>33.5</c:v>
                </c:pt>
                <c:pt idx="46">
                  <c:v>40.699999999999996</c:v>
                </c:pt>
                <c:pt idx="47">
                  <c:v>49</c:v>
                </c:pt>
                <c:pt idx="48">
                  <c:v>75.099999999999994</c:v>
                </c:pt>
                <c:pt idx="50">
                  <c:v>9.9</c:v>
                </c:pt>
                <c:pt idx="51">
                  <c:v>10.199999999999999</c:v>
                </c:pt>
                <c:pt idx="52">
                  <c:v>10.4</c:v>
                </c:pt>
                <c:pt idx="53">
                  <c:v>17.5</c:v>
                </c:pt>
                <c:pt idx="55">
                  <c:v>6</c:v>
                </c:pt>
                <c:pt idx="56">
                  <c:v>5.7</c:v>
                </c:pt>
                <c:pt idx="57">
                  <c:v>7.7</c:v>
                </c:pt>
                <c:pt idx="58">
                  <c:v>10.5</c:v>
                </c:pt>
                <c:pt idx="60">
                  <c:v>8.7999999999999989</c:v>
                </c:pt>
                <c:pt idx="61">
                  <c:v>4.5999999999999996</c:v>
                </c:pt>
                <c:pt idx="62">
                  <c:v>4.9000000000000004</c:v>
                </c:pt>
                <c:pt idx="63">
                  <c:v>7.1</c:v>
                </c:pt>
                <c:pt idx="65">
                  <c:v>22.7</c:v>
                </c:pt>
                <c:pt idx="66">
                  <c:v>23.7</c:v>
                </c:pt>
                <c:pt idx="67">
                  <c:v>27.1</c:v>
                </c:pt>
                <c:pt idx="68">
                  <c:v>34.699999999999996</c:v>
                </c:pt>
                <c:pt idx="70">
                  <c:v>12.1</c:v>
                </c:pt>
                <c:pt idx="71">
                  <c:v>10.6</c:v>
                </c:pt>
                <c:pt idx="72">
                  <c:v>11.899999999999999</c:v>
                </c:pt>
                <c:pt idx="73">
                  <c:v>18.2</c:v>
                </c:pt>
                <c:pt idx="75">
                  <c:v>18.899999999999999</c:v>
                </c:pt>
                <c:pt idx="76">
                  <c:v>18</c:v>
                </c:pt>
                <c:pt idx="77">
                  <c:v>18.099999999999998</c:v>
                </c:pt>
                <c:pt idx="78">
                  <c:v>39.5</c:v>
                </c:pt>
              </c:numCache>
            </c:numRef>
          </c:val>
          <c:extLst>
            <c:ext xmlns:c15="http://schemas.microsoft.com/office/drawing/2012/chart" uri="{02D57815-91ED-43cb-92C2-25804820EDAC}">
              <c15:categoryFilterExceptions>
                <c15:categoryFilterException>
                  <c15:sqref>'Graphique C'!$C$20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C'!$C$21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C'!$C$22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C'!$D$3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5"/>
            <c:invertIfNegative val="0"/>
            <c:bubble3D val="0"/>
            <c:spPr>
              <a:solidFill>
                <a:schemeClr val="accent2"/>
              </a:solidFill>
              <a:ln>
                <a:noFill/>
              </a:ln>
              <a:effectLst/>
            </c:spPr>
            <c:extLst>
              <c:ext xmlns:c16="http://schemas.microsoft.com/office/drawing/2014/chart" uri="{C3380CC4-5D6E-409C-BE32-E72D297353CC}">
                <c16:uniqueId val="{000000CC-D08E-4D9B-97FC-128310084BDB}"/>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C'!$B$4:$B$87</c15:sqref>
                  </c15:fullRef>
                </c:ext>
              </c:extLst>
              <c:f>('Graphique C'!$B$4:$B$17,'Graphique C'!$B$23:$B$87)</c:f>
              <c:strCache>
                <c:ptCount val="79"/>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C3 - Biens d'équipement - septembre</c:v>
                </c:pt>
                <c:pt idx="16">
                  <c:v>août</c:v>
                </c:pt>
                <c:pt idx="17">
                  <c:v>juillet</c:v>
                </c:pt>
                <c:pt idx="18">
                  <c:v>juin</c:v>
                </c:pt>
                <c:pt idx="20">
                  <c:v>C4 - Fabrication de matériels de transport - septembre</c:v>
                </c:pt>
                <c:pt idx="21">
                  <c:v>août</c:v>
                </c:pt>
                <c:pt idx="22">
                  <c:v>juillet</c:v>
                </c:pt>
                <c:pt idx="23">
                  <c:v>juin</c:v>
                </c:pt>
                <c:pt idx="25">
                  <c:v>C5 - Fabrication d'autres produits industriels  - septembre</c:v>
                </c:pt>
                <c:pt idx="26">
                  <c:v>août</c:v>
                </c:pt>
                <c:pt idx="27">
                  <c:v>juillet</c:v>
                </c:pt>
                <c:pt idx="28">
                  <c:v>juin</c:v>
                </c:pt>
                <c:pt idx="30">
                  <c:v>FZ - Construction - septembre</c:v>
                </c:pt>
                <c:pt idx="31">
                  <c:v>août</c:v>
                </c:pt>
                <c:pt idx="32">
                  <c:v>juillet</c:v>
                </c:pt>
                <c:pt idx="33">
                  <c:v>juin</c:v>
                </c:pt>
                <c:pt idx="35">
                  <c:v>GZ - Commerce - septembre</c:v>
                </c:pt>
                <c:pt idx="36">
                  <c:v>août</c:v>
                </c:pt>
                <c:pt idx="37">
                  <c:v>juillet</c:v>
                </c:pt>
                <c:pt idx="38">
                  <c:v>juin</c:v>
                </c:pt>
                <c:pt idx="40">
                  <c:v>HZ - Transports et entreposage - septembre</c:v>
                </c:pt>
                <c:pt idx="41">
                  <c:v>août</c:v>
                </c:pt>
                <c:pt idx="42">
                  <c:v>juillet</c:v>
                </c:pt>
                <c:pt idx="43">
                  <c:v>juin</c:v>
                </c:pt>
                <c:pt idx="45">
                  <c:v>IZ - Hébergement et restauration - septembre</c:v>
                </c:pt>
                <c:pt idx="46">
                  <c:v>août</c:v>
                </c:pt>
                <c:pt idx="47">
                  <c:v>juillet</c:v>
                </c:pt>
                <c:pt idx="48">
                  <c:v>juin</c:v>
                </c:pt>
                <c:pt idx="50">
                  <c:v>JZ - Information et communication - septembre</c:v>
                </c:pt>
                <c:pt idx="51">
                  <c:v>août</c:v>
                </c:pt>
                <c:pt idx="52">
                  <c:v>juillet</c:v>
                </c:pt>
                <c:pt idx="53">
                  <c:v>juin</c:v>
                </c:pt>
                <c:pt idx="55">
                  <c:v>KZ - Activités financières et d'assurance - septembre</c:v>
                </c:pt>
                <c:pt idx="56">
                  <c:v>août</c:v>
                </c:pt>
                <c:pt idx="57">
                  <c:v>juillet</c:v>
                </c:pt>
                <c:pt idx="58">
                  <c:v>juin</c:v>
                </c:pt>
                <c:pt idx="60">
                  <c:v>LZ - Activités immobilières - septembre</c:v>
                </c:pt>
                <c:pt idx="61">
                  <c:v>août</c:v>
                </c:pt>
                <c:pt idx="62">
                  <c:v>juillet</c:v>
                </c:pt>
                <c:pt idx="63">
                  <c:v>juin</c:v>
                </c:pt>
                <c:pt idx="65">
                  <c:v>MN - Services aux entreprises - septembre</c:v>
                </c:pt>
                <c:pt idx="66">
                  <c:v>août</c:v>
                </c:pt>
                <c:pt idx="67">
                  <c:v>juillet</c:v>
                </c:pt>
                <c:pt idx="68">
                  <c:v>juin</c:v>
                </c:pt>
                <c:pt idx="70">
                  <c:v>OQ - Enseignement, santé humaine et action sociale - septembre</c:v>
                </c:pt>
                <c:pt idx="71">
                  <c:v>août</c:v>
                </c:pt>
                <c:pt idx="72">
                  <c:v>juillet</c:v>
                </c:pt>
                <c:pt idx="73">
                  <c:v>juin</c:v>
                </c:pt>
                <c:pt idx="75">
                  <c:v>RU - Autres activités de services - septembre</c:v>
                </c:pt>
                <c:pt idx="76">
                  <c:v>août</c:v>
                </c:pt>
                <c:pt idx="77">
                  <c:v>juillet</c:v>
                </c:pt>
                <c:pt idx="78">
                  <c:v>juin</c:v>
                </c:pt>
              </c:strCache>
            </c:strRef>
          </c:cat>
          <c:val>
            <c:numRef>
              <c:extLst>
                <c:ext xmlns:c15="http://schemas.microsoft.com/office/drawing/2012/chart" uri="{02D57815-91ED-43cb-92C2-25804820EDAC}">
                  <c15:fullRef>
                    <c15:sqref>'Graphique C'!$D$4:$D$87</c15:sqref>
                  </c15:fullRef>
                </c:ext>
              </c:extLst>
              <c:f>('Graphique C'!$D$4:$D$17,'Graphique C'!$D$23:$D$87)</c:f>
              <c:numCache>
                <c:formatCode>0.0</c:formatCode>
                <c:ptCount val="79"/>
                <c:pt idx="0">
                  <c:v>80.100000000000009</c:v>
                </c:pt>
                <c:pt idx="1">
                  <c:v>80.2</c:v>
                </c:pt>
                <c:pt idx="2">
                  <c:v>78.2</c:v>
                </c:pt>
                <c:pt idx="3">
                  <c:v>70.399999999999991</c:v>
                </c:pt>
                <c:pt idx="5">
                  <c:v>82.8</c:v>
                </c:pt>
                <c:pt idx="6">
                  <c:v>83.399999999999991</c:v>
                </c:pt>
                <c:pt idx="7">
                  <c:v>80.7</c:v>
                </c:pt>
                <c:pt idx="8">
                  <c:v>79</c:v>
                </c:pt>
                <c:pt idx="10">
                  <c:v>90.600000000000009</c:v>
                </c:pt>
                <c:pt idx="11">
                  <c:v>90.9</c:v>
                </c:pt>
                <c:pt idx="12">
                  <c:v>85</c:v>
                </c:pt>
                <c:pt idx="13">
                  <c:v>80.7</c:v>
                </c:pt>
                <c:pt idx="15">
                  <c:v>77.3</c:v>
                </c:pt>
                <c:pt idx="16">
                  <c:v>80.100000000000009</c:v>
                </c:pt>
                <c:pt idx="17">
                  <c:v>81.399999999999991</c:v>
                </c:pt>
                <c:pt idx="18">
                  <c:v>58.8</c:v>
                </c:pt>
                <c:pt idx="20">
                  <c:v>40.9</c:v>
                </c:pt>
                <c:pt idx="21">
                  <c:v>37.700000000000003</c:v>
                </c:pt>
                <c:pt idx="22">
                  <c:v>31.8</c:v>
                </c:pt>
                <c:pt idx="23">
                  <c:v>29.299999999999997</c:v>
                </c:pt>
                <c:pt idx="25">
                  <c:v>81.3</c:v>
                </c:pt>
                <c:pt idx="26">
                  <c:v>85.9</c:v>
                </c:pt>
                <c:pt idx="27">
                  <c:v>82.699999999999989</c:v>
                </c:pt>
                <c:pt idx="28">
                  <c:v>73.8</c:v>
                </c:pt>
                <c:pt idx="30">
                  <c:v>92.2</c:v>
                </c:pt>
                <c:pt idx="31">
                  <c:v>92.4</c:v>
                </c:pt>
                <c:pt idx="32">
                  <c:v>90.3</c:v>
                </c:pt>
                <c:pt idx="33">
                  <c:v>85.9</c:v>
                </c:pt>
                <c:pt idx="35">
                  <c:v>82.1</c:v>
                </c:pt>
                <c:pt idx="36">
                  <c:v>81.3</c:v>
                </c:pt>
                <c:pt idx="37">
                  <c:v>80.5</c:v>
                </c:pt>
                <c:pt idx="38">
                  <c:v>76.099999999999994</c:v>
                </c:pt>
                <c:pt idx="40">
                  <c:v>56.2</c:v>
                </c:pt>
                <c:pt idx="41">
                  <c:v>55.600000000000009</c:v>
                </c:pt>
                <c:pt idx="42">
                  <c:v>56.399999999999991</c:v>
                </c:pt>
                <c:pt idx="43">
                  <c:v>47.4</c:v>
                </c:pt>
                <c:pt idx="45">
                  <c:v>66.5</c:v>
                </c:pt>
                <c:pt idx="46">
                  <c:v>59.3</c:v>
                </c:pt>
                <c:pt idx="47">
                  <c:v>51</c:v>
                </c:pt>
                <c:pt idx="48">
                  <c:v>24.9</c:v>
                </c:pt>
                <c:pt idx="50">
                  <c:v>90.100000000000009</c:v>
                </c:pt>
                <c:pt idx="51">
                  <c:v>89.8</c:v>
                </c:pt>
                <c:pt idx="52">
                  <c:v>89.600000000000009</c:v>
                </c:pt>
                <c:pt idx="53">
                  <c:v>82.5</c:v>
                </c:pt>
                <c:pt idx="55">
                  <c:v>94</c:v>
                </c:pt>
                <c:pt idx="56">
                  <c:v>94.3</c:v>
                </c:pt>
                <c:pt idx="57">
                  <c:v>92.300000000000011</c:v>
                </c:pt>
                <c:pt idx="58">
                  <c:v>89.5</c:v>
                </c:pt>
                <c:pt idx="60">
                  <c:v>91.2</c:v>
                </c:pt>
                <c:pt idx="61">
                  <c:v>95.399999999999991</c:v>
                </c:pt>
                <c:pt idx="62">
                  <c:v>95.1</c:v>
                </c:pt>
                <c:pt idx="63">
                  <c:v>92.9</c:v>
                </c:pt>
                <c:pt idx="65">
                  <c:v>77.100000000000009</c:v>
                </c:pt>
                <c:pt idx="66">
                  <c:v>76.3</c:v>
                </c:pt>
                <c:pt idx="67">
                  <c:v>72.899999999999991</c:v>
                </c:pt>
                <c:pt idx="68">
                  <c:v>65.3</c:v>
                </c:pt>
                <c:pt idx="70">
                  <c:v>87.9</c:v>
                </c:pt>
                <c:pt idx="71">
                  <c:v>89.4</c:v>
                </c:pt>
                <c:pt idx="72">
                  <c:v>88.1</c:v>
                </c:pt>
                <c:pt idx="73">
                  <c:v>81.8</c:v>
                </c:pt>
                <c:pt idx="75">
                  <c:v>81.100000000000009</c:v>
                </c:pt>
                <c:pt idx="76">
                  <c:v>82</c:v>
                </c:pt>
                <c:pt idx="77">
                  <c:v>81.899999999999991</c:v>
                </c:pt>
                <c:pt idx="78">
                  <c:v>60.5</c:v>
                </c:pt>
              </c:numCache>
            </c:numRef>
          </c:val>
          <c:extLst>
            <c:ext xmlns:c15="http://schemas.microsoft.com/office/drawing/2012/chart" uri="{02D57815-91ED-43cb-92C2-25804820EDAC}">
              <c15:categoryFilterExceptions>
                <c15:categoryFilterException>
                  <c15:sqref>'Graphique C'!$D$20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C'!$D$21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C'!$D$22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4239844154510152"/>
          <c:y val="0.96439888263174911"/>
          <c:w val="0.31342192321995588"/>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25468373551683"/>
          <c:y val="2.5062358807954602E-2"/>
          <c:w val="0.56632129190515412"/>
          <c:h val="0.90410062133842395"/>
        </c:manualLayout>
      </c:layout>
      <c:barChart>
        <c:barDir val="bar"/>
        <c:grouping val="stacked"/>
        <c:varyColors val="0"/>
        <c:ser>
          <c:idx val="0"/>
          <c:order val="0"/>
          <c:tx>
            <c:strRef>
              <c:f>'Graphique D'!$C$3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0278-477D-879B-FDFC7901D015}"/>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278-477D-879B-FDFC7901D015}"/>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0278-477D-879B-FDFC7901D015}"/>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0278-477D-879B-FDFC7901D015}"/>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0278-477D-879B-FDFC7901D015}"/>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0278-477D-879B-FDFC7901D015}"/>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0278-477D-879B-FDFC7901D015}"/>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0278-477D-879B-FDFC7901D015}"/>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0278-477D-879B-FDFC7901D015}"/>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0278-477D-879B-FDFC7901D015}"/>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0278-477D-879B-FDFC7901D015}"/>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0278-477D-879B-FDFC7901D015}"/>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278-477D-879B-FDFC7901D015}"/>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0278-477D-879B-FDFC7901D015}"/>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0278-477D-879B-FDFC7901D015}"/>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0278-477D-879B-FDFC7901D015}"/>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0278-477D-879B-FDFC7901D015}"/>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0278-477D-879B-FDFC7901D015}"/>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0278-477D-879B-FDFC7901D015}"/>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0278-477D-879B-FDFC7901D015}"/>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0278-477D-879B-FDFC7901D015}"/>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0278-477D-879B-FDFC7901D015}"/>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0278-477D-879B-FDFC7901D015}"/>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0278-477D-879B-FDFC7901D015}"/>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0278-477D-879B-FDFC7901D015}"/>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0278-477D-879B-FDFC7901D015}"/>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0278-477D-879B-FDFC7901D015}"/>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0278-477D-879B-FDFC7901D015}"/>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0278-477D-879B-FDFC7901D015}"/>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0278-477D-879B-FDFC7901D015}"/>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0278-477D-879B-FDFC7901D015}"/>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0278-477D-879B-FDFC7901D015}"/>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0278-477D-879B-FDFC7901D015}"/>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0278-477D-879B-FDFC7901D015}"/>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0278-477D-879B-FDFC7901D015}"/>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0278-477D-879B-FDFC7901D015}"/>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0278-477D-879B-FDFC7901D015}"/>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0278-477D-879B-FDFC7901D015}"/>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0278-477D-879B-FDFC7901D015}"/>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0278-477D-879B-FDFC7901D015}"/>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0278-477D-879B-FDFC7901D015}"/>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0278-477D-879B-FDFC7901D015}"/>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0278-477D-879B-FDFC7901D015}"/>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0278-477D-879B-FDFC7901D015}"/>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0278-477D-879B-FDFC7901D015}"/>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0278-477D-879B-FDFC7901D015}"/>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0278-477D-879B-FDFC7901D015}"/>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0278-477D-879B-FDFC7901D015}"/>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0278-477D-879B-FDFC7901D015}"/>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0278-477D-879B-FDFC7901D015}"/>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0278-477D-879B-FDFC7901D015}"/>
              </c:ext>
            </c:extLst>
          </c:dPt>
          <c:cat>
            <c:strRef>
              <c:f>'Graphique D'!$B$4:$B$88</c:f>
              <c:strCache>
                <c:ptCount val="84"/>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C2 - Cokéfaction et raffinage - septembre</c:v>
                </c:pt>
                <c:pt idx="16">
                  <c:v>août</c:v>
                </c:pt>
                <c:pt idx="17">
                  <c:v>juillet</c:v>
                </c:pt>
                <c:pt idx="18">
                  <c:v>juin</c:v>
                </c:pt>
                <c:pt idx="20">
                  <c:v>C3 - Biens d'équipement - septembre</c:v>
                </c:pt>
                <c:pt idx="21">
                  <c:v>août</c:v>
                </c:pt>
                <c:pt idx="22">
                  <c:v>juillet</c:v>
                </c:pt>
                <c:pt idx="23">
                  <c:v>juin</c:v>
                </c:pt>
                <c:pt idx="25">
                  <c:v>C4 - Fabrication de matériels de transport - septembre</c:v>
                </c:pt>
                <c:pt idx="26">
                  <c:v>août</c:v>
                </c:pt>
                <c:pt idx="27">
                  <c:v>juillet</c:v>
                </c:pt>
                <c:pt idx="28">
                  <c:v>juin</c:v>
                </c:pt>
                <c:pt idx="30">
                  <c:v>C5 - Fabrication d'autres produits industriels  - septembre</c:v>
                </c:pt>
                <c:pt idx="31">
                  <c:v>août</c:v>
                </c:pt>
                <c:pt idx="32">
                  <c:v>juillet</c:v>
                </c:pt>
                <c:pt idx="33">
                  <c:v>juin</c:v>
                </c:pt>
                <c:pt idx="35">
                  <c:v>FZ - Construction - septembre</c:v>
                </c:pt>
                <c:pt idx="36">
                  <c:v>août</c:v>
                </c:pt>
                <c:pt idx="37">
                  <c:v>juillet</c:v>
                </c:pt>
                <c:pt idx="38">
                  <c:v>juin</c:v>
                </c:pt>
                <c:pt idx="40">
                  <c:v>GZ - Commerce - septembre</c:v>
                </c:pt>
                <c:pt idx="41">
                  <c:v>août</c:v>
                </c:pt>
                <c:pt idx="42">
                  <c:v>juillet</c:v>
                </c:pt>
                <c:pt idx="43">
                  <c:v>juin</c:v>
                </c:pt>
                <c:pt idx="45">
                  <c:v>HZ - Transports et entreposage - septembre</c:v>
                </c:pt>
                <c:pt idx="46">
                  <c:v>août</c:v>
                </c:pt>
                <c:pt idx="47">
                  <c:v>juillet</c:v>
                </c:pt>
                <c:pt idx="48">
                  <c:v>juin</c:v>
                </c:pt>
                <c:pt idx="50">
                  <c:v>IZ - Hébergement et restauration - septembre</c:v>
                </c:pt>
                <c:pt idx="51">
                  <c:v>août</c:v>
                </c:pt>
                <c:pt idx="52">
                  <c:v>juillet</c:v>
                </c:pt>
                <c:pt idx="53">
                  <c:v>juin</c:v>
                </c:pt>
                <c:pt idx="55">
                  <c:v>JZ - Information et communication - septembre</c:v>
                </c:pt>
                <c:pt idx="56">
                  <c:v>août</c:v>
                </c:pt>
                <c:pt idx="57">
                  <c:v>juillet</c:v>
                </c:pt>
                <c:pt idx="58">
                  <c:v>juin</c:v>
                </c:pt>
                <c:pt idx="60">
                  <c:v>KZ - Activités financières et d'assurance - septembre</c:v>
                </c:pt>
                <c:pt idx="61">
                  <c:v>août</c:v>
                </c:pt>
                <c:pt idx="62">
                  <c:v>juillet</c:v>
                </c:pt>
                <c:pt idx="63">
                  <c:v>juin</c:v>
                </c:pt>
                <c:pt idx="65">
                  <c:v>LZ - Activités immobilières - septembre</c:v>
                </c:pt>
                <c:pt idx="66">
                  <c:v>août</c:v>
                </c:pt>
                <c:pt idx="67">
                  <c:v>juillet</c:v>
                </c:pt>
                <c:pt idx="68">
                  <c:v>juin</c:v>
                </c:pt>
                <c:pt idx="70">
                  <c:v>MN - Services aux entreprises - septembre</c:v>
                </c:pt>
                <c:pt idx="71">
                  <c:v>août</c:v>
                </c:pt>
                <c:pt idx="72">
                  <c:v>juillet</c:v>
                </c:pt>
                <c:pt idx="73">
                  <c:v>juin</c:v>
                </c:pt>
                <c:pt idx="75">
                  <c:v>OQ - Enseignement, santé humaine et action sociale - septembre</c:v>
                </c:pt>
                <c:pt idx="76">
                  <c:v>août</c:v>
                </c:pt>
                <c:pt idx="77">
                  <c:v>juillet</c:v>
                </c:pt>
                <c:pt idx="78">
                  <c:v>juin</c:v>
                </c:pt>
                <c:pt idx="80">
                  <c:v>RU - Autres activités de services - septembre</c:v>
                </c:pt>
                <c:pt idx="81">
                  <c:v>août</c:v>
                </c:pt>
                <c:pt idx="82">
                  <c:v>juillet</c:v>
                </c:pt>
                <c:pt idx="83">
                  <c:v>juin</c:v>
                </c:pt>
              </c:strCache>
            </c:strRef>
          </c:cat>
          <c:val>
            <c:numRef>
              <c:f>'Graphique D'!$C$4:$C$88</c:f>
              <c:numCache>
                <c:formatCode>0.0</c:formatCode>
                <c:ptCount val="85"/>
                <c:pt idx="0">
                  <c:v>69.5</c:v>
                </c:pt>
                <c:pt idx="1">
                  <c:v>54.7</c:v>
                </c:pt>
                <c:pt idx="2">
                  <c:v>58.9</c:v>
                </c:pt>
                <c:pt idx="3">
                  <c:v>65.8</c:v>
                </c:pt>
                <c:pt idx="5">
                  <c:v>64.400000000000006</c:v>
                </c:pt>
                <c:pt idx="6">
                  <c:v>55.500000000000007</c:v>
                </c:pt>
                <c:pt idx="7">
                  <c:v>58.4</c:v>
                </c:pt>
                <c:pt idx="8">
                  <c:v>66.100000000000009</c:v>
                </c:pt>
                <c:pt idx="10">
                  <c:v>79.3</c:v>
                </c:pt>
                <c:pt idx="11">
                  <c:v>65.7</c:v>
                </c:pt>
                <c:pt idx="12">
                  <c:v>66.900000000000006</c:v>
                </c:pt>
                <c:pt idx="13">
                  <c:v>76.5</c:v>
                </c:pt>
                <c:pt idx="15">
                  <c:v>74.2</c:v>
                </c:pt>
                <c:pt idx="16">
                  <c:v>64.8</c:v>
                </c:pt>
                <c:pt idx="17">
                  <c:v>64.099999999999994</c:v>
                </c:pt>
                <c:pt idx="18">
                  <c:v>79.7</c:v>
                </c:pt>
                <c:pt idx="20">
                  <c:v>65.3</c:v>
                </c:pt>
                <c:pt idx="21">
                  <c:v>47.8</c:v>
                </c:pt>
                <c:pt idx="22">
                  <c:v>50.3</c:v>
                </c:pt>
                <c:pt idx="23">
                  <c:v>56.599999999999994</c:v>
                </c:pt>
                <c:pt idx="25">
                  <c:v>57.999999999999993</c:v>
                </c:pt>
                <c:pt idx="26">
                  <c:v>50.3</c:v>
                </c:pt>
                <c:pt idx="27">
                  <c:v>51.7</c:v>
                </c:pt>
                <c:pt idx="28">
                  <c:v>54.6</c:v>
                </c:pt>
                <c:pt idx="30">
                  <c:v>76.2</c:v>
                </c:pt>
                <c:pt idx="31">
                  <c:v>56.2</c:v>
                </c:pt>
                <c:pt idx="32">
                  <c:v>66.8</c:v>
                </c:pt>
                <c:pt idx="33">
                  <c:v>72.599999999999994</c:v>
                </c:pt>
                <c:pt idx="35">
                  <c:v>83.8</c:v>
                </c:pt>
                <c:pt idx="36">
                  <c:v>55.800000000000004</c:v>
                </c:pt>
                <c:pt idx="37">
                  <c:v>74.400000000000006</c:v>
                </c:pt>
                <c:pt idx="38">
                  <c:v>81.599999999999994</c:v>
                </c:pt>
                <c:pt idx="40">
                  <c:v>71.8</c:v>
                </c:pt>
                <c:pt idx="41">
                  <c:v>60.099999999999994</c:v>
                </c:pt>
                <c:pt idx="42">
                  <c:v>61.8</c:v>
                </c:pt>
                <c:pt idx="43">
                  <c:v>69.8</c:v>
                </c:pt>
                <c:pt idx="45">
                  <c:v>68.2</c:v>
                </c:pt>
                <c:pt idx="46">
                  <c:v>56.8</c:v>
                </c:pt>
                <c:pt idx="47">
                  <c:v>60.4</c:v>
                </c:pt>
                <c:pt idx="48">
                  <c:v>66.5</c:v>
                </c:pt>
                <c:pt idx="50">
                  <c:v>77</c:v>
                </c:pt>
                <c:pt idx="51">
                  <c:v>71.2</c:v>
                </c:pt>
                <c:pt idx="52">
                  <c:v>73.5</c:v>
                </c:pt>
                <c:pt idx="53">
                  <c:v>75.5</c:v>
                </c:pt>
                <c:pt idx="55">
                  <c:v>35.299999999999997</c:v>
                </c:pt>
                <c:pt idx="56">
                  <c:v>26.900000000000002</c:v>
                </c:pt>
                <c:pt idx="57">
                  <c:v>27.200000000000003</c:v>
                </c:pt>
                <c:pt idx="58">
                  <c:v>28.499999999999996</c:v>
                </c:pt>
                <c:pt idx="60">
                  <c:v>53.1</c:v>
                </c:pt>
                <c:pt idx="61">
                  <c:v>37.5</c:v>
                </c:pt>
                <c:pt idx="62">
                  <c:v>40.6</c:v>
                </c:pt>
                <c:pt idx="63">
                  <c:v>44</c:v>
                </c:pt>
                <c:pt idx="65">
                  <c:v>62.2</c:v>
                </c:pt>
                <c:pt idx="66">
                  <c:v>46.800000000000004</c:v>
                </c:pt>
                <c:pt idx="67">
                  <c:v>49.2</c:v>
                </c:pt>
                <c:pt idx="68">
                  <c:v>53.5</c:v>
                </c:pt>
                <c:pt idx="70">
                  <c:v>63.5</c:v>
                </c:pt>
                <c:pt idx="71">
                  <c:v>49</c:v>
                </c:pt>
                <c:pt idx="72">
                  <c:v>52.800000000000004</c:v>
                </c:pt>
                <c:pt idx="73">
                  <c:v>57.3</c:v>
                </c:pt>
                <c:pt idx="75">
                  <c:v>78</c:v>
                </c:pt>
                <c:pt idx="76">
                  <c:v>61.1</c:v>
                </c:pt>
                <c:pt idx="77">
                  <c:v>62.9</c:v>
                </c:pt>
                <c:pt idx="78">
                  <c:v>76.400000000000006</c:v>
                </c:pt>
                <c:pt idx="80">
                  <c:v>75</c:v>
                </c:pt>
                <c:pt idx="81">
                  <c:v>54.300000000000004</c:v>
                </c:pt>
                <c:pt idx="82">
                  <c:v>61.4</c:v>
                </c:pt>
                <c:pt idx="83">
                  <c:v>68.2</c:v>
                </c:pt>
              </c:numCache>
            </c:numRef>
          </c:val>
          <c:extLst>
            <c:ext xmlns:c16="http://schemas.microsoft.com/office/drawing/2014/chart" uri="{C3380CC4-5D6E-409C-BE32-E72D297353CC}">
              <c16:uniqueId val="{00000066-0278-477D-879B-FDFC7901D015}"/>
            </c:ext>
          </c:extLst>
        </c:ser>
        <c:ser>
          <c:idx val="1"/>
          <c:order val="1"/>
          <c:tx>
            <c:strRef>
              <c:f>'Graphique D'!$D$3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0278-477D-879B-FDFC7901D01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0278-477D-879B-FDFC7901D01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0278-477D-879B-FDFC7901D01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0278-477D-879B-FDFC7901D015}"/>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0278-477D-879B-FDFC7901D015}"/>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0278-477D-879B-FDFC7901D015}"/>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0278-477D-879B-FDFC7901D015}"/>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0278-477D-879B-FDFC7901D015}"/>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0278-477D-879B-FDFC7901D015}"/>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0278-477D-879B-FDFC7901D015}"/>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0278-477D-879B-FDFC7901D015}"/>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0278-477D-879B-FDFC7901D015}"/>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0278-477D-879B-FDFC7901D015}"/>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0278-477D-879B-FDFC7901D015}"/>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0278-477D-879B-FDFC7901D015}"/>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0278-477D-879B-FDFC7901D015}"/>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0278-477D-879B-FDFC7901D015}"/>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0278-477D-879B-FDFC7901D015}"/>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0278-477D-879B-FDFC7901D015}"/>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0278-477D-879B-FDFC7901D015}"/>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0278-477D-879B-FDFC7901D015}"/>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0278-477D-879B-FDFC7901D015}"/>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0278-477D-879B-FDFC7901D015}"/>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0278-477D-879B-FDFC7901D015}"/>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0278-477D-879B-FDFC7901D015}"/>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0278-477D-879B-FDFC7901D015}"/>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0278-477D-879B-FDFC7901D015}"/>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0278-477D-879B-FDFC7901D015}"/>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0278-477D-879B-FDFC7901D015}"/>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0278-477D-879B-FDFC7901D015}"/>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0278-477D-879B-FDFC7901D015}"/>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0278-477D-879B-FDFC7901D015}"/>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0278-477D-879B-FDFC7901D015}"/>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0278-477D-879B-FDFC7901D015}"/>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0278-477D-879B-FDFC7901D015}"/>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0278-477D-879B-FDFC7901D015}"/>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0278-477D-879B-FDFC7901D015}"/>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0278-477D-879B-FDFC7901D015}"/>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0278-477D-879B-FDFC7901D015}"/>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0278-477D-879B-FDFC7901D015}"/>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0278-477D-879B-FDFC7901D015}"/>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0278-477D-879B-FDFC7901D015}"/>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0278-477D-879B-FDFC7901D015}"/>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0278-477D-879B-FDFC7901D015}"/>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0278-477D-879B-FDFC7901D015}"/>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0278-477D-879B-FDFC7901D015}"/>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0278-477D-879B-FDFC7901D015}"/>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0278-477D-879B-FDFC7901D015}"/>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0278-477D-879B-FDFC7901D015}"/>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0278-477D-879B-FDFC7901D015}"/>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0278-477D-879B-FDFC7901D015}"/>
              </c:ext>
            </c:extLst>
          </c:dPt>
          <c:cat>
            <c:strRef>
              <c:f>'Graphique D'!$B$4:$B$88</c:f>
              <c:strCache>
                <c:ptCount val="84"/>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C2 - Cokéfaction et raffinage - septembre</c:v>
                </c:pt>
                <c:pt idx="16">
                  <c:v>août</c:v>
                </c:pt>
                <c:pt idx="17">
                  <c:v>juillet</c:v>
                </c:pt>
                <c:pt idx="18">
                  <c:v>juin</c:v>
                </c:pt>
                <c:pt idx="20">
                  <c:v>C3 - Biens d'équipement - septembre</c:v>
                </c:pt>
                <c:pt idx="21">
                  <c:v>août</c:v>
                </c:pt>
                <c:pt idx="22">
                  <c:v>juillet</c:v>
                </c:pt>
                <c:pt idx="23">
                  <c:v>juin</c:v>
                </c:pt>
                <c:pt idx="25">
                  <c:v>C4 - Fabrication de matériels de transport - septembre</c:v>
                </c:pt>
                <c:pt idx="26">
                  <c:v>août</c:v>
                </c:pt>
                <c:pt idx="27">
                  <c:v>juillet</c:v>
                </c:pt>
                <c:pt idx="28">
                  <c:v>juin</c:v>
                </c:pt>
                <c:pt idx="30">
                  <c:v>C5 - Fabrication d'autres produits industriels  - septembre</c:v>
                </c:pt>
                <c:pt idx="31">
                  <c:v>août</c:v>
                </c:pt>
                <c:pt idx="32">
                  <c:v>juillet</c:v>
                </c:pt>
                <c:pt idx="33">
                  <c:v>juin</c:v>
                </c:pt>
                <c:pt idx="35">
                  <c:v>FZ - Construction - septembre</c:v>
                </c:pt>
                <c:pt idx="36">
                  <c:v>août</c:v>
                </c:pt>
                <c:pt idx="37">
                  <c:v>juillet</c:v>
                </c:pt>
                <c:pt idx="38">
                  <c:v>juin</c:v>
                </c:pt>
                <c:pt idx="40">
                  <c:v>GZ - Commerce - septembre</c:v>
                </c:pt>
                <c:pt idx="41">
                  <c:v>août</c:v>
                </c:pt>
                <c:pt idx="42">
                  <c:v>juillet</c:v>
                </c:pt>
                <c:pt idx="43">
                  <c:v>juin</c:v>
                </c:pt>
                <c:pt idx="45">
                  <c:v>HZ - Transports et entreposage - septembre</c:v>
                </c:pt>
                <c:pt idx="46">
                  <c:v>août</c:v>
                </c:pt>
                <c:pt idx="47">
                  <c:v>juillet</c:v>
                </c:pt>
                <c:pt idx="48">
                  <c:v>juin</c:v>
                </c:pt>
                <c:pt idx="50">
                  <c:v>IZ - Hébergement et restauration - septembre</c:v>
                </c:pt>
                <c:pt idx="51">
                  <c:v>août</c:v>
                </c:pt>
                <c:pt idx="52">
                  <c:v>juillet</c:v>
                </c:pt>
                <c:pt idx="53">
                  <c:v>juin</c:v>
                </c:pt>
                <c:pt idx="55">
                  <c:v>JZ - Information et communication - septembre</c:v>
                </c:pt>
                <c:pt idx="56">
                  <c:v>août</c:v>
                </c:pt>
                <c:pt idx="57">
                  <c:v>juillet</c:v>
                </c:pt>
                <c:pt idx="58">
                  <c:v>juin</c:v>
                </c:pt>
                <c:pt idx="60">
                  <c:v>KZ - Activités financières et d'assurance - septembre</c:v>
                </c:pt>
                <c:pt idx="61">
                  <c:v>août</c:v>
                </c:pt>
                <c:pt idx="62">
                  <c:v>juillet</c:v>
                </c:pt>
                <c:pt idx="63">
                  <c:v>juin</c:v>
                </c:pt>
                <c:pt idx="65">
                  <c:v>LZ - Activités immobilières - septembre</c:v>
                </c:pt>
                <c:pt idx="66">
                  <c:v>août</c:v>
                </c:pt>
                <c:pt idx="67">
                  <c:v>juillet</c:v>
                </c:pt>
                <c:pt idx="68">
                  <c:v>juin</c:v>
                </c:pt>
                <c:pt idx="70">
                  <c:v>MN - Services aux entreprises - septembre</c:v>
                </c:pt>
                <c:pt idx="71">
                  <c:v>août</c:v>
                </c:pt>
                <c:pt idx="72">
                  <c:v>juillet</c:v>
                </c:pt>
                <c:pt idx="73">
                  <c:v>juin</c:v>
                </c:pt>
                <c:pt idx="75">
                  <c:v>OQ - Enseignement, santé humaine et action sociale - septembre</c:v>
                </c:pt>
                <c:pt idx="76">
                  <c:v>août</c:v>
                </c:pt>
                <c:pt idx="77">
                  <c:v>juillet</c:v>
                </c:pt>
                <c:pt idx="78">
                  <c:v>juin</c:v>
                </c:pt>
                <c:pt idx="80">
                  <c:v>RU - Autres activités de services - septembre</c:v>
                </c:pt>
                <c:pt idx="81">
                  <c:v>août</c:v>
                </c:pt>
                <c:pt idx="82">
                  <c:v>juillet</c:v>
                </c:pt>
                <c:pt idx="83">
                  <c:v>juin</c:v>
                </c:pt>
              </c:strCache>
            </c:strRef>
          </c:cat>
          <c:val>
            <c:numRef>
              <c:f>'Graphique D'!$D$4:$D$88</c:f>
              <c:numCache>
                <c:formatCode>0.0</c:formatCode>
                <c:ptCount val="85"/>
                <c:pt idx="0">
                  <c:v>14.7</c:v>
                </c:pt>
                <c:pt idx="1">
                  <c:v>13</c:v>
                </c:pt>
                <c:pt idx="2">
                  <c:v>14.099999999999998</c:v>
                </c:pt>
                <c:pt idx="3">
                  <c:v>18.099999999999998</c:v>
                </c:pt>
                <c:pt idx="5">
                  <c:v>20.5</c:v>
                </c:pt>
                <c:pt idx="6">
                  <c:v>19.100000000000001</c:v>
                </c:pt>
                <c:pt idx="7">
                  <c:v>18.099999999999998</c:v>
                </c:pt>
                <c:pt idx="8">
                  <c:v>21.9</c:v>
                </c:pt>
                <c:pt idx="10">
                  <c:v>6.3</c:v>
                </c:pt>
                <c:pt idx="11">
                  <c:v>5.7</c:v>
                </c:pt>
                <c:pt idx="12">
                  <c:v>6.4</c:v>
                </c:pt>
                <c:pt idx="13">
                  <c:v>8.3000000000000007</c:v>
                </c:pt>
                <c:pt idx="15">
                  <c:v>7.8</c:v>
                </c:pt>
                <c:pt idx="16">
                  <c:v>6.4</c:v>
                </c:pt>
                <c:pt idx="17">
                  <c:v>6.7</c:v>
                </c:pt>
                <c:pt idx="18">
                  <c:v>7.7</c:v>
                </c:pt>
                <c:pt idx="20">
                  <c:v>19.100000000000001</c:v>
                </c:pt>
                <c:pt idx="21">
                  <c:v>17.899999999999999</c:v>
                </c:pt>
                <c:pt idx="22">
                  <c:v>21.8</c:v>
                </c:pt>
                <c:pt idx="23">
                  <c:v>27.800000000000004</c:v>
                </c:pt>
                <c:pt idx="25">
                  <c:v>24.099999999999998</c:v>
                </c:pt>
                <c:pt idx="26">
                  <c:v>18.899999999999999</c:v>
                </c:pt>
                <c:pt idx="27">
                  <c:v>22.400000000000002</c:v>
                </c:pt>
                <c:pt idx="28">
                  <c:v>24.8</c:v>
                </c:pt>
                <c:pt idx="30">
                  <c:v>10</c:v>
                </c:pt>
                <c:pt idx="31">
                  <c:v>9.6</c:v>
                </c:pt>
                <c:pt idx="32">
                  <c:v>10.7</c:v>
                </c:pt>
                <c:pt idx="33">
                  <c:v>13.4</c:v>
                </c:pt>
                <c:pt idx="35">
                  <c:v>4.9000000000000004</c:v>
                </c:pt>
                <c:pt idx="36">
                  <c:v>5.0999999999999996</c:v>
                </c:pt>
                <c:pt idx="37">
                  <c:v>6.3</c:v>
                </c:pt>
                <c:pt idx="38">
                  <c:v>8</c:v>
                </c:pt>
                <c:pt idx="40">
                  <c:v>11.600000000000001</c:v>
                </c:pt>
                <c:pt idx="41">
                  <c:v>9.1999999999999993</c:v>
                </c:pt>
                <c:pt idx="42">
                  <c:v>10.4</c:v>
                </c:pt>
                <c:pt idx="43">
                  <c:v>13.600000000000001</c:v>
                </c:pt>
                <c:pt idx="45">
                  <c:v>13.4</c:v>
                </c:pt>
                <c:pt idx="46">
                  <c:v>14.2</c:v>
                </c:pt>
                <c:pt idx="47">
                  <c:v>10.7</c:v>
                </c:pt>
                <c:pt idx="48">
                  <c:v>11.200000000000001</c:v>
                </c:pt>
                <c:pt idx="50">
                  <c:v>2.1</c:v>
                </c:pt>
                <c:pt idx="51">
                  <c:v>2.1999999999999997</c:v>
                </c:pt>
                <c:pt idx="52">
                  <c:v>1.7999999999999998</c:v>
                </c:pt>
                <c:pt idx="53">
                  <c:v>2.4</c:v>
                </c:pt>
                <c:pt idx="55">
                  <c:v>51.4</c:v>
                </c:pt>
                <c:pt idx="56">
                  <c:v>41.8</c:v>
                </c:pt>
                <c:pt idx="57">
                  <c:v>45.9</c:v>
                </c:pt>
                <c:pt idx="58">
                  <c:v>57.4</c:v>
                </c:pt>
                <c:pt idx="60">
                  <c:v>33</c:v>
                </c:pt>
                <c:pt idx="61">
                  <c:v>29.5</c:v>
                </c:pt>
                <c:pt idx="62">
                  <c:v>31.3</c:v>
                </c:pt>
                <c:pt idx="63">
                  <c:v>41.8</c:v>
                </c:pt>
                <c:pt idx="65">
                  <c:v>20.200000000000003</c:v>
                </c:pt>
                <c:pt idx="66">
                  <c:v>19.5</c:v>
                </c:pt>
                <c:pt idx="67">
                  <c:v>22.900000000000002</c:v>
                </c:pt>
                <c:pt idx="68">
                  <c:v>31.3</c:v>
                </c:pt>
                <c:pt idx="70">
                  <c:v>21.2</c:v>
                </c:pt>
                <c:pt idx="71">
                  <c:v>18.7</c:v>
                </c:pt>
                <c:pt idx="72">
                  <c:v>21.3</c:v>
                </c:pt>
                <c:pt idx="73">
                  <c:v>27.800000000000004</c:v>
                </c:pt>
                <c:pt idx="75">
                  <c:v>4.8</c:v>
                </c:pt>
                <c:pt idx="76">
                  <c:v>3.8</c:v>
                </c:pt>
                <c:pt idx="77">
                  <c:v>4.9000000000000004</c:v>
                </c:pt>
                <c:pt idx="78">
                  <c:v>7.3</c:v>
                </c:pt>
                <c:pt idx="80">
                  <c:v>11.700000000000001</c:v>
                </c:pt>
                <c:pt idx="81">
                  <c:v>9.4</c:v>
                </c:pt>
                <c:pt idx="82">
                  <c:v>12.1</c:v>
                </c:pt>
                <c:pt idx="83">
                  <c:v>16.7</c:v>
                </c:pt>
              </c:numCache>
            </c:numRef>
          </c:val>
          <c:extLst>
            <c:ext xmlns:c16="http://schemas.microsoft.com/office/drawing/2014/chart" uri="{C3380CC4-5D6E-409C-BE32-E72D297353CC}">
              <c16:uniqueId val="{000000CD-0278-477D-879B-FDFC7901D015}"/>
            </c:ext>
          </c:extLst>
        </c:ser>
        <c:ser>
          <c:idx val="2"/>
          <c:order val="2"/>
          <c:tx>
            <c:strRef>
              <c:f>'Graphique D'!$E$3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0278-477D-879B-FDFC7901D015}"/>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0278-477D-879B-FDFC7901D015}"/>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0278-477D-879B-FDFC7901D01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0278-477D-879B-FDFC7901D015}"/>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0278-477D-879B-FDFC7901D015}"/>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0278-477D-879B-FDFC7901D015}"/>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0278-477D-879B-FDFC7901D015}"/>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0278-477D-879B-FDFC7901D015}"/>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0278-477D-879B-FDFC7901D015}"/>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0278-477D-879B-FDFC7901D015}"/>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0278-477D-879B-FDFC7901D015}"/>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0278-477D-879B-FDFC7901D015}"/>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0278-477D-879B-FDFC7901D015}"/>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0278-477D-879B-FDFC7901D015}"/>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0278-477D-879B-FDFC7901D015}"/>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0278-477D-879B-FDFC7901D015}"/>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0278-477D-879B-FDFC7901D015}"/>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0278-477D-879B-FDFC7901D015}"/>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0278-477D-879B-FDFC7901D015}"/>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0278-477D-879B-FDFC7901D015}"/>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0278-477D-879B-FDFC7901D015}"/>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0278-477D-879B-FDFC7901D015}"/>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0278-477D-879B-FDFC7901D015}"/>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0278-477D-879B-FDFC7901D015}"/>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0278-477D-879B-FDFC7901D015}"/>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0278-477D-879B-FDFC7901D015}"/>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0278-477D-879B-FDFC7901D015}"/>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0278-477D-879B-FDFC7901D015}"/>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0278-477D-879B-FDFC7901D015}"/>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0278-477D-879B-FDFC7901D015}"/>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0278-477D-879B-FDFC7901D015}"/>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0278-477D-879B-FDFC7901D015}"/>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0278-477D-879B-FDFC7901D015}"/>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0278-477D-879B-FDFC7901D015}"/>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0278-477D-879B-FDFC7901D015}"/>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0278-477D-879B-FDFC7901D015}"/>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0278-477D-879B-FDFC7901D015}"/>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0278-477D-879B-FDFC7901D015}"/>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0278-477D-879B-FDFC7901D015}"/>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0278-477D-879B-FDFC7901D015}"/>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0278-477D-879B-FDFC7901D015}"/>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0278-477D-879B-FDFC7901D015}"/>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0278-477D-879B-FDFC7901D015}"/>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0278-477D-879B-FDFC7901D015}"/>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0278-477D-879B-FDFC7901D015}"/>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0278-477D-879B-FDFC7901D015}"/>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0278-477D-879B-FDFC7901D015}"/>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0278-477D-879B-FDFC7901D015}"/>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0278-477D-879B-FDFC7901D015}"/>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0278-477D-879B-FDFC7901D015}"/>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0278-477D-879B-FDFC7901D015}"/>
              </c:ext>
            </c:extLst>
          </c:dPt>
          <c:cat>
            <c:strRef>
              <c:f>'Graphique D'!$B$4:$B$88</c:f>
              <c:strCache>
                <c:ptCount val="84"/>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C2 - Cokéfaction et raffinage - septembre</c:v>
                </c:pt>
                <c:pt idx="16">
                  <c:v>août</c:v>
                </c:pt>
                <c:pt idx="17">
                  <c:v>juillet</c:v>
                </c:pt>
                <c:pt idx="18">
                  <c:v>juin</c:v>
                </c:pt>
                <c:pt idx="20">
                  <c:v>C3 - Biens d'équipement - septembre</c:v>
                </c:pt>
                <c:pt idx="21">
                  <c:v>août</c:v>
                </c:pt>
                <c:pt idx="22">
                  <c:v>juillet</c:v>
                </c:pt>
                <c:pt idx="23">
                  <c:v>juin</c:v>
                </c:pt>
                <c:pt idx="25">
                  <c:v>C4 - Fabrication de matériels de transport - septembre</c:v>
                </c:pt>
                <c:pt idx="26">
                  <c:v>août</c:v>
                </c:pt>
                <c:pt idx="27">
                  <c:v>juillet</c:v>
                </c:pt>
                <c:pt idx="28">
                  <c:v>juin</c:v>
                </c:pt>
                <c:pt idx="30">
                  <c:v>C5 - Fabrication d'autres produits industriels  - septembre</c:v>
                </c:pt>
                <c:pt idx="31">
                  <c:v>août</c:v>
                </c:pt>
                <c:pt idx="32">
                  <c:v>juillet</c:v>
                </c:pt>
                <c:pt idx="33">
                  <c:v>juin</c:v>
                </c:pt>
                <c:pt idx="35">
                  <c:v>FZ - Construction - septembre</c:v>
                </c:pt>
                <c:pt idx="36">
                  <c:v>août</c:v>
                </c:pt>
                <c:pt idx="37">
                  <c:v>juillet</c:v>
                </c:pt>
                <c:pt idx="38">
                  <c:v>juin</c:v>
                </c:pt>
                <c:pt idx="40">
                  <c:v>GZ - Commerce - septembre</c:v>
                </c:pt>
                <c:pt idx="41">
                  <c:v>août</c:v>
                </c:pt>
                <c:pt idx="42">
                  <c:v>juillet</c:v>
                </c:pt>
                <c:pt idx="43">
                  <c:v>juin</c:v>
                </c:pt>
                <c:pt idx="45">
                  <c:v>HZ - Transports et entreposage - septembre</c:v>
                </c:pt>
                <c:pt idx="46">
                  <c:v>août</c:v>
                </c:pt>
                <c:pt idx="47">
                  <c:v>juillet</c:v>
                </c:pt>
                <c:pt idx="48">
                  <c:v>juin</c:v>
                </c:pt>
                <c:pt idx="50">
                  <c:v>IZ - Hébergement et restauration - septembre</c:v>
                </c:pt>
                <c:pt idx="51">
                  <c:v>août</c:v>
                </c:pt>
                <c:pt idx="52">
                  <c:v>juillet</c:v>
                </c:pt>
                <c:pt idx="53">
                  <c:v>juin</c:v>
                </c:pt>
                <c:pt idx="55">
                  <c:v>JZ - Information et communication - septembre</c:v>
                </c:pt>
                <c:pt idx="56">
                  <c:v>août</c:v>
                </c:pt>
                <c:pt idx="57">
                  <c:v>juillet</c:v>
                </c:pt>
                <c:pt idx="58">
                  <c:v>juin</c:v>
                </c:pt>
                <c:pt idx="60">
                  <c:v>KZ - Activités financières et d'assurance - septembre</c:v>
                </c:pt>
                <c:pt idx="61">
                  <c:v>août</c:v>
                </c:pt>
                <c:pt idx="62">
                  <c:v>juillet</c:v>
                </c:pt>
                <c:pt idx="63">
                  <c:v>juin</c:v>
                </c:pt>
                <c:pt idx="65">
                  <c:v>LZ - Activités immobilières - septembre</c:v>
                </c:pt>
                <c:pt idx="66">
                  <c:v>août</c:v>
                </c:pt>
                <c:pt idx="67">
                  <c:v>juillet</c:v>
                </c:pt>
                <c:pt idx="68">
                  <c:v>juin</c:v>
                </c:pt>
                <c:pt idx="70">
                  <c:v>MN - Services aux entreprises - septembre</c:v>
                </c:pt>
                <c:pt idx="71">
                  <c:v>août</c:v>
                </c:pt>
                <c:pt idx="72">
                  <c:v>juillet</c:v>
                </c:pt>
                <c:pt idx="73">
                  <c:v>juin</c:v>
                </c:pt>
                <c:pt idx="75">
                  <c:v>OQ - Enseignement, santé humaine et action sociale - septembre</c:v>
                </c:pt>
                <c:pt idx="76">
                  <c:v>août</c:v>
                </c:pt>
                <c:pt idx="77">
                  <c:v>juillet</c:v>
                </c:pt>
                <c:pt idx="78">
                  <c:v>juin</c:v>
                </c:pt>
                <c:pt idx="80">
                  <c:v>RU - Autres activités de services - septembre</c:v>
                </c:pt>
                <c:pt idx="81">
                  <c:v>août</c:v>
                </c:pt>
                <c:pt idx="82">
                  <c:v>juillet</c:v>
                </c:pt>
                <c:pt idx="83">
                  <c:v>juin</c:v>
                </c:pt>
              </c:strCache>
            </c:strRef>
          </c:cat>
          <c:val>
            <c:numRef>
              <c:f>'Graphique D'!$E$4:$E$88</c:f>
              <c:numCache>
                <c:formatCode>0.0</c:formatCode>
                <c:ptCount val="85"/>
                <c:pt idx="0">
                  <c:v>1.2</c:v>
                </c:pt>
                <c:pt idx="1">
                  <c:v>1.2</c:v>
                </c:pt>
                <c:pt idx="2">
                  <c:v>1.4000000000000001</c:v>
                </c:pt>
                <c:pt idx="3">
                  <c:v>1.9</c:v>
                </c:pt>
                <c:pt idx="5">
                  <c:v>0.70000000000000007</c:v>
                </c:pt>
                <c:pt idx="6">
                  <c:v>0.6</c:v>
                </c:pt>
                <c:pt idx="7">
                  <c:v>0.6</c:v>
                </c:pt>
                <c:pt idx="8">
                  <c:v>0.8</c:v>
                </c:pt>
                <c:pt idx="10">
                  <c:v>0.6</c:v>
                </c:pt>
                <c:pt idx="11">
                  <c:v>0.70000000000000007</c:v>
                </c:pt>
                <c:pt idx="12">
                  <c:v>0.8</c:v>
                </c:pt>
                <c:pt idx="13">
                  <c:v>1.6</c:v>
                </c:pt>
                <c:pt idx="15">
                  <c:v>0</c:v>
                </c:pt>
                <c:pt idx="16">
                  <c:v>0</c:v>
                </c:pt>
                <c:pt idx="17">
                  <c:v>0</c:v>
                </c:pt>
                <c:pt idx="18">
                  <c:v>0.1</c:v>
                </c:pt>
                <c:pt idx="20">
                  <c:v>0.89999999999999991</c:v>
                </c:pt>
                <c:pt idx="21">
                  <c:v>1.0999999999999999</c:v>
                </c:pt>
                <c:pt idx="22">
                  <c:v>1.0999999999999999</c:v>
                </c:pt>
                <c:pt idx="23">
                  <c:v>1.7999999999999998</c:v>
                </c:pt>
                <c:pt idx="25">
                  <c:v>3.3000000000000003</c:v>
                </c:pt>
                <c:pt idx="26">
                  <c:v>3</c:v>
                </c:pt>
                <c:pt idx="27">
                  <c:v>3</c:v>
                </c:pt>
                <c:pt idx="28">
                  <c:v>4</c:v>
                </c:pt>
                <c:pt idx="30">
                  <c:v>1</c:v>
                </c:pt>
                <c:pt idx="31">
                  <c:v>0.70000000000000007</c:v>
                </c:pt>
                <c:pt idx="32">
                  <c:v>0.89999999999999991</c:v>
                </c:pt>
                <c:pt idx="33">
                  <c:v>1.2</c:v>
                </c:pt>
                <c:pt idx="35">
                  <c:v>0.70000000000000007</c:v>
                </c:pt>
                <c:pt idx="36">
                  <c:v>0.4</c:v>
                </c:pt>
                <c:pt idx="37">
                  <c:v>0.4</c:v>
                </c:pt>
                <c:pt idx="38">
                  <c:v>0.6</c:v>
                </c:pt>
                <c:pt idx="40">
                  <c:v>1</c:v>
                </c:pt>
                <c:pt idx="41">
                  <c:v>1</c:v>
                </c:pt>
                <c:pt idx="42">
                  <c:v>1.0999999999999999</c:v>
                </c:pt>
                <c:pt idx="43">
                  <c:v>1.5</c:v>
                </c:pt>
                <c:pt idx="45">
                  <c:v>2.2999999999999998</c:v>
                </c:pt>
                <c:pt idx="46">
                  <c:v>2.4</c:v>
                </c:pt>
                <c:pt idx="47">
                  <c:v>2.2999999999999998</c:v>
                </c:pt>
                <c:pt idx="48">
                  <c:v>2.8000000000000003</c:v>
                </c:pt>
                <c:pt idx="50">
                  <c:v>5.3</c:v>
                </c:pt>
                <c:pt idx="51">
                  <c:v>4.5999999999999996</c:v>
                </c:pt>
                <c:pt idx="52">
                  <c:v>5.8999999999999995</c:v>
                </c:pt>
                <c:pt idx="53">
                  <c:v>9.5</c:v>
                </c:pt>
                <c:pt idx="55">
                  <c:v>0.5</c:v>
                </c:pt>
                <c:pt idx="56">
                  <c:v>0.5</c:v>
                </c:pt>
                <c:pt idx="57">
                  <c:v>0.70000000000000007</c:v>
                </c:pt>
                <c:pt idx="58">
                  <c:v>1</c:v>
                </c:pt>
                <c:pt idx="60">
                  <c:v>0.4</c:v>
                </c:pt>
                <c:pt idx="61">
                  <c:v>0.3</c:v>
                </c:pt>
                <c:pt idx="62">
                  <c:v>0.3</c:v>
                </c:pt>
                <c:pt idx="63">
                  <c:v>0.5</c:v>
                </c:pt>
                <c:pt idx="65">
                  <c:v>0.6</c:v>
                </c:pt>
                <c:pt idx="66">
                  <c:v>1.0999999999999999</c:v>
                </c:pt>
                <c:pt idx="67">
                  <c:v>0.2</c:v>
                </c:pt>
                <c:pt idx="68">
                  <c:v>0.5</c:v>
                </c:pt>
                <c:pt idx="70">
                  <c:v>1.2</c:v>
                </c:pt>
                <c:pt idx="71">
                  <c:v>1.3</c:v>
                </c:pt>
                <c:pt idx="72">
                  <c:v>1.7000000000000002</c:v>
                </c:pt>
                <c:pt idx="73">
                  <c:v>2.2999999999999998</c:v>
                </c:pt>
                <c:pt idx="75">
                  <c:v>0.6</c:v>
                </c:pt>
                <c:pt idx="76">
                  <c:v>0.5</c:v>
                </c:pt>
                <c:pt idx="77">
                  <c:v>0.6</c:v>
                </c:pt>
                <c:pt idx="78">
                  <c:v>0.8</c:v>
                </c:pt>
                <c:pt idx="80">
                  <c:v>1.2</c:v>
                </c:pt>
                <c:pt idx="81">
                  <c:v>1.2</c:v>
                </c:pt>
                <c:pt idx="82">
                  <c:v>2.1</c:v>
                </c:pt>
                <c:pt idx="83">
                  <c:v>3.5999999999999996</c:v>
                </c:pt>
              </c:numCache>
            </c:numRef>
          </c:val>
          <c:extLst>
            <c:ext xmlns:c16="http://schemas.microsoft.com/office/drawing/2014/chart" uri="{C3380CC4-5D6E-409C-BE32-E72D297353CC}">
              <c16:uniqueId val="{00000134-0278-477D-879B-FDFC7901D015}"/>
            </c:ext>
          </c:extLst>
        </c:ser>
        <c:ser>
          <c:idx val="3"/>
          <c:order val="3"/>
          <c:tx>
            <c:strRef>
              <c:f>'Graphique D'!$F$3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0278-477D-879B-FDFC7901D015}"/>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0278-477D-879B-FDFC7901D015}"/>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0278-477D-879B-FDFC7901D015}"/>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0278-477D-879B-FDFC7901D015}"/>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0278-477D-879B-FDFC7901D015}"/>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0278-477D-879B-FDFC7901D015}"/>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0278-477D-879B-FDFC7901D015}"/>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0278-477D-879B-FDFC7901D015}"/>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0278-477D-879B-FDFC7901D015}"/>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0278-477D-879B-FDFC7901D015}"/>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0278-477D-879B-FDFC7901D015}"/>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0278-477D-879B-FDFC7901D015}"/>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0278-477D-879B-FDFC7901D015}"/>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0278-477D-879B-FDFC7901D015}"/>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0278-477D-879B-FDFC7901D015}"/>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0278-477D-879B-FDFC7901D015}"/>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0278-477D-879B-FDFC7901D015}"/>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0278-477D-879B-FDFC7901D015}"/>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0278-477D-879B-FDFC7901D015}"/>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0278-477D-879B-FDFC7901D015}"/>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0278-477D-879B-FDFC7901D015}"/>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0278-477D-879B-FDFC7901D015}"/>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0278-477D-879B-FDFC7901D015}"/>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0278-477D-879B-FDFC7901D015}"/>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0278-477D-879B-FDFC7901D015}"/>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0278-477D-879B-FDFC7901D015}"/>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0278-477D-879B-FDFC7901D015}"/>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0278-477D-879B-FDFC7901D015}"/>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0278-477D-879B-FDFC7901D015}"/>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0278-477D-879B-FDFC7901D015}"/>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0278-477D-879B-FDFC7901D015}"/>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0278-477D-879B-FDFC7901D01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0278-477D-879B-FDFC7901D015}"/>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0278-477D-879B-FDFC7901D015}"/>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0278-477D-879B-FDFC7901D015}"/>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0278-477D-879B-FDFC7901D015}"/>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0278-477D-879B-FDFC7901D015}"/>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0278-477D-879B-FDFC7901D015}"/>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0278-477D-879B-FDFC7901D015}"/>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0278-477D-879B-FDFC7901D015}"/>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0278-477D-879B-FDFC7901D015}"/>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0278-477D-879B-FDFC7901D015}"/>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0278-477D-879B-FDFC7901D015}"/>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0278-477D-879B-FDFC7901D015}"/>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0278-477D-879B-FDFC7901D015}"/>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0278-477D-879B-FDFC7901D015}"/>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0278-477D-879B-FDFC7901D015}"/>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0278-477D-879B-FDFC7901D015}"/>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0278-477D-879B-FDFC7901D015}"/>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0278-477D-879B-FDFC7901D015}"/>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0278-477D-879B-FDFC7901D015}"/>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0278-477D-879B-FDFC7901D015}"/>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0278-477D-879B-FDFC7901D015}"/>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0278-477D-879B-FDFC7901D015}"/>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0278-477D-879B-FDFC7901D015}"/>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0278-477D-879B-FDFC7901D015}"/>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0278-477D-879B-FDFC7901D015}"/>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0278-477D-879B-FDFC7901D015}"/>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0278-477D-879B-FDFC7901D015}"/>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0278-477D-879B-FDFC7901D015}"/>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0278-477D-879B-FDFC7901D015}"/>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0278-477D-879B-FDFC7901D015}"/>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0278-477D-879B-FDFC7901D015}"/>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0278-477D-879B-FDFC7901D015}"/>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0278-477D-879B-FDFC7901D015}"/>
              </c:ext>
            </c:extLst>
          </c:dPt>
          <c:cat>
            <c:strRef>
              <c:f>'Graphique D'!$B$4:$B$88</c:f>
              <c:strCache>
                <c:ptCount val="84"/>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C2 - Cokéfaction et raffinage - septembre</c:v>
                </c:pt>
                <c:pt idx="16">
                  <c:v>août</c:v>
                </c:pt>
                <c:pt idx="17">
                  <c:v>juillet</c:v>
                </c:pt>
                <c:pt idx="18">
                  <c:v>juin</c:v>
                </c:pt>
                <c:pt idx="20">
                  <c:v>C3 - Biens d'équipement - septembre</c:v>
                </c:pt>
                <c:pt idx="21">
                  <c:v>août</c:v>
                </c:pt>
                <c:pt idx="22">
                  <c:v>juillet</c:v>
                </c:pt>
                <c:pt idx="23">
                  <c:v>juin</c:v>
                </c:pt>
                <c:pt idx="25">
                  <c:v>C4 - Fabrication de matériels de transport - septembre</c:v>
                </c:pt>
                <c:pt idx="26">
                  <c:v>août</c:v>
                </c:pt>
                <c:pt idx="27">
                  <c:v>juillet</c:v>
                </c:pt>
                <c:pt idx="28">
                  <c:v>juin</c:v>
                </c:pt>
                <c:pt idx="30">
                  <c:v>C5 - Fabrication d'autres produits industriels  - septembre</c:v>
                </c:pt>
                <c:pt idx="31">
                  <c:v>août</c:v>
                </c:pt>
                <c:pt idx="32">
                  <c:v>juillet</c:v>
                </c:pt>
                <c:pt idx="33">
                  <c:v>juin</c:v>
                </c:pt>
                <c:pt idx="35">
                  <c:v>FZ - Construction - septembre</c:v>
                </c:pt>
                <c:pt idx="36">
                  <c:v>août</c:v>
                </c:pt>
                <c:pt idx="37">
                  <c:v>juillet</c:v>
                </c:pt>
                <c:pt idx="38">
                  <c:v>juin</c:v>
                </c:pt>
                <c:pt idx="40">
                  <c:v>GZ - Commerce - septembre</c:v>
                </c:pt>
                <c:pt idx="41">
                  <c:v>août</c:v>
                </c:pt>
                <c:pt idx="42">
                  <c:v>juillet</c:v>
                </c:pt>
                <c:pt idx="43">
                  <c:v>juin</c:v>
                </c:pt>
                <c:pt idx="45">
                  <c:v>HZ - Transports et entreposage - septembre</c:v>
                </c:pt>
                <c:pt idx="46">
                  <c:v>août</c:v>
                </c:pt>
                <c:pt idx="47">
                  <c:v>juillet</c:v>
                </c:pt>
                <c:pt idx="48">
                  <c:v>juin</c:v>
                </c:pt>
                <c:pt idx="50">
                  <c:v>IZ - Hébergement et restauration - septembre</c:v>
                </c:pt>
                <c:pt idx="51">
                  <c:v>août</c:v>
                </c:pt>
                <c:pt idx="52">
                  <c:v>juillet</c:v>
                </c:pt>
                <c:pt idx="53">
                  <c:v>juin</c:v>
                </c:pt>
                <c:pt idx="55">
                  <c:v>JZ - Information et communication - septembre</c:v>
                </c:pt>
                <c:pt idx="56">
                  <c:v>août</c:v>
                </c:pt>
                <c:pt idx="57">
                  <c:v>juillet</c:v>
                </c:pt>
                <c:pt idx="58">
                  <c:v>juin</c:v>
                </c:pt>
                <c:pt idx="60">
                  <c:v>KZ - Activités financières et d'assurance - septembre</c:v>
                </c:pt>
                <c:pt idx="61">
                  <c:v>août</c:v>
                </c:pt>
                <c:pt idx="62">
                  <c:v>juillet</c:v>
                </c:pt>
                <c:pt idx="63">
                  <c:v>juin</c:v>
                </c:pt>
                <c:pt idx="65">
                  <c:v>LZ - Activités immobilières - septembre</c:v>
                </c:pt>
                <c:pt idx="66">
                  <c:v>août</c:v>
                </c:pt>
                <c:pt idx="67">
                  <c:v>juillet</c:v>
                </c:pt>
                <c:pt idx="68">
                  <c:v>juin</c:v>
                </c:pt>
                <c:pt idx="70">
                  <c:v>MN - Services aux entreprises - septembre</c:v>
                </c:pt>
                <c:pt idx="71">
                  <c:v>août</c:v>
                </c:pt>
                <c:pt idx="72">
                  <c:v>juillet</c:v>
                </c:pt>
                <c:pt idx="73">
                  <c:v>juin</c:v>
                </c:pt>
                <c:pt idx="75">
                  <c:v>OQ - Enseignement, santé humaine et action sociale - septembre</c:v>
                </c:pt>
                <c:pt idx="76">
                  <c:v>août</c:v>
                </c:pt>
                <c:pt idx="77">
                  <c:v>juillet</c:v>
                </c:pt>
                <c:pt idx="78">
                  <c:v>juin</c:v>
                </c:pt>
                <c:pt idx="80">
                  <c:v>RU - Autres activités de services - septembre</c:v>
                </c:pt>
                <c:pt idx="81">
                  <c:v>août</c:v>
                </c:pt>
                <c:pt idx="82">
                  <c:v>juillet</c:v>
                </c:pt>
                <c:pt idx="83">
                  <c:v>juin</c:v>
                </c:pt>
              </c:strCache>
            </c:strRef>
          </c:cat>
          <c:val>
            <c:numRef>
              <c:f>'Graphique D'!$F$4:$F$88</c:f>
              <c:numCache>
                <c:formatCode>0.0</c:formatCode>
                <c:ptCount val="85"/>
                <c:pt idx="0">
                  <c:v>7.1</c:v>
                </c:pt>
                <c:pt idx="1">
                  <c:v>5.7</c:v>
                </c:pt>
                <c:pt idx="2">
                  <c:v>6.2</c:v>
                </c:pt>
                <c:pt idx="3">
                  <c:v>6.9</c:v>
                </c:pt>
                <c:pt idx="5">
                  <c:v>5.7</c:v>
                </c:pt>
                <c:pt idx="6">
                  <c:v>5</c:v>
                </c:pt>
                <c:pt idx="7">
                  <c:v>4.5999999999999996</c:v>
                </c:pt>
                <c:pt idx="8">
                  <c:v>5.0999999999999996</c:v>
                </c:pt>
                <c:pt idx="10">
                  <c:v>6.7</c:v>
                </c:pt>
                <c:pt idx="11">
                  <c:v>6</c:v>
                </c:pt>
                <c:pt idx="12">
                  <c:v>5.8000000000000007</c:v>
                </c:pt>
                <c:pt idx="13">
                  <c:v>6.3</c:v>
                </c:pt>
                <c:pt idx="15">
                  <c:v>5.7</c:v>
                </c:pt>
                <c:pt idx="16">
                  <c:v>5.0999999999999996</c:v>
                </c:pt>
                <c:pt idx="17">
                  <c:v>6.2</c:v>
                </c:pt>
                <c:pt idx="18">
                  <c:v>3.3000000000000003</c:v>
                </c:pt>
                <c:pt idx="20">
                  <c:v>6.6000000000000005</c:v>
                </c:pt>
                <c:pt idx="21">
                  <c:v>5.3</c:v>
                </c:pt>
                <c:pt idx="22">
                  <c:v>5</c:v>
                </c:pt>
                <c:pt idx="23">
                  <c:v>7.0000000000000009</c:v>
                </c:pt>
                <c:pt idx="25">
                  <c:v>6.7</c:v>
                </c:pt>
                <c:pt idx="26">
                  <c:v>5.6000000000000005</c:v>
                </c:pt>
                <c:pt idx="27">
                  <c:v>5.8999999999999995</c:v>
                </c:pt>
                <c:pt idx="28">
                  <c:v>7.0000000000000009</c:v>
                </c:pt>
                <c:pt idx="30">
                  <c:v>6.6000000000000005</c:v>
                </c:pt>
                <c:pt idx="31">
                  <c:v>5.2</c:v>
                </c:pt>
                <c:pt idx="32">
                  <c:v>6.1</c:v>
                </c:pt>
                <c:pt idx="33">
                  <c:v>6.8000000000000007</c:v>
                </c:pt>
                <c:pt idx="35">
                  <c:v>5.8000000000000007</c:v>
                </c:pt>
                <c:pt idx="36">
                  <c:v>4.5</c:v>
                </c:pt>
                <c:pt idx="37">
                  <c:v>5.0999999999999996</c:v>
                </c:pt>
                <c:pt idx="38">
                  <c:v>5.6000000000000005</c:v>
                </c:pt>
                <c:pt idx="40">
                  <c:v>7.3999999999999995</c:v>
                </c:pt>
                <c:pt idx="41">
                  <c:v>6.3</c:v>
                </c:pt>
                <c:pt idx="42">
                  <c:v>7.1</c:v>
                </c:pt>
                <c:pt idx="43">
                  <c:v>7.9</c:v>
                </c:pt>
                <c:pt idx="45">
                  <c:v>7.3999999999999995</c:v>
                </c:pt>
                <c:pt idx="46">
                  <c:v>5.8000000000000007</c:v>
                </c:pt>
                <c:pt idx="47">
                  <c:v>8</c:v>
                </c:pt>
                <c:pt idx="48">
                  <c:v>8.6999999999999993</c:v>
                </c:pt>
                <c:pt idx="50">
                  <c:v>7.8</c:v>
                </c:pt>
                <c:pt idx="51">
                  <c:v>6</c:v>
                </c:pt>
                <c:pt idx="52">
                  <c:v>6.1</c:v>
                </c:pt>
                <c:pt idx="53">
                  <c:v>6.1</c:v>
                </c:pt>
                <c:pt idx="55">
                  <c:v>5.5</c:v>
                </c:pt>
                <c:pt idx="56">
                  <c:v>4</c:v>
                </c:pt>
                <c:pt idx="57">
                  <c:v>4.2</c:v>
                </c:pt>
                <c:pt idx="58">
                  <c:v>4.5</c:v>
                </c:pt>
                <c:pt idx="60">
                  <c:v>5.3</c:v>
                </c:pt>
                <c:pt idx="61">
                  <c:v>4.8</c:v>
                </c:pt>
                <c:pt idx="62">
                  <c:v>5.0999999999999996</c:v>
                </c:pt>
                <c:pt idx="63">
                  <c:v>5.3</c:v>
                </c:pt>
                <c:pt idx="65">
                  <c:v>6.7</c:v>
                </c:pt>
                <c:pt idx="66">
                  <c:v>5.0999999999999996</c:v>
                </c:pt>
                <c:pt idx="67">
                  <c:v>5.6000000000000005</c:v>
                </c:pt>
                <c:pt idx="68">
                  <c:v>6.1</c:v>
                </c:pt>
                <c:pt idx="70">
                  <c:v>6.3</c:v>
                </c:pt>
                <c:pt idx="71">
                  <c:v>4.9000000000000004</c:v>
                </c:pt>
                <c:pt idx="72">
                  <c:v>5</c:v>
                </c:pt>
                <c:pt idx="73">
                  <c:v>5.2</c:v>
                </c:pt>
                <c:pt idx="75">
                  <c:v>9.7000000000000011</c:v>
                </c:pt>
                <c:pt idx="76">
                  <c:v>7.7</c:v>
                </c:pt>
                <c:pt idx="77">
                  <c:v>7.7</c:v>
                </c:pt>
                <c:pt idx="78">
                  <c:v>9</c:v>
                </c:pt>
                <c:pt idx="80">
                  <c:v>6.1</c:v>
                </c:pt>
                <c:pt idx="81">
                  <c:v>4.5</c:v>
                </c:pt>
                <c:pt idx="82">
                  <c:v>5.0999999999999996</c:v>
                </c:pt>
                <c:pt idx="83">
                  <c:v>5.4</c:v>
                </c:pt>
              </c:numCache>
            </c:numRef>
          </c:val>
          <c:extLst>
            <c:ext xmlns:c16="http://schemas.microsoft.com/office/drawing/2014/chart" uri="{C3380CC4-5D6E-409C-BE32-E72D297353CC}">
              <c16:uniqueId val="{000001B7-0278-477D-879B-FDFC7901D015}"/>
            </c:ext>
          </c:extLst>
        </c:ser>
        <c:ser>
          <c:idx val="4"/>
          <c:order val="4"/>
          <c:tx>
            <c:strRef>
              <c:f>'Graphique D'!$G$3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0278-477D-879B-FDFC7901D015}"/>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0278-477D-879B-FDFC7901D015}"/>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0278-477D-879B-FDFC7901D015}"/>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0278-477D-879B-FDFC7901D015}"/>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0278-477D-879B-FDFC7901D015}"/>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0278-477D-879B-FDFC7901D015}"/>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0278-477D-879B-FDFC7901D015}"/>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0278-477D-879B-FDFC7901D015}"/>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0278-477D-879B-FDFC7901D015}"/>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0278-477D-879B-FDFC7901D015}"/>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0278-477D-879B-FDFC7901D015}"/>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0278-477D-879B-FDFC7901D015}"/>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0278-477D-879B-FDFC7901D015}"/>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0278-477D-879B-FDFC7901D015}"/>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0278-477D-879B-FDFC7901D015}"/>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0278-477D-879B-FDFC7901D015}"/>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0278-477D-879B-FDFC7901D015}"/>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0278-477D-879B-FDFC7901D015}"/>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0278-477D-879B-FDFC7901D015}"/>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0278-477D-879B-FDFC7901D015}"/>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0278-477D-879B-FDFC7901D015}"/>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0278-477D-879B-FDFC7901D015}"/>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0278-477D-879B-FDFC7901D015}"/>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0278-477D-879B-FDFC7901D015}"/>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0278-477D-879B-FDFC7901D015}"/>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0278-477D-879B-FDFC7901D015}"/>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0278-477D-879B-FDFC7901D015}"/>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0278-477D-879B-FDFC7901D015}"/>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0278-477D-879B-FDFC7901D015}"/>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0278-477D-879B-FDFC7901D015}"/>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0278-477D-879B-FDFC7901D015}"/>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0278-477D-879B-FDFC7901D015}"/>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0278-477D-879B-FDFC7901D015}"/>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0278-477D-879B-FDFC7901D015}"/>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0278-477D-879B-FDFC7901D015}"/>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0278-477D-879B-FDFC7901D015}"/>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0278-477D-879B-FDFC7901D015}"/>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0278-477D-879B-FDFC7901D015}"/>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0278-477D-879B-FDFC7901D015}"/>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0278-477D-879B-FDFC7901D015}"/>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0278-477D-879B-FDFC7901D015}"/>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0278-477D-879B-FDFC7901D015}"/>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0278-477D-879B-FDFC7901D015}"/>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0278-477D-879B-FDFC7901D015}"/>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0278-477D-879B-FDFC7901D015}"/>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0278-477D-879B-FDFC7901D015}"/>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0278-477D-879B-FDFC7901D015}"/>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0278-477D-879B-FDFC7901D015}"/>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0278-477D-879B-FDFC7901D015}"/>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0278-477D-879B-FDFC7901D015}"/>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0278-477D-879B-FDFC7901D015}"/>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0278-477D-879B-FDFC7901D015}"/>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0278-477D-879B-FDFC7901D015}"/>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0278-477D-879B-FDFC7901D015}"/>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0278-477D-879B-FDFC7901D015}"/>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0278-477D-879B-FDFC7901D015}"/>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0278-477D-879B-FDFC7901D015}"/>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0278-477D-879B-FDFC7901D015}"/>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0278-477D-879B-FDFC7901D015}"/>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0278-477D-879B-FDFC7901D015}"/>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0278-477D-879B-FDFC7901D015}"/>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0278-477D-879B-FDFC7901D015}"/>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0278-477D-879B-FDFC7901D015}"/>
              </c:ext>
            </c:extLst>
          </c:dPt>
          <c:cat>
            <c:strRef>
              <c:f>'Graphique D'!$B$4:$B$88</c:f>
              <c:strCache>
                <c:ptCount val="84"/>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C2 - Cokéfaction et raffinage - septembre</c:v>
                </c:pt>
                <c:pt idx="16">
                  <c:v>août</c:v>
                </c:pt>
                <c:pt idx="17">
                  <c:v>juillet</c:v>
                </c:pt>
                <c:pt idx="18">
                  <c:v>juin</c:v>
                </c:pt>
                <c:pt idx="20">
                  <c:v>C3 - Biens d'équipement - septembre</c:v>
                </c:pt>
                <c:pt idx="21">
                  <c:v>août</c:v>
                </c:pt>
                <c:pt idx="22">
                  <c:v>juillet</c:v>
                </c:pt>
                <c:pt idx="23">
                  <c:v>juin</c:v>
                </c:pt>
                <c:pt idx="25">
                  <c:v>C4 - Fabrication de matériels de transport - septembre</c:v>
                </c:pt>
                <c:pt idx="26">
                  <c:v>août</c:v>
                </c:pt>
                <c:pt idx="27">
                  <c:v>juillet</c:v>
                </c:pt>
                <c:pt idx="28">
                  <c:v>juin</c:v>
                </c:pt>
                <c:pt idx="30">
                  <c:v>C5 - Fabrication d'autres produits industriels  - septembre</c:v>
                </c:pt>
                <c:pt idx="31">
                  <c:v>août</c:v>
                </c:pt>
                <c:pt idx="32">
                  <c:v>juillet</c:v>
                </c:pt>
                <c:pt idx="33">
                  <c:v>juin</c:v>
                </c:pt>
                <c:pt idx="35">
                  <c:v>FZ - Construction - septembre</c:v>
                </c:pt>
                <c:pt idx="36">
                  <c:v>août</c:v>
                </c:pt>
                <c:pt idx="37">
                  <c:v>juillet</c:v>
                </c:pt>
                <c:pt idx="38">
                  <c:v>juin</c:v>
                </c:pt>
                <c:pt idx="40">
                  <c:v>GZ - Commerce - septembre</c:v>
                </c:pt>
                <c:pt idx="41">
                  <c:v>août</c:v>
                </c:pt>
                <c:pt idx="42">
                  <c:v>juillet</c:v>
                </c:pt>
                <c:pt idx="43">
                  <c:v>juin</c:v>
                </c:pt>
                <c:pt idx="45">
                  <c:v>HZ - Transports et entreposage - septembre</c:v>
                </c:pt>
                <c:pt idx="46">
                  <c:v>août</c:v>
                </c:pt>
                <c:pt idx="47">
                  <c:v>juillet</c:v>
                </c:pt>
                <c:pt idx="48">
                  <c:v>juin</c:v>
                </c:pt>
                <c:pt idx="50">
                  <c:v>IZ - Hébergement et restauration - septembre</c:v>
                </c:pt>
                <c:pt idx="51">
                  <c:v>août</c:v>
                </c:pt>
                <c:pt idx="52">
                  <c:v>juillet</c:v>
                </c:pt>
                <c:pt idx="53">
                  <c:v>juin</c:v>
                </c:pt>
                <c:pt idx="55">
                  <c:v>JZ - Information et communication - septembre</c:v>
                </c:pt>
                <c:pt idx="56">
                  <c:v>août</c:v>
                </c:pt>
                <c:pt idx="57">
                  <c:v>juillet</c:v>
                </c:pt>
                <c:pt idx="58">
                  <c:v>juin</c:v>
                </c:pt>
                <c:pt idx="60">
                  <c:v>KZ - Activités financières et d'assurance - septembre</c:v>
                </c:pt>
                <c:pt idx="61">
                  <c:v>août</c:v>
                </c:pt>
                <c:pt idx="62">
                  <c:v>juillet</c:v>
                </c:pt>
                <c:pt idx="63">
                  <c:v>juin</c:v>
                </c:pt>
                <c:pt idx="65">
                  <c:v>LZ - Activités immobilières - septembre</c:v>
                </c:pt>
                <c:pt idx="66">
                  <c:v>août</c:v>
                </c:pt>
                <c:pt idx="67">
                  <c:v>juillet</c:v>
                </c:pt>
                <c:pt idx="68">
                  <c:v>juin</c:v>
                </c:pt>
                <c:pt idx="70">
                  <c:v>MN - Services aux entreprises - septembre</c:v>
                </c:pt>
                <c:pt idx="71">
                  <c:v>août</c:v>
                </c:pt>
                <c:pt idx="72">
                  <c:v>juillet</c:v>
                </c:pt>
                <c:pt idx="73">
                  <c:v>juin</c:v>
                </c:pt>
                <c:pt idx="75">
                  <c:v>OQ - Enseignement, santé humaine et action sociale - septembre</c:v>
                </c:pt>
                <c:pt idx="76">
                  <c:v>août</c:v>
                </c:pt>
                <c:pt idx="77">
                  <c:v>juillet</c:v>
                </c:pt>
                <c:pt idx="78">
                  <c:v>juin</c:v>
                </c:pt>
                <c:pt idx="80">
                  <c:v>RU - Autres activités de services - septembre</c:v>
                </c:pt>
                <c:pt idx="81">
                  <c:v>août</c:v>
                </c:pt>
                <c:pt idx="82">
                  <c:v>juillet</c:v>
                </c:pt>
                <c:pt idx="83">
                  <c:v>juin</c:v>
                </c:pt>
              </c:strCache>
            </c:strRef>
          </c:cat>
          <c:val>
            <c:numRef>
              <c:f>'Graphique D'!$G$4:$G$88</c:f>
              <c:numCache>
                <c:formatCode>0.0</c:formatCode>
                <c:ptCount val="85"/>
                <c:pt idx="0">
                  <c:v>7.3999999999999995</c:v>
                </c:pt>
                <c:pt idx="1">
                  <c:v>25.3</c:v>
                </c:pt>
                <c:pt idx="2">
                  <c:v>19.2</c:v>
                </c:pt>
                <c:pt idx="3">
                  <c:v>7.1</c:v>
                </c:pt>
                <c:pt idx="5">
                  <c:v>8.6</c:v>
                </c:pt>
                <c:pt idx="6">
                  <c:v>18.899999999999999</c:v>
                </c:pt>
                <c:pt idx="7">
                  <c:v>18.2</c:v>
                </c:pt>
                <c:pt idx="8">
                  <c:v>6</c:v>
                </c:pt>
                <c:pt idx="10">
                  <c:v>7.0000000000000009</c:v>
                </c:pt>
                <c:pt idx="11">
                  <c:v>21.7</c:v>
                </c:pt>
                <c:pt idx="12">
                  <c:v>19.900000000000002</c:v>
                </c:pt>
                <c:pt idx="13">
                  <c:v>7.1999999999999993</c:v>
                </c:pt>
                <c:pt idx="15">
                  <c:v>12.3</c:v>
                </c:pt>
                <c:pt idx="16">
                  <c:v>23.799999999999997</c:v>
                </c:pt>
                <c:pt idx="17">
                  <c:v>22.900000000000002</c:v>
                </c:pt>
                <c:pt idx="18">
                  <c:v>9.1999999999999993</c:v>
                </c:pt>
                <c:pt idx="20">
                  <c:v>7.9</c:v>
                </c:pt>
                <c:pt idx="21">
                  <c:v>27.800000000000004</c:v>
                </c:pt>
                <c:pt idx="22">
                  <c:v>21.8</c:v>
                </c:pt>
                <c:pt idx="23">
                  <c:v>6.7</c:v>
                </c:pt>
                <c:pt idx="25">
                  <c:v>8</c:v>
                </c:pt>
                <c:pt idx="26">
                  <c:v>22.2</c:v>
                </c:pt>
                <c:pt idx="27">
                  <c:v>17</c:v>
                </c:pt>
                <c:pt idx="28">
                  <c:v>9.5</c:v>
                </c:pt>
                <c:pt idx="30">
                  <c:v>6.1</c:v>
                </c:pt>
                <c:pt idx="31">
                  <c:v>28.1</c:v>
                </c:pt>
                <c:pt idx="32">
                  <c:v>15.299999999999999</c:v>
                </c:pt>
                <c:pt idx="33">
                  <c:v>5.8999999999999995</c:v>
                </c:pt>
                <c:pt idx="35">
                  <c:v>4.8</c:v>
                </c:pt>
                <c:pt idx="36">
                  <c:v>34</c:v>
                </c:pt>
                <c:pt idx="37">
                  <c:v>13.600000000000001</c:v>
                </c:pt>
                <c:pt idx="38">
                  <c:v>4.1000000000000005</c:v>
                </c:pt>
                <c:pt idx="40">
                  <c:v>8.2000000000000011</c:v>
                </c:pt>
                <c:pt idx="41">
                  <c:v>23.3</c:v>
                </c:pt>
                <c:pt idx="42">
                  <c:v>19.3</c:v>
                </c:pt>
                <c:pt idx="43">
                  <c:v>7.1999999999999993</c:v>
                </c:pt>
                <c:pt idx="45">
                  <c:v>8.5</c:v>
                </c:pt>
                <c:pt idx="46">
                  <c:v>20.7</c:v>
                </c:pt>
                <c:pt idx="47">
                  <c:v>18.399999999999999</c:v>
                </c:pt>
                <c:pt idx="48">
                  <c:v>10.6</c:v>
                </c:pt>
                <c:pt idx="50">
                  <c:v>7.7</c:v>
                </c:pt>
                <c:pt idx="51">
                  <c:v>15.9</c:v>
                </c:pt>
                <c:pt idx="52">
                  <c:v>12.3</c:v>
                </c:pt>
                <c:pt idx="53">
                  <c:v>6.3</c:v>
                </c:pt>
                <c:pt idx="55">
                  <c:v>7.3</c:v>
                </c:pt>
                <c:pt idx="56">
                  <c:v>26.3</c:v>
                </c:pt>
                <c:pt idx="57">
                  <c:v>21.5</c:v>
                </c:pt>
                <c:pt idx="58">
                  <c:v>8</c:v>
                </c:pt>
                <c:pt idx="60">
                  <c:v>8.2000000000000011</c:v>
                </c:pt>
                <c:pt idx="61">
                  <c:v>27.700000000000003</c:v>
                </c:pt>
                <c:pt idx="62">
                  <c:v>22.6</c:v>
                </c:pt>
                <c:pt idx="63">
                  <c:v>8.1</c:v>
                </c:pt>
                <c:pt idx="65">
                  <c:v>10.299999999999999</c:v>
                </c:pt>
                <c:pt idx="66">
                  <c:v>26.900000000000002</c:v>
                </c:pt>
                <c:pt idx="67">
                  <c:v>21.9</c:v>
                </c:pt>
                <c:pt idx="68">
                  <c:v>8.1</c:v>
                </c:pt>
                <c:pt idx="70">
                  <c:v>7.7</c:v>
                </c:pt>
                <c:pt idx="71">
                  <c:v>25.900000000000002</c:v>
                </c:pt>
                <c:pt idx="72">
                  <c:v>19.2</c:v>
                </c:pt>
                <c:pt idx="73">
                  <c:v>7.1999999999999993</c:v>
                </c:pt>
                <c:pt idx="75">
                  <c:v>6.8000000000000007</c:v>
                </c:pt>
                <c:pt idx="76">
                  <c:v>26.6</c:v>
                </c:pt>
                <c:pt idx="77">
                  <c:v>23.799999999999997</c:v>
                </c:pt>
                <c:pt idx="78">
                  <c:v>6.4</c:v>
                </c:pt>
                <c:pt idx="80">
                  <c:v>5.8999999999999995</c:v>
                </c:pt>
                <c:pt idx="81">
                  <c:v>30.5</c:v>
                </c:pt>
                <c:pt idx="82">
                  <c:v>19.100000000000001</c:v>
                </c:pt>
                <c:pt idx="83">
                  <c:v>6</c:v>
                </c:pt>
              </c:numCache>
            </c:numRef>
          </c:val>
          <c:extLst>
            <c:ext xmlns:c16="http://schemas.microsoft.com/office/drawing/2014/chart" uri="{C3380CC4-5D6E-409C-BE32-E72D297353CC}">
              <c16:uniqueId val="{00000236-0278-477D-879B-FDFC7901D015}"/>
            </c:ext>
          </c:extLst>
        </c:ser>
        <c:ser>
          <c:idx val="5"/>
          <c:order val="5"/>
          <c:tx>
            <c:strRef>
              <c:f>'Graphique D'!$H$3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0278-477D-879B-FDFC7901D015}"/>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0278-477D-879B-FDFC7901D015}"/>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0278-477D-879B-FDFC7901D015}"/>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0278-477D-879B-FDFC7901D015}"/>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0278-477D-879B-FDFC7901D015}"/>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0278-477D-879B-FDFC7901D015}"/>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0278-477D-879B-FDFC7901D015}"/>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0278-477D-879B-FDFC7901D015}"/>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0278-477D-879B-FDFC7901D015}"/>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0278-477D-879B-FDFC7901D015}"/>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0278-477D-879B-FDFC7901D015}"/>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0278-477D-879B-FDFC7901D015}"/>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0278-477D-879B-FDFC7901D015}"/>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0278-477D-879B-FDFC7901D015}"/>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0278-477D-879B-FDFC7901D015}"/>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0278-477D-879B-FDFC7901D015}"/>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0278-477D-879B-FDFC7901D015}"/>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0278-477D-879B-FDFC7901D015}"/>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0278-477D-879B-FDFC7901D015}"/>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0278-477D-879B-FDFC7901D015}"/>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0278-477D-879B-FDFC7901D015}"/>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0278-477D-879B-FDFC7901D015}"/>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0278-477D-879B-FDFC7901D015}"/>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0278-477D-879B-FDFC7901D015}"/>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0278-477D-879B-FDFC7901D015}"/>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0278-477D-879B-FDFC7901D015}"/>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0278-477D-879B-FDFC7901D015}"/>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0278-477D-879B-FDFC7901D015}"/>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0278-477D-879B-FDFC7901D015}"/>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0278-477D-879B-FDFC7901D015}"/>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0278-477D-879B-FDFC7901D015}"/>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0278-477D-879B-FDFC7901D015}"/>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0278-477D-879B-FDFC7901D015}"/>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0278-477D-879B-FDFC7901D015}"/>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0278-477D-879B-FDFC7901D015}"/>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0278-477D-879B-FDFC7901D015}"/>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0278-477D-879B-FDFC7901D015}"/>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0278-477D-879B-FDFC7901D015}"/>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0278-477D-879B-FDFC7901D015}"/>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0278-477D-879B-FDFC7901D015}"/>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0278-477D-879B-FDFC7901D015}"/>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0278-477D-879B-FDFC7901D015}"/>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0278-477D-879B-FDFC7901D015}"/>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0278-477D-879B-FDFC7901D015}"/>
              </c:ext>
            </c:extLst>
          </c:dPt>
          <c:cat>
            <c:strRef>
              <c:f>'Graphique D'!$B$4:$B$88</c:f>
              <c:strCache>
                <c:ptCount val="84"/>
                <c:pt idx="0">
                  <c:v>Ensemble - septembre</c:v>
                </c:pt>
                <c:pt idx="1">
                  <c:v>août</c:v>
                </c:pt>
                <c:pt idx="2">
                  <c:v>juillet</c:v>
                </c:pt>
                <c:pt idx="3">
                  <c:v>juin</c:v>
                </c:pt>
                <c:pt idx="5">
                  <c:v>DE - Énergie, eau, déchets - septembre</c:v>
                </c:pt>
                <c:pt idx="6">
                  <c:v>août</c:v>
                </c:pt>
                <c:pt idx="7">
                  <c:v>juillet</c:v>
                </c:pt>
                <c:pt idx="8">
                  <c:v>juin</c:v>
                </c:pt>
                <c:pt idx="10">
                  <c:v>C1 - Industrie agro-alimentaire - septembre</c:v>
                </c:pt>
                <c:pt idx="11">
                  <c:v>août</c:v>
                </c:pt>
                <c:pt idx="12">
                  <c:v>juillet</c:v>
                </c:pt>
                <c:pt idx="13">
                  <c:v>juin</c:v>
                </c:pt>
                <c:pt idx="15">
                  <c:v>C2 - Cokéfaction et raffinage - septembre</c:v>
                </c:pt>
                <c:pt idx="16">
                  <c:v>août</c:v>
                </c:pt>
                <c:pt idx="17">
                  <c:v>juillet</c:v>
                </c:pt>
                <c:pt idx="18">
                  <c:v>juin</c:v>
                </c:pt>
                <c:pt idx="20">
                  <c:v>C3 - Biens d'équipement - septembre</c:v>
                </c:pt>
                <c:pt idx="21">
                  <c:v>août</c:v>
                </c:pt>
                <c:pt idx="22">
                  <c:v>juillet</c:v>
                </c:pt>
                <c:pt idx="23">
                  <c:v>juin</c:v>
                </c:pt>
                <c:pt idx="25">
                  <c:v>C4 - Fabrication de matériels de transport - septembre</c:v>
                </c:pt>
                <c:pt idx="26">
                  <c:v>août</c:v>
                </c:pt>
                <c:pt idx="27">
                  <c:v>juillet</c:v>
                </c:pt>
                <c:pt idx="28">
                  <c:v>juin</c:v>
                </c:pt>
                <c:pt idx="30">
                  <c:v>C5 - Fabrication d'autres produits industriels  - septembre</c:v>
                </c:pt>
                <c:pt idx="31">
                  <c:v>août</c:v>
                </c:pt>
                <c:pt idx="32">
                  <c:v>juillet</c:v>
                </c:pt>
                <c:pt idx="33">
                  <c:v>juin</c:v>
                </c:pt>
                <c:pt idx="35">
                  <c:v>FZ - Construction - septembre</c:v>
                </c:pt>
                <c:pt idx="36">
                  <c:v>août</c:v>
                </c:pt>
                <c:pt idx="37">
                  <c:v>juillet</c:v>
                </c:pt>
                <c:pt idx="38">
                  <c:v>juin</c:v>
                </c:pt>
                <c:pt idx="40">
                  <c:v>GZ - Commerce - septembre</c:v>
                </c:pt>
                <c:pt idx="41">
                  <c:v>août</c:v>
                </c:pt>
                <c:pt idx="42">
                  <c:v>juillet</c:v>
                </c:pt>
                <c:pt idx="43">
                  <c:v>juin</c:v>
                </c:pt>
                <c:pt idx="45">
                  <c:v>HZ - Transports et entreposage - septembre</c:v>
                </c:pt>
                <c:pt idx="46">
                  <c:v>août</c:v>
                </c:pt>
                <c:pt idx="47">
                  <c:v>juillet</c:v>
                </c:pt>
                <c:pt idx="48">
                  <c:v>juin</c:v>
                </c:pt>
                <c:pt idx="50">
                  <c:v>IZ - Hébergement et restauration - septembre</c:v>
                </c:pt>
                <c:pt idx="51">
                  <c:v>août</c:v>
                </c:pt>
                <c:pt idx="52">
                  <c:v>juillet</c:v>
                </c:pt>
                <c:pt idx="53">
                  <c:v>juin</c:v>
                </c:pt>
                <c:pt idx="55">
                  <c:v>JZ - Information et communication - septembre</c:v>
                </c:pt>
                <c:pt idx="56">
                  <c:v>août</c:v>
                </c:pt>
                <c:pt idx="57">
                  <c:v>juillet</c:v>
                </c:pt>
                <c:pt idx="58">
                  <c:v>juin</c:v>
                </c:pt>
                <c:pt idx="60">
                  <c:v>KZ - Activités financières et d'assurance - septembre</c:v>
                </c:pt>
                <c:pt idx="61">
                  <c:v>août</c:v>
                </c:pt>
                <c:pt idx="62">
                  <c:v>juillet</c:v>
                </c:pt>
                <c:pt idx="63">
                  <c:v>juin</c:v>
                </c:pt>
                <c:pt idx="65">
                  <c:v>LZ - Activités immobilières - septembre</c:v>
                </c:pt>
                <c:pt idx="66">
                  <c:v>août</c:v>
                </c:pt>
                <c:pt idx="67">
                  <c:v>juillet</c:v>
                </c:pt>
                <c:pt idx="68">
                  <c:v>juin</c:v>
                </c:pt>
                <c:pt idx="70">
                  <c:v>MN - Services aux entreprises - septembre</c:v>
                </c:pt>
                <c:pt idx="71">
                  <c:v>août</c:v>
                </c:pt>
                <c:pt idx="72">
                  <c:v>juillet</c:v>
                </c:pt>
                <c:pt idx="73">
                  <c:v>juin</c:v>
                </c:pt>
                <c:pt idx="75">
                  <c:v>OQ - Enseignement, santé humaine et action sociale - septembre</c:v>
                </c:pt>
                <c:pt idx="76">
                  <c:v>août</c:v>
                </c:pt>
                <c:pt idx="77">
                  <c:v>juillet</c:v>
                </c:pt>
                <c:pt idx="78">
                  <c:v>juin</c:v>
                </c:pt>
                <c:pt idx="80">
                  <c:v>RU - Autres activités de services - septembre</c:v>
                </c:pt>
                <c:pt idx="81">
                  <c:v>août</c:v>
                </c:pt>
                <c:pt idx="82">
                  <c:v>juillet</c:v>
                </c:pt>
                <c:pt idx="83">
                  <c:v>juin</c:v>
                </c:pt>
              </c:strCache>
            </c:strRef>
          </c:cat>
          <c:val>
            <c:numRef>
              <c:f>'Graphique D'!$H$4:$H$88</c:f>
              <c:numCache>
                <c:formatCode>0.0</c:formatCode>
                <c:ptCount val="85"/>
                <c:pt idx="0">
                  <c:v>0.1</c:v>
                </c:pt>
                <c:pt idx="1">
                  <c:v>0.2</c:v>
                </c:pt>
                <c:pt idx="2">
                  <c:v>0.2</c:v>
                </c:pt>
                <c:pt idx="3">
                  <c:v>0.1</c:v>
                </c:pt>
                <c:pt idx="5">
                  <c:v>0</c:v>
                </c:pt>
                <c:pt idx="6">
                  <c:v>1</c:v>
                </c:pt>
                <c:pt idx="7">
                  <c:v>0.1</c:v>
                </c:pt>
                <c:pt idx="8">
                  <c:v>0</c:v>
                </c:pt>
                <c:pt idx="10">
                  <c:v>0.1</c:v>
                </c:pt>
                <c:pt idx="11">
                  <c:v>0.2</c:v>
                </c:pt>
                <c:pt idx="12">
                  <c:v>0.3</c:v>
                </c:pt>
                <c:pt idx="13">
                  <c:v>0.1</c:v>
                </c:pt>
                <c:pt idx="15">
                  <c:v>0</c:v>
                </c:pt>
                <c:pt idx="16">
                  <c:v>0</c:v>
                </c:pt>
                <c:pt idx="17">
                  <c:v>0</c:v>
                </c:pt>
                <c:pt idx="18">
                  <c:v>0</c:v>
                </c:pt>
                <c:pt idx="20">
                  <c:v>0.2</c:v>
                </c:pt>
                <c:pt idx="21">
                  <c:v>0.1</c:v>
                </c:pt>
                <c:pt idx="22">
                  <c:v>0</c:v>
                </c:pt>
                <c:pt idx="23">
                  <c:v>0.1</c:v>
                </c:pt>
                <c:pt idx="25">
                  <c:v>0</c:v>
                </c:pt>
                <c:pt idx="26">
                  <c:v>0</c:v>
                </c:pt>
                <c:pt idx="27">
                  <c:v>0</c:v>
                </c:pt>
                <c:pt idx="28">
                  <c:v>0.1</c:v>
                </c:pt>
                <c:pt idx="30">
                  <c:v>0.1</c:v>
                </c:pt>
                <c:pt idx="31">
                  <c:v>0.2</c:v>
                </c:pt>
                <c:pt idx="32">
                  <c:v>0.1</c:v>
                </c:pt>
                <c:pt idx="33">
                  <c:v>0.1</c:v>
                </c:pt>
                <c:pt idx="35">
                  <c:v>0.1</c:v>
                </c:pt>
                <c:pt idx="36">
                  <c:v>0.2</c:v>
                </c:pt>
                <c:pt idx="37">
                  <c:v>0.1</c:v>
                </c:pt>
                <c:pt idx="38">
                  <c:v>0</c:v>
                </c:pt>
                <c:pt idx="40">
                  <c:v>0.1</c:v>
                </c:pt>
                <c:pt idx="41">
                  <c:v>0.1</c:v>
                </c:pt>
                <c:pt idx="42">
                  <c:v>0.1</c:v>
                </c:pt>
                <c:pt idx="43">
                  <c:v>0</c:v>
                </c:pt>
                <c:pt idx="45">
                  <c:v>0.2</c:v>
                </c:pt>
                <c:pt idx="46">
                  <c:v>0.2</c:v>
                </c:pt>
                <c:pt idx="47">
                  <c:v>0.2</c:v>
                </c:pt>
                <c:pt idx="48">
                  <c:v>0.2</c:v>
                </c:pt>
                <c:pt idx="50">
                  <c:v>0.1</c:v>
                </c:pt>
                <c:pt idx="51">
                  <c:v>0.1</c:v>
                </c:pt>
                <c:pt idx="52">
                  <c:v>0.4</c:v>
                </c:pt>
                <c:pt idx="53">
                  <c:v>0.2</c:v>
                </c:pt>
                <c:pt idx="55">
                  <c:v>0.1</c:v>
                </c:pt>
                <c:pt idx="56">
                  <c:v>0.6</c:v>
                </c:pt>
                <c:pt idx="57">
                  <c:v>0.6</c:v>
                </c:pt>
                <c:pt idx="58">
                  <c:v>0.6</c:v>
                </c:pt>
                <c:pt idx="60">
                  <c:v>0</c:v>
                </c:pt>
                <c:pt idx="61">
                  <c:v>0.2</c:v>
                </c:pt>
                <c:pt idx="62">
                  <c:v>0</c:v>
                </c:pt>
                <c:pt idx="63">
                  <c:v>0.1</c:v>
                </c:pt>
                <c:pt idx="65">
                  <c:v>0</c:v>
                </c:pt>
                <c:pt idx="66">
                  <c:v>0.6</c:v>
                </c:pt>
                <c:pt idx="67">
                  <c:v>0.2</c:v>
                </c:pt>
                <c:pt idx="68">
                  <c:v>0.5</c:v>
                </c:pt>
                <c:pt idx="70">
                  <c:v>0.1</c:v>
                </c:pt>
                <c:pt idx="71">
                  <c:v>0.1</c:v>
                </c:pt>
                <c:pt idx="72">
                  <c:v>0.1</c:v>
                </c:pt>
                <c:pt idx="73">
                  <c:v>0.1</c:v>
                </c:pt>
                <c:pt idx="75">
                  <c:v>0.1</c:v>
                </c:pt>
                <c:pt idx="76">
                  <c:v>0.3</c:v>
                </c:pt>
                <c:pt idx="77">
                  <c:v>0.1</c:v>
                </c:pt>
                <c:pt idx="78">
                  <c:v>0.1</c:v>
                </c:pt>
                <c:pt idx="80">
                  <c:v>0.1</c:v>
                </c:pt>
                <c:pt idx="81">
                  <c:v>0.2</c:v>
                </c:pt>
                <c:pt idx="82">
                  <c:v>0.2</c:v>
                </c:pt>
                <c:pt idx="83">
                  <c:v>0.1</c:v>
                </c:pt>
              </c:numCache>
            </c:numRef>
          </c:val>
          <c:extLst>
            <c:ext xmlns:c16="http://schemas.microsoft.com/office/drawing/2014/chart" uri="{C3380CC4-5D6E-409C-BE32-E72D297353CC}">
              <c16:uniqueId val="{0000028F-0278-477D-879B-FDFC7901D01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879779384995622"/>
          <c:y val="2.3554549298491982E-2"/>
          <c:w val="0.59336727601808104"/>
          <c:h val="0.9177866617011109"/>
        </c:manualLayout>
      </c:layout>
      <c:barChart>
        <c:barDir val="bar"/>
        <c:grouping val="stacked"/>
        <c:varyColors val="0"/>
        <c:ser>
          <c:idx val="0"/>
          <c:order val="0"/>
          <c:tx>
            <c:strRef>
              <c:f>'Graphique E'!$C$3</c:f>
              <c:strCache>
                <c:ptCount val="1"/>
                <c:pt idx="0">
                  <c:v>L'activité n'a pas été affectée ou est déjà revenue à la normale</c:v>
                </c:pt>
              </c:strCache>
            </c:strRef>
          </c:tx>
          <c:spPr>
            <a:solidFill>
              <a:schemeClr val="accent1"/>
            </a:solidFill>
            <a:ln>
              <a:noFill/>
            </a:ln>
            <a:effectLst/>
          </c:spPr>
          <c:invertIfNegative val="0"/>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529A-45F0-A6A3-8294E7CF0C86}"/>
              </c:ext>
            </c:extLst>
          </c:dPt>
          <c:dPt>
            <c:idx val="2"/>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4-F38D-4EE6-A133-374AE3DF7CEF}"/>
              </c:ext>
            </c:extLst>
          </c:dPt>
          <c:dPt>
            <c:idx val="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7ADC-4621-8236-38DE8F214939}"/>
              </c:ext>
            </c:extLst>
          </c:dPt>
          <c:dPt>
            <c:idx val="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7-529A-45F0-A6A3-8294E7CF0C86}"/>
              </c:ext>
            </c:extLst>
          </c:dPt>
          <c:dPt>
            <c:idx val="7"/>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5-F38D-4EE6-A133-374AE3DF7CEF}"/>
              </c:ext>
            </c:extLst>
          </c:dPt>
          <c:dPt>
            <c:idx val="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7-7ADC-4621-8236-38DE8F214939}"/>
              </c:ext>
            </c:extLst>
          </c:dPt>
          <c:dPt>
            <c:idx val="1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9-7ADC-4621-8236-38DE8F214939}"/>
              </c:ext>
            </c:extLst>
          </c:dPt>
          <c:dPt>
            <c:idx val="12"/>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6-F38D-4EE6-A133-374AE3DF7CEF}"/>
              </c:ext>
            </c:extLst>
          </c:dPt>
          <c:dPt>
            <c:idx val="1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181-10FC-434F-AB80-1C007C284CD7}"/>
              </c:ext>
            </c:extLst>
          </c:dPt>
          <c:dPt>
            <c:idx val="1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529A-45F0-A6A3-8294E7CF0C86}"/>
              </c:ext>
            </c:extLst>
          </c:dPt>
          <c:dPt>
            <c:idx val="17"/>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7-F38D-4EE6-A133-374AE3DF7CEF}"/>
              </c:ext>
            </c:extLst>
          </c:dPt>
          <c:dPt>
            <c:idx val="1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F-7ADC-4621-8236-38DE8F214939}"/>
              </c:ext>
            </c:extLst>
          </c:dPt>
          <c:dPt>
            <c:idx val="2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F-529A-45F0-A6A3-8294E7CF0C86}"/>
              </c:ext>
            </c:extLst>
          </c:dPt>
          <c:dPt>
            <c:idx val="22"/>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8-F38D-4EE6-A133-374AE3DF7CEF}"/>
              </c:ext>
            </c:extLst>
          </c:dPt>
          <c:dPt>
            <c:idx val="2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3-7ADC-4621-8236-38DE8F214939}"/>
              </c:ext>
            </c:extLst>
          </c:dPt>
          <c:dPt>
            <c:idx val="2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5-7ADC-4621-8236-38DE8F214939}"/>
              </c:ext>
            </c:extLst>
          </c:dPt>
          <c:dPt>
            <c:idx val="27"/>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9-F38D-4EE6-A133-374AE3DF7CEF}"/>
              </c:ext>
            </c:extLst>
          </c:dPt>
          <c:dPt>
            <c:idx val="2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9-529A-45F0-A6A3-8294E7CF0C86}"/>
              </c:ext>
            </c:extLst>
          </c:dPt>
          <c:dPt>
            <c:idx val="3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7ADC-4621-8236-38DE8F214939}"/>
              </c:ext>
            </c:extLst>
          </c:dPt>
          <c:dPt>
            <c:idx val="32"/>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A-F38D-4EE6-A133-374AE3DF7CEF}"/>
              </c:ext>
            </c:extLst>
          </c:dPt>
          <c:dPt>
            <c:idx val="3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529A-45F0-A6A3-8294E7CF0C86}"/>
              </c:ext>
            </c:extLst>
          </c:dPt>
          <c:dPt>
            <c:idx val="3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1-529A-45F0-A6A3-8294E7CF0C86}"/>
              </c:ext>
            </c:extLst>
          </c:dPt>
          <c:dPt>
            <c:idx val="37"/>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B-F38D-4EE6-A133-374AE3DF7CEF}"/>
              </c:ext>
            </c:extLst>
          </c:dPt>
          <c:dPt>
            <c:idx val="3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F-7ADC-4621-8236-38DE8F214939}"/>
              </c:ext>
            </c:extLst>
          </c:dPt>
          <c:dPt>
            <c:idx val="4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7-529A-45F0-A6A3-8294E7CF0C86}"/>
              </c:ext>
            </c:extLst>
          </c:dPt>
          <c:dPt>
            <c:idx val="42"/>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C-F38D-4EE6-A133-374AE3DF7CEF}"/>
              </c:ext>
            </c:extLst>
          </c:dPt>
          <c:dPt>
            <c:idx val="4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3-7ADC-4621-8236-38DE8F214939}"/>
              </c:ext>
            </c:extLst>
          </c:dPt>
          <c:dPt>
            <c:idx val="4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5-7ADC-4621-8236-38DE8F214939}"/>
              </c:ext>
            </c:extLst>
          </c:dPt>
          <c:dPt>
            <c:idx val="47"/>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D-F38D-4EE6-A133-374AE3DF7CEF}"/>
              </c:ext>
            </c:extLst>
          </c:dPt>
          <c:dPt>
            <c:idx val="4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1-529A-45F0-A6A3-8294E7CF0C86}"/>
              </c:ext>
            </c:extLst>
          </c:dPt>
          <c:dPt>
            <c:idx val="5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9-7ADC-4621-8236-38DE8F214939}"/>
              </c:ext>
            </c:extLst>
          </c:dPt>
          <c:dPt>
            <c:idx val="52"/>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E-F38D-4EE6-A133-374AE3DF7CEF}"/>
              </c:ext>
            </c:extLst>
          </c:dPt>
          <c:dPt>
            <c:idx val="5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7-529A-45F0-A6A3-8294E7CF0C86}"/>
              </c:ext>
            </c:extLst>
          </c:dPt>
          <c:dPt>
            <c:idx val="5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9-529A-45F0-A6A3-8294E7CF0C86}"/>
              </c:ext>
            </c:extLst>
          </c:dPt>
          <c:dPt>
            <c:idx val="57"/>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8F-F38D-4EE6-A133-374AE3DF7CEF}"/>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7ADC-4621-8236-38DE8F214939}"/>
              </c:ext>
            </c:extLst>
          </c:dPt>
          <c:dPt>
            <c:idx val="6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F-529A-45F0-A6A3-8294E7CF0C86}"/>
              </c:ext>
            </c:extLst>
          </c:dPt>
          <c:dPt>
            <c:idx val="62"/>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93-F38D-4EE6-A133-374AE3DF7CEF}"/>
              </c:ext>
            </c:extLst>
          </c:dPt>
          <c:dPt>
            <c:idx val="6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3-7ADC-4621-8236-38DE8F214939}"/>
              </c:ext>
            </c:extLst>
          </c:dPt>
          <c:dPt>
            <c:idx val="6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5-7ADC-4621-8236-38DE8F214939}"/>
              </c:ext>
            </c:extLst>
          </c:dPt>
          <c:dPt>
            <c:idx val="67"/>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90-F38D-4EE6-A133-374AE3DF7CEF}"/>
              </c:ext>
            </c:extLst>
          </c:dPt>
          <c:dPt>
            <c:idx val="6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7-7ADC-4621-8236-38DE8F214939}"/>
              </c:ext>
            </c:extLst>
          </c:dPt>
          <c:dPt>
            <c:idx val="7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9-7ADC-4621-8236-38DE8F214939}"/>
              </c:ext>
            </c:extLst>
          </c:dPt>
          <c:dPt>
            <c:idx val="72"/>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91-F38D-4EE6-A133-374AE3DF7CEF}"/>
              </c:ext>
            </c:extLst>
          </c:dPt>
          <c:dPt>
            <c:idx val="7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B-7ADC-4621-8236-38DE8F214939}"/>
              </c:ext>
            </c:extLst>
          </c:dPt>
          <c:dPt>
            <c:idx val="7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D-7ADC-4621-8236-38DE8F214939}"/>
              </c:ext>
            </c:extLst>
          </c:dPt>
          <c:dPt>
            <c:idx val="77"/>
            <c:invertIfNegative val="0"/>
            <c:bubble3D val="0"/>
            <c:spPr>
              <a:solidFill>
                <a:srgbClr val="0E4194">
                  <a:lumMod val="40000"/>
                  <a:lumOff val="60000"/>
                </a:srgbClr>
              </a:solidFill>
              <a:ln>
                <a:noFill/>
              </a:ln>
              <a:effectLst/>
            </c:spPr>
            <c:extLst>
              <c:ext xmlns:c16="http://schemas.microsoft.com/office/drawing/2014/chart" uri="{C3380CC4-5D6E-409C-BE32-E72D297353CC}">
                <c16:uniqueId val="{00000192-F38D-4EE6-A133-374AE3DF7CEF}"/>
              </c:ext>
            </c:extLst>
          </c:dPt>
          <c:dPt>
            <c:idx val="7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F-7ADC-4621-8236-38DE8F214939}"/>
              </c:ext>
            </c:extLst>
          </c:dPt>
          <c:cat>
            <c:strRef>
              <c:extLst>
                <c:ext xmlns:c15="http://schemas.microsoft.com/office/drawing/2012/chart" uri="{02D57815-91ED-43cb-92C2-25804820EDAC}">
                  <c15:fullRef>
                    <c15:sqref>'Graphique E'!$B$4:$B$87</c15:sqref>
                  </c15:fullRef>
                </c:ext>
              </c:extLst>
              <c:f>('Graphique E'!$B$4:$B$18,'Graphique E'!$B$24:$B$87)</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E'!$C$4:$C$87</c15:sqref>
                  </c15:fullRef>
                </c:ext>
              </c:extLst>
              <c:f>('Graphique E'!$C$4:$C$18,'Graphique E'!$C$24:$C$87)</c:f>
              <c:numCache>
                <c:formatCode>0.0</c:formatCode>
                <c:ptCount val="79"/>
                <c:pt idx="0">
                  <c:v>38.700000000000003</c:v>
                </c:pt>
                <c:pt idx="1">
                  <c:v>37.299999999999997</c:v>
                </c:pt>
                <c:pt idx="2">
                  <c:v>35.799999999999997</c:v>
                </c:pt>
                <c:pt idx="3">
                  <c:v>34.799999999999997</c:v>
                </c:pt>
                <c:pt idx="5">
                  <c:v>37.6</c:v>
                </c:pt>
                <c:pt idx="6">
                  <c:v>38.4</c:v>
                </c:pt>
                <c:pt idx="7">
                  <c:v>46.6</c:v>
                </c:pt>
                <c:pt idx="8">
                  <c:v>43.5</c:v>
                </c:pt>
                <c:pt idx="10">
                  <c:v>51.9</c:v>
                </c:pt>
                <c:pt idx="11">
                  <c:v>53.300000000000004</c:v>
                </c:pt>
                <c:pt idx="12">
                  <c:v>50.2</c:v>
                </c:pt>
                <c:pt idx="13">
                  <c:v>49.3</c:v>
                </c:pt>
                <c:pt idx="15">
                  <c:v>37.9</c:v>
                </c:pt>
                <c:pt idx="16">
                  <c:v>38.299999999999997</c:v>
                </c:pt>
                <c:pt idx="17">
                  <c:v>36.700000000000003</c:v>
                </c:pt>
                <c:pt idx="18">
                  <c:v>36.5</c:v>
                </c:pt>
                <c:pt idx="20">
                  <c:v>19.5</c:v>
                </c:pt>
                <c:pt idx="21">
                  <c:v>20.9</c:v>
                </c:pt>
                <c:pt idx="22">
                  <c:v>15.8</c:v>
                </c:pt>
                <c:pt idx="23">
                  <c:v>18.5</c:v>
                </c:pt>
                <c:pt idx="25">
                  <c:v>42.1</c:v>
                </c:pt>
                <c:pt idx="26">
                  <c:v>40.799999999999997</c:v>
                </c:pt>
                <c:pt idx="27">
                  <c:v>37.799999999999997</c:v>
                </c:pt>
                <c:pt idx="28">
                  <c:v>38</c:v>
                </c:pt>
                <c:pt idx="30">
                  <c:v>47.5</c:v>
                </c:pt>
                <c:pt idx="31">
                  <c:v>46.300000000000004</c:v>
                </c:pt>
                <c:pt idx="32">
                  <c:v>43.4</c:v>
                </c:pt>
                <c:pt idx="33">
                  <c:v>43.6</c:v>
                </c:pt>
                <c:pt idx="35">
                  <c:v>39.1</c:v>
                </c:pt>
                <c:pt idx="36">
                  <c:v>37.700000000000003</c:v>
                </c:pt>
                <c:pt idx="37">
                  <c:v>36.9</c:v>
                </c:pt>
                <c:pt idx="38">
                  <c:v>37.5</c:v>
                </c:pt>
                <c:pt idx="40">
                  <c:v>23.200000000000003</c:v>
                </c:pt>
                <c:pt idx="41">
                  <c:v>23.1</c:v>
                </c:pt>
                <c:pt idx="42">
                  <c:v>22</c:v>
                </c:pt>
                <c:pt idx="43">
                  <c:v>22.3</c:v>
                </c:pt>
                <c:pt idx="45">
                  <c:v>11.600000000000001</c:v>
                </c:pt>
                <c:pt idx="46">
                  <c:v>12.4</c:v>
                </c:pt>
                <c:pt idx="47">
                  <c:v>10.5</c:v>
                </c:pt>
                <c:pt idx="48">
                  <c:v>4.8</c:v>
                </c:pt>
                <c:pt idx="50">
                  <c:v>42.8</c:v>
                </c:pt>
                <c:pt idx="51">
                  <c:v>38.6</c:v>
                </c:pt>
                <c:pt idx="52">
                  <c:v>38.299999999999997</c:v>
                </c:pt>
                <c:pt idx="53">
                  <c:v>34.599999999999994</c:v>
                </c:pt>
                <c:pt idx="55">
                  <c:v>44.5</c:v>
                </c:pt>
                <c:pt idx="56">
                  <c:v>38</c:v>
                </c:pt>
                <c:pt idx="57">
                  <c:v>35.199999999999996</c:v>
                </c:pt>
                <c:pt idx="58">
                  <c:v>31.2</c:v>
                </c:pt>
                <c:pt idx="60">
                  <c:v>52.6</c:v>
                </c:pt>
                <c:pt idx="61">
                  <c:v>54.500000000000007</c:v>
                </c:pt>
                <c:pt idx="62">
                  <c:v>50.2</c:v>
                </c:pt>
                <c:pt idx="63">
                  <c:v>49.9</c:v>
                </c:pt>
                <c:pt idx="65">
                  <c:v>37.5</c:v>
                </c:pt>
                <c:pt idx="66">
                  <c:v>35.699999999999996</c:v>
                </c:pt>
                <c:pt idx="67">
                  <c:v>33.5</c:v>
                </c:pt>
                <c:pt idx="68">
                  <c:v>31.3</c:v>
                </c:pt>
                <c:pt idx="70">
                  <c:v>48</c:v>
                </c:pt>
                <c:pt idx="71">
                  <c:v>46.2</c:v>
                </c:pt>
                <c:pt idx="72">
                  <c:v>45.2</c:v>
                </c:pt>
                <c:pt idx="73">
                  <c:v>45.1</c:v>
                </c:pt>
                <c:pt idx="75">
                  <c:v>33.700000000000003</c:v>
                </c:pt>
                <c:pt idx="76">
                  <c:v>31.5</c:v>
                </c:pt>
                <c:pt idx="77">
                  <c:v>30.9</c:v>
                </c:pt>
                <c:pt idx="78">
                  <c:v>27.500000000000004</c:v>
                </c:pt>
              </c:numCache>
            </c:numRef>
          </c:val>
          <c:extLst>
            <c:ext xmlns:c15="http://schemas.microsoft.com/office/drawing/2012/chart" uri="{02D57815-91ED-43cb-92C2-25804820EDAC}">
              <c15:categoryFilterExceptions>
                <c15:categoryFilterException>
                  <c15:sqref>'Graphique E'!$C$20</c15:sqref>
                  <c15:spPr xmlns:c15="http://schemas.microsoft.com/office/drawing/2012/chart">
                    <a:solidFill>
                      <a:schemeClr val="tx2">
                        <a:lumMod val="60000"/>
                        <a:lumOff val="40000"/>
                      </a:schemeClr>
                    </a:solidFill>
                    <a:ln>
                      <a:noFill/>
                    </a:ln>
                    <a:effectLst/>
                  </c15:spPr>
                  <c15:invertIfNegative val="0"/>
                  <c15:bubble3D val="0"/>
                </c15:categoryFilterException>
                <c15:categoryFilterException>
                  <c15:sqref>'Graphique E'!$C$22</c15:sqref>
                  <c15:spPr xmlns:c15="http://schemas.microsoft.com/office/drawing/2012/chart">
                    <a:solidFill>
                      <a:schemeClr val="tx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529A-45F0-A6A3-8294E7CF0C86}"/>
            </c:ext>
          </c:extLst>
        </c:ser>
        <c:ser>
          <c:idx val="1"/>
          <c:order val="1"/>
          <c:tx>
            <c:strRef>
              <c:f>'Graphique E'!$D$3</c:f>
              <c:strCache>
                <c:ptCount val="1"/>
                <c:pt idx="0">
                  <c:v>L'activité reviendra très vite à la normale, d’ici un à trois mois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529A-45F0-A6A3-8294E7CF0C86}"/>
              </c:ext>
            </c:extLst>
          </c:dPt>
          <c:dPt>
            <c:idx val="2"/>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5-F38D-4EE6-A133-374AE3DF7CEF}"/>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3-7ADC-4621-8236-38DE8F214939}"/>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529A-45F0-A6A3-8294E7CF0C86}"/>
              </c:ext>
            </c:extLst>
          </c:dPt>
          <c:dPt>
            <c:idx val="7"/>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6-F38D-4EE6-A133-374AE3DF7CEF}"/>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7-7ADC-4621-8236-38DE8F214939}"/>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9-7ADC-4621-8236-38DE8F214939}"/>
              </c:ext>
            </c:extLst>
          </c:dPt>
          <c:dPt>
            <c:idx val="12"/>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7-F38D-4EE6-A133-374AE3DF7CEF}"/>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B-7ADC-4621-8236-38DE8F214939}"/>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529A-45F0-A6A3-8294E7CF0C86}"/>
              </c:ext>
            </c:extLst>
          </c:dPt>
          <c:dPt>
            <c:idx val="17"/>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8-F38D-4EE6-A133-374AE3DF7CEF}"/>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F-7ADC-4621-8236-38DE8F214939}"/>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529A-45F0-A6A3-8294E7CF0C86}"/>
              </c:ext>
            </c:extLst>
          </c:dPt>
          <c:dPt>
            <c:idx val="22"/>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9-F38D-4EE6-A133-374AE3DF7CEF}"/>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3-7ADC-4621-8236-38DE8F214939}"/>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5-7ADC-4621-8236-38DE8F214939}"/>
              </c:ext>
            </c:extLst>
          </c:dPt>
          <c:dPt>
            <c:idx val="27"/>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A-F38D-4EE6-A133-374AE3DF7CEF}"/>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529A-45F0-A6A3-8294E7CF0C8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9-7ADC-4621-8236-38DE8F214939}"/>
              </c:ext>
            </c:extLst>
          </c:dPt>
          <c:dPt>
            <c:idx val="32"/>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B-F38D-4EE6-A133-374AE3DF7CEF}"/>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529A-45F0-A6A3-8294E7CF0C8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529A-45F0-A6A3-8294E7CF0C86}"/>
              </c:ext>
            </c:extLst>
          </c:dPt>
          <c:dPt>
            <c:idx val="37"/>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C-F38D-4EE6-A133-374AE3DF7CEF}"/>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F-7ADC-4621-8236-38DE8F214939}"/>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529A-45F0-A6A3-8294E7CF0C86}"/>
              </c:ext>
            </c:extLst>
          </c:dPt>
          <c:dPt>
            <c:idx val="42"/>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D-F38D-4EE6-A133-374AE3DF7CEF}"/>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3-7ADC-4621-8236-38DE8F214939}"/>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5-7ADC-4621-8236-38DE8F214939}"/>
              </c:ext>
            </c:extLst>
          </c:dPt>
          <c:dPt>
            <c:idx val="47"/>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E-F38D-4EE6-A133-374AE3DF7CEF}"/>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529A-45F0-A6A3-8294E7CF0C8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9-7ADC-4621-8236-38DE8F214939}"/>
              </c:ext>
            </c:extLst>
          </c:dPt>
          <c:dPt>
            <c:idx val="52"/>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9F-F38D-4EE6-A133-374AE3DF7CEF}"/>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529A-45F0-A6A3-8294E7CF0C8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529A-45F0-A6A3-8294E7CF0C86}"/>
              </c:ext>
            </c:extLst>
          </c:dPt>
          <c:dPt>
            <c:idx val="57"/>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A0-F38D-4EE6-A133-374AE3DF7CEF}"/>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F-7ADC-4621-8236-38DE8F214939}"/>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529A-45F0-A6A3-8294E7CF0C86}"/>
              </c:ext>
            </c:extLst>
          </c:dPt>
          <c:dPt>
            <c:idx val="62"/>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A1-F38D-4EE6-A133-374AE3DF7CEF}"/>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3-7ADC-4621-8236-38DE8F214939}"/>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5-7ADC-4621-8236-38DE8F214939}"/>
              </c:ext>
            </c:extLst>
          </c:dPt>
          <c:dPt>
            <c:idx val="67"/>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A2-F38D-4EE6-A133-374AE3DF7CEF}"/>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7-7ADC-4621-8236-38DE8F214939}"/>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9-7ADC-4621-8236-38DE8F214939}"/>
              </c:ext>
            </c:extLst>
          </c:dPt>
          <c:dPt>
            <c:idx val="72"/>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A3-F38D-4EE6-A133-374AE3DF7CEF}"/>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B-7ADC-4621-8236-38DE8F214939}"/>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D-7ADC-4621-8236-38DE8F214939}"/>
              </c:ext>
            </c:extLst>
          </c:dPt>
          <c:dPt>
            <c:idx val="77"/>
            <c:invertIfNegative val="0"/>
            <c:bubble3D val="0"/>
            <c:spPr>
              <a:solidFill>
                <a:srgbClr val="EA148C">
                  <a:lumMod val="40000"/>
                  <a:lumOff val="60000"/>
                </a:srgbClr>
              </a:solidFill>
              <a:ln>
                <a:noFill/>
              </a:ln>
              <a:effectLst/>
            </c:spPr>
            <c:extLst>
              <c:ext xmlns:c16="http://schemas.microsoft.com/office/drawing/2014/chart" uri="{C3380CC4-5D6E-409C-BE32-E72D297353CC}">
                <c16:uniqueId val="{000001A4-F38D-4EE6-A133-374AE3DF7CEF}"/>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F-7ADC-4621-8236-38DE8F214939}"/>
              </c:ext>
            </c:extLst>
          </c:dPt>
          <c:cat>
            <c:strRef>
              <c:extLst>
                <c:ext xmlns:c15="http://schemas.microsoft.com/office/drawing/2012/chart" uri="{02D57815-91ED-43cb-92C2-25804820EDAC}">
                  <c15:fullRef>
                    <c15:sqref>'Graphique E'!$B$4:$B$87</c15:sqref>
                  </c15:fullRef>
                </c:ext>
              </c:extLst>
              <c:f>('Graphique E'!$B$4:$B$18,'Graphique E'!$B$24:$B$87)</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E'!$D$4:$D$87</c15:sqref>
                  </c15:fullRef>
                </c:ext>
              </c:extLst>
              <c:f>('Graphique E'!$D$4:$D$18,'Graphique E'!$D$24:$D$87)</c:f>
              <c:numCache>
                <c:formatCode>0.0</c:formatCode>
                <c:ptCount val="79"/>
                <c:pt idx="0">
                  <c:v>5.8999999999999995</c:v>
                </c:pt>
                <c:pt idx="1">
                  <c:v>5.7</c:v>
                </c:pt>
                <c:pt idx="2">
                  <c:v>5.8999999999999995</c:v>
                </c:pt>
                <c:pt idx="3">
                  <c:v>9</c:v>
                </c:pt>
                <c:pt idx="5">
                  <c:v>24.6</c:v>
                </c:pt>
                <c:pt idx="6">
                  <c:v>6.3</c:v>
                </c:pt>
                <c:pt idx="7">
                  <c:v>10.9</c:v>
                </c:pt>
                <c:pt idx="8">
                  <c:v>30.9</c:v>
                </c:pt>
                <c:pt idx="10">
                  <c:v>2.9000000000000004</c:v>
                </c:pt>
                <c:pt idx="11">
                  <c:v>2.6</c:v>
                </c:pt>
                <c:pt idx="12">
                  <c:v>1.6</c:v>
                </c:pt>
                <c:pt idx="13">
                  <c:v>3.3000000000000003</c:v>
                </c:pt>
                <c:pt idx="15">
                  <c:v>2</c:v>
                </c:pt>
                <c:pt idx="16">
                  <c:v>3.1</c:v>
                </c:pt>
                <c:pt idx="17">
                  <c:v>4</c:v>
                </c:pt>
                <c:pt idx="18">
                  <c:v>5.6000000000000005</c:v>
                </c:pt>
                <c:pt idx="20">
                  <c:v>0.70000000000000007</c:v>
                </c:pt>
                <c:pt idx="21">
                  <c:v>1.2</c:v>
                </c:pt>
                <c:pt idx="22">
                  <c:v>0.89999999999999991</c:v>
                </c:pt>
                <c:pt idx="23">
                  <c:v>0.6</c:v>
                </c:pt>
                <c:pt idx="25">
                  <c:v>3.1</c:v>
                </c:pt>
                <c:pt idx="26">
                  <c:v>4.1000000000000005</c:v>
                </c:pt>
                <c:pt idx="27">
                  <c:v>5</c:v>
                </c:pt>
                <c:pt idx="28">
                  <c:v>6.2</c:v>
                </c:pt>
                <c:pt idx="30">
                  <c:v>2.2999999999999998</c:v>
                </c:pt>
                <c:pt idx="31">
                  <c:v>3.5000000000000004</c:v>
                </c:pt>
                <c:pt idx="32">
                  <c:v>5.2</c:v>
                </c:pt>
                <c:pt idx="33">
                  <c:v>5.5</c:v>
                </c:pt>
                <c:pt idx="35">
                  <c:v>3.6999999999999997</c:v>
                </c:pt>
                <c:pt idx="36">
                  <c:v>4</c:v>
                </c:pt>
                <c:pt idx="37">
                  <c:v>4.1000000000000005</c:v>
                </c:pt>
                <c:pt idx="38">
                  <c:v>4.8</c:v>
                </c:pt>
                <c:pt idx="40">
                  <c:v>9.3000000000000007</c:v>
                </c:pt>
                <c:pt idx="41">
                  <c:v>9.8000000000000007</c:v>
                </c:pt>
                <c:pt idx="42">
                  <c:v>9.1999999999999993</c:v>
                </c:pt>
                <c:pt idx="43">
                  <c:v>9.9</c:v>
                </c:pt>
                <c:pt idx="45">
                  <c:v>6.9</c:v>
                </c:pt>
                <c:pt idx="46">
                  <c:v>7.1999999999999993</c:v>
                </c:pt>
                <c:pt idx="47">
                  <c:v>5.5</c:v>
                </c:pt>
                <c:pt idx="48">
                  <c:v>21.099999999999998</c:v>
                </c:pt>
                <c:pt idx="50">
                  <c:v>5.2</c:v>
                </c:pt>
                <c:pt idx="51">
                  <c:v>6</c:v>
                </c:pt>
                <c:pt idx="52">
                  <c:v>6.4</c:v>
                </c:pt>
                <c:pt idx="53">
                  <c:v>10.6</c:v>
                </c:pt>
                <c:pt idx="55">
                  <c:v>13.600000000000001</c:v>
                </c:pt>
                <c:pt idx="56">
                  <c:v>5.3</c:v>
                </c:pt>
                <c:pt idx="57">
                  <c:v>2.8000000000000003</c:v>
                </c:pt>
                <c:pt idx="58">
                  <c:v>5.0999999999999996</c:v>
                </c:pt>
                <c:pt idx="60">
                  <c:v>7.1999999999999993</c:v>
                </c:pt>
                <c:pt idx="61">
                  <c:v>9.4</c:v>
                </c:pt>
                <c:pt idx="62">
                  <c:v>8.6</c:v>
                </c:pt>
                <c:pt idx="63">
                  <c:v>10.6</c:v>
                </c:pt>
                <c:pt idx="65">
                  <c:v>6.8000000000000007</c:v>
                </c:pt>
                <c:pt idx="66">
                  <c:v>6.9</c:v>
                </c:pt>
                <c:pt idx="67">
                  <c:v>7.3999999999999995</c:v>
                </c:pt>
                <c:pt idx="68">
                  <c:v>12.8</c:v>
                </c:pt>
                <c:pt idx="70">
                  <c:v>5.2</c:v>
                </c:pt>
                <c:pt idx="71">
                  <c:v>6.1</c:v>
                </c:pt>
                <c:pt idx="72">
                  <c:v>6.8000000000000007</c:v>
                </c:pt>
                <c:pt idx="73">
                  <c:v>8</c:v>
                </c:pt>
                <c:pt idx="75">
                  <c:v>4</c:v>
                </c:pt>
                <c:pt idx="76">
                  <c:v>6.6000000000000005</c:v>
                </c:pt>
                <c:pt idx="77">
                  <c:v>7.3999999999999995</c:v>
                </c:pt>
                <c:pt idx="78">
                  <c:v>12.8</c:v>
                </c:pt>
              </c:numCache>
            </c:numRef>
          </c:val>
          <c:extLst>
            <c:ext xmlns:c16="http://schemas.microsoft.com/office/drawing/2014/chart" uri="{C3380CC4-5D6E-409C-BE32-E72D297353CC}">
              <c16:uniqueId val="{000000C7-529A-45F0-A6A3-8294E7CF0C86}"/>
            </c:ext>
          </c:extLst>
        </c:ser>
        <c:ser>
          <c:idx val="2"/>
          <c:order val="2"/>
          <c:tx>
            <c:strRef>
              <c:f>'Graphique E'!$E$3</c:f>
              <c:strCache>
                <c:ptCount val="1"/>
                <c:pt idx="0">
                  <c:v>L'activité reviendra à la normale d’ici trois à six mois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9-529A-45F0-A6A3-8294E7CF0C86}"/>
              </c:ext>
            </c:extLst>
          </c:dPt>
          <c:dPt>
            <c:idx val="2"/>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B4-F38D-4EE6-A133-374AE3DF7CEF}"/>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3-7ADC-4621-8236-38DE8F214939}"/>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529A-45F0-A6A3-8294E7CF0C86}"/>
              </c:ext>
            </c:extLst>
          </c:dPt>
          <c:dPt>
            <c:idx val="7"/>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B3-F38D-4EE6-A133-374AE3DF7CEF}"/>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7-7ADC-4621-8236-38DE8F214939}"/>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9-7ADC-4621-8236-38DE8F214939}"/>
              </c:ext>
            </c:extLst>
          </c:dPt>
          <c:dPt>
            <c:idx val="12"/>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B2-F38D-4EE6-A133-374AE3DF7CEF}"/>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B-7ADC-4621-8236-38DE8F214939}"/>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529A-45F0-A6A3-8294E7CF0C86}"/>
              </c:ext>
            </c:extLst>
          </c:dPt>
          <c:dPt>
            <c:idx val="17"/>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B1-F38D-4EE6-A133-374AE3DF7CEF}"/>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F-7ADC-4621-8236-38DE8F214939}"/>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529A-45F0-A6A3-8294E7CF0C86}"/>
              </c:ext>
            </c:extLst>
          </c:dPt>
          <c:dPt>
            <c:idx val="22"/>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B0-F38D-4EE6-A133-374AE3DF7CEF}"/>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3-7ADC-4621-8236-38DE8F214939}"/>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5-7ADC-4621-8236-38DE8F214939}"/>
              </c:ext>
            </c:extLst>
          </c:dPt>
          <c:dPt>
            <c:idx val="27"/>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F-F38D-4EE6-A133-374AE3DF7CEF}"/>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B-529A-45F0-A6A3-8294E7CF0C86}"/>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9-7ADC-4621-8236-38DE8F214939}"/>
              </c:ext>
            </c:extLst>
          </c:dPt>
          <c:dPt>
            <c:idx val="32"/>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E-F38D-4EE6-A133-374AE3DF7CEF}"/>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1-529A-45F0-A6A3-8294E7CF0C86}"/>
              </c:ext>
            </c:extLst>
          </c:dPt>
          <c:dPt>
            <c:idx val="36"/>
            <c:invertIfNegative val="0"/>
            <c:bubble3D val="0"/>
            <c:spPr>
              <a:solidFill>
                <a:schemeClr val="accent3">
                  <a:lumMod val="60000"/>
                  <a:lumOff val="40000"/>
                </a:schemeClr>
              </a:solidFill>
              <a:ln>
                <a:solidFill>
                  <a:schemeClr val="accent3">
                    <a:lumMod val="60000"/>
                    <a:lumOff val="40000"/>
                  </a:schemeClr>
                </a:solidFill>
              </a:ln>
              <a:effectLst/>
            </c:spPr>
            <c:extLst>
              <c:ext xmlns:c16="http://schemas.microsoft.com/office/drawing/2014/chart" uri="{C3380CC4-5D6E-409C-BE32-E72D297353CC}">
                <c16:uniqueId val="{000000F3-529A-45F0-A6A3-8294E7CF0C86}"/>
              </c:ext>
            </c:extLst>
          </c:dPt>
          <c:dPt>
            <c:idx val="37"/>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D-F38D-4EE6-A133-374AE3DF7CEF}"/>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F-7ADC-4621-8236-38DE8F214939}"/>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529A-45F0-A6A3-8294E7CF0C86}"/>
              </c:ext>
            </c:extLst>
          </c:dPt>
          <c:dPt>
            <c:idx val="42"/>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C-F38D-4EE6-A133-374AE3DF7CEF}"/>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3-7ADC-4621-8236-38DE8F214939}"/>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5-7ADC-4621-8236-38DE8F214939}"/>
              </c:ext>
            </c:extLst>
          </c:dPt>
          <c:dPt>
            <c:idx val="47"/>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B-F38D-4EE6-A133-374AE3DF7CEF}"/>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3-529A-45F0-A6A3-8294E7CF0C86}"/>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9-7ADC-4621-8236-38DE8F214939}"/>
              </c:ext>
            </c:extLst>
          </c:dPt>
          <c:dPt>
            <c:idx val="52"/>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A-F38D-4EE6-A133-374AE3DF7CEF}"/>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529A-45F0-A6A3-8294E7CF0C86}"/>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529A-45F0-A6A3-8294E7CF0C86}"/>
              </c:ext>
            </c:extLst>
          </c:dPt>
          <c:dPt>
            <c:idx val="57"/>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9-F38D-4EE6-A133-374AE3DF7CEF}"/>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F-7ADC-4621-8236-38DE8F214939}"/>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529A-45F0-A6A3-8294E7CF0C86}"/>
              </c:ext>
            </c:extLst>
          </c:dPt>
          <c:dPt>
            <c:idx val="62"/>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8-F38D-4EE6-A133-374AE3DF7CEF}"/>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3-7ADC-4621-8236-38DE8F214939}"/>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5-7ADC-4621-8236-38DE8F214939}"/>
              </c:ext>
            </c:extLst>
          </c:dPt>
          <c:dPt>
            <c:idx val="67"/>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7-F38D-4EE6-A133-374AE3DF7CEF}"/>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7-7ADC-4621-8236-38DE8F214939}"/>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9-7ADC-4621-8236-38DE8F214939}"/>
              </c:ext>
            </c:extLst>
          </c:dPt>
          <c:dPt>
            <c:idx val="72"/>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6-F38D-4EE6-A133-374AE3DF7CEF}"/>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B-7ADC-4621-8236-38DE8F214939}"/>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D-7ADC-4621-8236-38DE8F214939}"/>
              </c:ext>
            </c:extLst>
          </c:dPt>
          <c:dPt>
            <c:idx val="77"/>
            <c:invertIfNegative val="0"/>
            <c:bubble3D val="0"/>
            <c:spPr>
              <a:solidFill>
                <a:srgbClr val="9BBB59">
                  <a:lumMod val="40000"/>
                  <a:lumOff val="60000"/>
                </a:srgbClr>
              </a:solidFill>
              <a:ln>
                <a:noFill/>
              </a:ln>
              <a:effectLst/>
            </c:spPr>
            <c:extLst>
              <c:ext xmlns:c16="http://schemas.microsoft.com/office/drawing/2014/chart" uri="{C3380CC4-5D6E-409C-BE32-E72D297353CC}">
                <c16:uniqueId val="{000001A5-F38D-4EE6-A133-374AE3DF7CEF}"/>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F-7ADC-4621-8236-38DE8F214939}"/>
              </c:ext>
            </c:extLst>
          </c:dPt>
          <c:cat>
            <c:strRef>
              <c:extLst>
                <c:ext xmlns:c15="http://schemas.microsoft.com/office/drawing/2012/chart" uri="{02D57815-91ED-43cb-92C2-25804820EDAC}">
                  <c15:fullRef>
                    <c15:sqref>'Graphique E'!$B$4:$B$87</c15:sqref>
                  </c15:fullRef>
                </c:ext>
              </c:extLst>
              <c:f>('Graphique E'!$B$4:$B$18,'Graphique E'!$B$24:$B$87)</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E'!$E$4:$E$87</c15:sqref>
                  </c15:fullRef>
                </c:ext>
              </c:extLst>
              <c:f>('Graphique E'!$E$4:$E$18,'Graphique E'!$E$24:$E$87)</c:f>
              <c:numCache>
                <c:formatCode>0.0</c:formatCode>
                <c:ptCount val="79"/>
                <c:pt idx="0">
                  <c:v>5.8000000000000007</c:v>
                </c:pt>
                <c:pt idx="1">
                  <c:v>7.1999999999999993</c:v>
                </c:pt>
                <c:pt idx="2">
                  <c:v>7.5</c:v>
                </c:pt>
                <c:pt idx="3">
                  <c:v>7.0000000000000009</c:v>
                </c:pt>
                <c:pt idx="5">
                  <c:v>0.8</c:v>
                </c:pt>
                <c:pt idx="6">
                  <c:v>23</c:v>
                </c:pt>
                <c:pt idx="7">
                  <c:v>22.2</c:v>
                </c:pt>
                <c:pt idx="8">
                  <c:v>4.7</c:v>
                </c:pt>
                <c:pt idx="10">
                  <c:v>3.2</c:v>
                </c:pt>
                <c:pt idx="11">
                  <c:v>3.1</c:v>
                </c:pt>
                <c:pt idx="12">
                  <c:v>4.5</c:v>
                </c:pt>
                <c:pt idx="13">
                  <c:v>3</c:v>
                </c:pt>
                <c:pt idx="15">
                  <c:v>7.8</c:v>
                </c:pt>
                <c:pt idx="16">
                  <c:v>6.5</c:v>
                </c:pt>
                <c:pt idx="17">
                  <c:v>8.5</c:v>
                </c:pt>
                <c:pt idx="18">
                  <c:v>4.5</c:v>
                </c:pt>
                <c:pt idx="20">
                  <c:v>3.5999999999999996</c:v>
                </c:pt>
                <c:pt idx="21">
                  <c:v>4.5</c:v>
                </c:pt>
                <c:pt idx="22">
                  <c:v>7.7</c:v>
                </c:pt>
                <c:pt idx="23">
                  <c:v>8.4</c:v>
                </c:pt>
                <c:pt idx="25">
                  <c:v>4.7</c:v>
                </c:pt>
                <c:pt idx="26">
                  <c:v>5.8000000000000007</c:v>
                </c:pt>
                <c:pt idx="27">
                  <c:v>6.7</c:v>
                </c:pt>
                <c:pt idx="28">
                  <c:v>6.2</c:v>
                </c:pt>
                <c:pt idx="30">
                  <c:v>4.3999999999999995</c:v>
                </c:pt>
                <c:pt idx="31">
                  <c:v>5.6000000000000005</c:v>
                </c:pt>
                <c:pt idx="32">
                  <c:v>5.0999999999999996</c:v>
                </c:pt>
                <c:pt idx="33">
                  <c:v>7.0000000000000009</c:v>
                </c:pt>
                <c:pt idx="35">
                  <c:v>4.3999999999999995</c:v>
                </c:pt>
                <c:pt idx="36">
                  <c:v>5.3</c:v>
                </c:pt>
                <c:pt idx="37">
                  <c:v>5.0999999999999996</c:v>
                </c:pt>
                <c:pt idx="38">
                  <c:v>6.1</c:v>
                </c:pt>
                <c:pt idx="40">
                  <c:v>3.3000000000000003</c:v>
                </c:pt>
                <c:pt idx="41">
                  <c:v>3.1</c:v>
                </c:pt>
                <c:pt idx="42">
                  <c:v>3.1</c:v>
                </c:pt>
                <c:pt idx="43">
                  <c:v>4.8</c:v>
                </c:pt>
                <c:pt idx="45">
                  <c:v>18.7</c:v>
                </c:pt>
                <c:pt idx="46">
                  <c:v>16.3</c:v>
                </c:pt>
                <c:pt idx="47">
                  <c:v>17.7</c:v>
                </c:pt>
                <c:pt idx="48">
                  <c:v>11.600000000000001</c:v>
                </c:pt>
                <c:pt idx="50">
                  <c:v>4.2</c:v>
                </c:pt>
                <c:pt idx="51">
                  <c:v>5.3</c:v>
                </c:pt>
                <c:pt idx="52">
                  <c:v>5.3</c:v>
                </c:pt>
                <c:pt idx="53">
                  <c:v>5</c:v>
                </c:pt>
                <c:pt idx="55">
                  <c:v>1.3</c:v>
                </c:pt>
                <c:pt idx="56">
                  <c:v>8</c:v>
                </c:pt>
                <c:pt idx="57">
                  <c:v>9.4</c:v>
                </c:pt>
                <c:pt idx="58">
                  <c:v>9.5</c:v>
                </c:pt>
                <c:pt idx="60">
                  <c:v>5</c:v>
                </c:pt>
                <c:pt idx="61">
                  <c:v>7.0000000000000009</c:v>
                </c:pt>
                <c:pt idx="62">
                  <c:v>6.1</c:v>
                </c:pt>
                <c:pt idx="63">
                  <c:v>4.5</c:v>
                </c:pt>
                <c:pt idx="65">
                  <c:v>8.3000000000000007</c:v>
                </c:pt>
                <c:pt idx="66">
                  <c:v>9.7000000000000011</c:v>
                </c:pt>
                <c:pt idx="67">
                  <c:v>10</c:v>
                </c:pt>
                <c:pt idx="68">
                  <c:v>8.1</c:v>
                </c:pt>
                <c:pt idx="70">
                  <c:v>5.8999999999999995</c:v>
                </c:pt>
                <c:pt idx="71">
                  <c:v>7.1</c:v>
                </c:pt>
                <c:pt idx="72">
                  <c:v>6.8000000000000007</c:v>
                </c:pt>
                <c:pt idx="73">
                  <c:v>8.5</c:v>
                </c:pt>
                <c:pt idx="75">
                  <c:v>9.5</c:v>
                </c:pt>
                <c:pt idx="76">
                  <c:v>7.5</c:v>
                </c:pt>
                <c:pt idx="77">
                  <c:v>7.5</c:v>
                </c:pt>
                <c:pt idx="78">
                  <c:v>8.6999999999999993</c:v>
                </c:pt>
              </c:numCache>
            </c:numRef>
          </c:val>
          <c:extLst>
            <c:ext xmlns:c16="http://schemas.microsoft.com/office/drawing/2014/chart" uri="{C3380CC4-5D6E-409C-BE32-E72D297353CC}">
              <c16:uniqueId val="{00000128-529A-45F0-A6A3-8294E7CF0C86}"/>
            </c:ext>
          </c:extLst>
        </c:ser>
        <c:ser>
          <c:idx val="3"/>
          <c:order val="3"/>
          <c:tx>
            <c:strRef>
              <c:f>'Graphique E'!$F$3</c:f>
              <c:strCache>
                <c:ptCount val="1"/>
                <c:pt idx="0">
                  <c:v>L'activité mettra entre six mois et un an à revenir à la normale</c:v>
                </c:pt>
              </c:strCache>
            </c:strRef>
          </c:tx>
          <c:spPr>
            <a:solidFill>
              <a:schemeClr val="accent4"/>
            </a:solidFill>
            <a:ln>
              <a:noFill/>
            </a:ln>
            <a:effectLst/>
          </c:spPr>
          <c:invertIfNegative val="0"/>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A-529A-45F0-A6A3-8294E7CF0C86}"/>
              </c:ext>
            </c:extLst>
          </c:dPt>
          <c:dPt>
            <c:idx val="2"/>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5-F38D-4EE6-A133-374AE3DF7CEF}"/>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3-7ADC-4621-8236-38DE8F214939}"/>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529A-45F0-A6A3-8294E7CF0C86}"/>
              </c:ext>
            </c:extLst>
          </c:dPt>
          <c:dPt>
            <c:idx val="7"/>
            <c:invertIfNegative val="0"/>
            <c:bubble3D val="0"/>
            <c:spPr>
              <a:solidFill>
                <a:srgbClr val="8064A2">
                  <a:lumMod val="60000"/>
                  <a:lumOff val="40000"/>
                </a:srgbClr>
              </a:solidFill>
              <a:ln>
                <a:noFill/>
              </a:ln>
              <a:effectLst/>
            </c:spPr>
            <c:extLst>
              <c:ext xmlns:c16="http://schemas.microsoft.com/office/drawing/2014/chart" uri="{C3380CC4-5D6E-409C-BE32-E72D297353CC}">
                <c16:uniqueId val="{000001B6-F38D-4EE6-A133-374AE3DF7CEF}"/>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7-7ADC-4621-8236-38DE8F214939}"/>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9-7ADC-4621-8236-38DE8F214939}"/>
              </c:ext>
            </c:extLst>
          </c:dPt>
          <c:dPt>
            <c:idx val="12"/>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7-F38D-4EE6-A133-374AE3DF7CEF}"/>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B-7ADC-4621-8236-38DE8F214939}"/>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C-529A-45F0-A6A3-8294E7CF0C86}"/>
              </c:ext>
            </c:extLst>
          </c:dPt>
          <c:dPt>
            <c:idx val="17"/>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8-F38D-4EE6-A133-374AE3DF7CEF}"/>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F-7ADC-4621-8236-38DE8F214939}"/>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2-529A-45F0-A6A3-8294E7CF0C86}"/>
              </c:ext>
            </c:extLst>
          </c:dPt>
          <c:dPt>
            <c:idx val="22"/>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9-F38D-4EE6-A133-374AE3DF7CEF}"/>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3-7ADC-4621-8236-38DE8F214939}"/>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5-7ADC-4621-8236-38DE8F214939}"/>
              </c:ext>
            </c:extLst>
          </c:dPt>
          <c:dPt>
            <c:idx val="27"/>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A-F38D-4EE6-A133-374AE3DF7CEF}"/>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C-529A-45F0-A6A3-8294E7CF0C86}"/>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9-7ADC-4621-8236-38DE8F214939}"/>
              </c:ext>
            </c:extLst>
          </c:dPt>
          <c:dPt>
            <c:idx val="32"/>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C-F38D-4EE6-A133-374AE3DF7CEF}"/>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529A-45F0-A6A3-8294E7CF0C86}"/>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4-529A-45F0-A6A3-8294E7CF0C86}"/>
              </c:ext>
            </c:extLst>
          </c:dPt>
          <c:dPt>
            <c:idx val="37"/>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B-F38D-4EE6-A133-374AE3DF7CEF}"/>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F-7ADC-4621-8236-38DE8F214939}"/>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A-529A-45F0-A6A3-8294E7CF0C86}"/>
              </c:ext>
            </c:extLst>
          </c:dPt>
          <c:dPt>
            <c:idx val="42"/>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D-F38D-4EE6-A133-374AE3DF7CEF}"/>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3-7ADC-4621-8236-38DE8F214939}"/>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5-7ADC-4621-8236-38DE8F214939}"/>
              </c:ext>
            </c:extLst>
          </c:dPt>
          <c:dPt>
            <c:idx val="47"/>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E-F38D-4EE6-A133-374AE3DF7CEF}"/>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4-529A-45F0-A6A3-8294E7CF0C86}"/>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9-7ADC-4621-8236-38DE8F214939}"/>
              </c:ext>
            </c:extLst>
          </c:dPt>
          <c:dPt>
            <c:idx val="52"/>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BF-F38D-4EE6-A133-374AE3DF7CEF}"/>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529A-45F0-A6A3-8294E7CF0C86}"/>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C-529A-45F0-A6A3-8294E7CF0C86}"/>
              </c:ext>
            </c:extLst>
          </c:dPt>
          <c:dPt>
            <c:idx val="57"/>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C0-F38D-4EE6-A133-374AE3DF7CEF}"/>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F-7ADC-4621-8236-38DE8F214939}"/>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2-529A-45F0-A6A3-8294E7CF0C86}"/>
              </c:ext>
            </c:extLst>
          </c:dPt>
          <c:dPt>
            <c:idx val="62"/>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C1-F38D-4EE6-A133-374AE3DF7CEF}"/>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3-7ADC-4621-8236-38DE8F214939}"/>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5-7ADC-4621-8236-38DE8F214939}"/>
              </c:ext>
            </c:extLst>
          </c:dPt>
          <c:dPt>
            <c:idx val="67"/>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C2-F38D-4EE6-A133-374AE3DF7CEF}"/>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7-7ADC-4621-8236-38DE8F214939}"/>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9-7ADC-4621-8236-38DE8F214939}"/>
              </c:ext>
            </c:extLst>
          </c:dPt>
          <c:dPt>
            <c:idx val="72"/>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C3-F38D-4EE6-A133-374AE3DF7CEF}"/>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B-7ADC-4621-8236-38DE8F214939}"/>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D-7ADC-4621-8236-38DE8F214939}"/>
              </c:ext>
            </c:extLst>
          </c:dPt>
          <c:dPt>
            <c:idx val="77"/>
            <c:invertIfNegative val="0"/>
            <c:bubble3D val="0"/>
            <c:spPr>
              <a:solidFill>
                <a:srgbClr val="8064A2">
                  <a:lumMod val="40000"/>
                  <a:lumOff val="60000"/>
                </a:srgbClr>
              </a:solidFill>
              <a:ln>
                <a:noFill/>
              </a:ln>
              <a:effectLst/>
            </c:spPr>
            <c:extLst>
              <c:ext xmlns:c16="http://schemas.microsoft.com/office/drawing/2014/chart" uri="{C3380CC4-5D6E-409C-BE32-E72D297353CC}">
                <c16:uniqueId val="{000001C4-F38D-4EE6-A133-374AE3DF7CEF}"/>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F-7ADC-4621-8236-38DE8F214939}"/>
              </c:ext>
            </c:extLst>
          </c:dPt>
          <c:cat>
            <c:strRef>
              <c:extLst>
                <c:ext xmlns:c15="http://schemas.microsoft.com/office/drawing/2012/chart" uri="{02D57815-91ED-43cb-92C2-25804820EDAC}">
                  <c15:fullRef>
                    <c15:sqref>'Graphique E'!$B$4:$B$87</c15:sqref>
                  </c15:fullRef>
                </c:ext>
              </c:extLst>
              <c:f>('Graphique E'!$B$4:$B$18,'Graphique E'!$B$24:$B$87)</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E'!$F$4:$F$87</c15:sqref>
                  </c15:fullRef>
                </c:ext>
              </c:extLst>
              <c:f>('Graphique E'!$F$4:$F$18,'Graphique E'!$F$24:$F$87)</c:f>
              <c:numCache>
                <c:formatCode>0.0</c:formatCode>
                <c:ptCount val="79"/>
                <c:pt idx="0">
                  <c:v>6.9</c:v>
                </c:pt>
                <c:pt idx="1">
                  <c:v>7.6</c:v>
                </c:pt>
                <c:pt idx="2">
                  <c:v>7.3</c:v>
                </c:pt>
                <c:pt idx="3">
                  <c:v>7.6</c:v>
                </c:pt>
                <c:pt idx="5">
                  <c:v>2.4</c:v>
                </c:pt>
                <c:pt idx="6">
                  <c:v>2</c:v>
                </c:pt>
                <c:pt idx="7">
                  <c:v>2.4</c:v>
                </c:pt>
                <c:pt idx="8">
                  <c:v>2.4</c:v>
                </c:pt>
                <c:pt idx="10">
                  <c:v>4.7</c:v>
                </c:pt>
                <c:pt idx="11">
                  <c:v>4.1000000000000005</c:v>
                </c:pt>
                <c:pt idx="12">
                  <c:v>3.9</c:v>
                </c:pt>
                <c:pt idx="13">
                  <c:v>4.3</c:v>
                </c:pt>
                <c:pt idx="15">
                  <c:v>9.1999999999999993</c:v>
                </c:pt>
                <c:pt idx="16">
                  <c:v>9.4</c:v>
                </c:pt>
                <c:pt idx="17">
                  <c:v>7.3999999999999995</c:v>
                </c:pt>
                <c:pt idx="18">
                  <c:v>11.799999999999999</c:v>
                </c:pt>
                <c:pt idx="20">
                  <c:v>10.100000000000001</c:v>
                </c:pt>
                <c:pt idx="21">
                  <c:v>8.2000000000000011</c:v>
                </c:pt>
                <c:pt idx="22">
                  <c:v>6.2</c:v>
                </c:pt>
                <c:pt idx="23">
                  <c:v>5.4</c:v>
                </c:pt>
                <c:pt idx="25">
                  <c:v>8.5</c:v>
                </c:pt>
                <c:pt idx="26">
                  <c:v>8.1</c:v>
                </c:pt>
                <c:pt idx="27">
                  <c:v>8</c:v>
                </c:pt>
                <c:pt idx="28">
                  <c:v>9.3000000000000007</c:v>
                </c:pt>
                <c:pt idx="30">
                  <c:v>5.6000000000000005</c:v>
                </c:pt>
                <c:pt idx="31">
                  <c:v>6.6000000000000005</c:v>
                </c:pt>
                <c:pt idx="32">
                  <c:v>4.9000000000000004</c:v>
                </c:pt>
                <c:pt idx="33">
                  <c:v>5.8000000000000007</c:v>
                </c:pt>
                <c:pt idx="35">
                  <c:v>9.5</c:v>
                </c:pt>
                <c:pt idx="36">
                  <c:v>10.4</c:v>
                </c:pt>
                <c:pt idx="37">
                  <c:v>10</c:v>
                </c:pt>
                <c:pt idx="38">
                  <c:v>9.6</c:v>
                </c:pt>
                <c:pt idx="40">
                  <c:v>7.3</c:v>
                </c:pt>
                <c:pt idx="41">
                  <c:v>7.3999999999999995</c:v>
                </c:pt>
                <c:pt idx="42">
                  <c:v>7.6</c:v>
                </c:pt>
                <c:pt idx="43">
                  <c:v>7.7</c:v>
                </c:pt>
                <c:pt idx="45">
                  <c:v>10.100000000000001</c:v>
                </c:pt>
                <c:pt idx="46">
                  <c:v>12.9</c:v>
                </c:pt>
                <c:pt idx="47">
                  <c:v>8</c:v>
                </c:pt>
                <c:pt idx="48">
                  <c:v>7.0000000000000009</c:v>
                </c:pt>
                <c:pt idx="50">
                  <c:v>4.5</c:v>
                </c:pt>
                <c:pt idx="51">
                  <c:v>5.6000000000000005</c:v>
                </c:pt>
                <c:pt idx="52">
                  <c:v>5.7</c:v>
                </c:pt>
                <c:pt idx="53">
                  <c:v>6</c:v>
                </c:pt>
                <c:pt idx="55">
                  <c:v>4</c:v>
                </c:pt>
                <c:pt idx="56">
                  <c:v>9.1999999999999993</c:v>
                </c:pt>
                <c:pt idx="57">
                  <c:v>9.1</c:v>
                </c:pt>
                <c:pt idx="58">
                  <c:v>9.7000000000000011</c:v>
                </c:pt>
                <c:pt idx="60">
                  <c:v>5.8999999999999995</c:v>
                </c:pt>
                <c:pt idx="61">
                  <c:v>4.1000000000000005</c:v>
                </c:pt>
                <c:pt idx="62">
                  <c:v>9.7000000000000011</c:v>
                </c:pt>
                <c:pt idx="63">
                  <c:v>8.9</c:v>
                </c:pt>
                <c:pt idx="65">
                  <c:v>6.5</c:v>
                </c:pt>
                <c:pt idx="66">
                  <c:v>6.6000000000000005</c:v>
                </c:pt>
                <c:pt idx="67">
                  <c:v>7.1999999999999993</c:v>
                </c:pt>
                <c:pt idx="68">
                  <c:v>6.7</c:v>
                </c:pt>
                <c:pt idx="70">
                  <c:v>5.3</c:v>
                </c:pt>
                <c:pt idx="71">
                  <c:v>5.8000000000000007</c:v>
                </c:pt>
                <c:pt idx="72">
                  <c:v>6</c:v>
                </c:pt>
                <c:pt idx="73">
                  <c:v>6.3</c:v>
                </c:pt>
                <c:pt idx="75">
                  <c:v>7.0000000000000009</c:v>
                </c:pt>
                <c:pt idx="76">
                  <c:v>8.7999999999999989</c:v>
                </c:pt>
                <c:pt idx="77">
                  <c:v>8.9</c:v>
                </c:pt>
                <c:pt idx="78">
                  <c:v>10.9</c:v>
                </c:pt>
              </c:numCache>
            </c:numRef>
          </c:val>
          <c:extLst>
            <c:ext xmlns:c16="http://schemas.microsoft.com/office/drawing/2014/chart" uri="{C3380CC4-5D6E-409C-BE32-E72D297353CC}">
              <c16:uniqueId val="{00000189-529A-45F0-A6A3-8294E7CF0C86}"/>
            </c:ext>
          </c:extLst>
        </c:ser>
        <c:ser>
          <c:idx val="4"/>
          <c:order val="4"/>
          <c:tx>
            <c:strRef>
              <c:f>'Graphique E'!$G$3</c:f>
              <c:strCache>
                <c:ptCount val="1"/>
                <c:pt idx="0">
                  <c:v>L'activité a été affectée de manière plus durable et mettra plus d'un an à revenir à la normale</c:v>
                </c:pt>
              </c:strCache>
            </c:strRef>
          </c:tx>
          <c:spPr>
            <a:solidFill>
              <a:sysClr val="windowText" lastClr="000000"/>
            </a:solidFill>
            <a:ln>
              <a:noFill/>
            </a:ln>
            <a:effectLst/>
          </c:spPr>
          <c:invertIfNegative val="0"/>
          <c:dPt>
            <c:idx val="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7-71E0-4122-87B1-1A6B350414BA}"/>
              </c:ext>
            </c:extLst>
          </c:dPt>
          <c:dPt>
            <c:idx val="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D4-F38D-4EE6-A133-374AE3DF7CEF}"/>
              </c:ext>
            </c:extLst>
          </c:dPt>
          <c:dPt>
            <c:idx val="3"/>
            <c:invertIfNegative val="0"/>
            <c:bubble3D val="0"/>
            <c:spPr>
              <a:solidFill>
                <a:sysClr val="window" lastClr="FFFFFF">
                  <a:lumMod val="50000"/>
                </a:sysClr>
              </a:solidFill>
              <a:ln>
                <a:noFill/>
              </a:ln>
              <a:effectLst/>
            </c:spPr>
            <c:extLst>
              <c:ext xmlns:c16="http://schemas.microsoft.com/office/drawing/2014/chart" uri="{C3380CC4-5D6E-409C-BE32-E72D297353CC}">
                <c16:uniqueId val="{00000103-7ADC-4621-8236-38DE8F214939}"/>
              </c:ext>
            </c:extLst>
          </c:dPt>
          <c:dPt>
            <c:idx val="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A-71E0-4122-87B1-1A6B350414BA}"/>
              </c:ext>
            </c:extLst>
          </c:dPt>
          <c:dPt>
            <c:idx val="7"/>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D3-F38D-4EE6-A133-374AE3DF7CEF}"/>
              </c:ext>
            </c:extLst>
          </c:dPt>
          <c:dPt>
            <c:idx val="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7-7ADC-4621-8236-38DE8F214939}"/>
              </c:ext>
            </c:extLst>
          </c:dPt>
          <c:dPt>
            <c:idx val="1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09-7ADC-4621-8236-38DE8F214939}"/>
              </c:ext>
            </c:extLst>
          </c:dPt>
          <c:dPt>
            <c:idx val="1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D2-F38D-4EE6-A133-374AE3DF7CEF}"/>
              </c:ext>
            </c:extLst>
          </c:dPt>
          <c:dPt>
            <c:idx val="1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B-7ADC-4621-8236-38DE8F214939}"/>
              </c:ext>
            </c:extLst>
          </c:dPt>
          <c:dPt>
            <c:idx val="1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E-71E0-4122-87B1-1A6B350414BA}"/>
              </c:ext>
            </c:extLst>
          </c:dPt>
          <c:dPt>
            <c:idx val="17"/>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D1-F38D-4EE6-A133-374AE3DF7CEF}"/>
              </c:ext>
            </c:extLst>
          </c:dPt>
          <c:dPt>
            <c:idx val="1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F-7ADC-4621-8236-38DE8F214939}"/>
              </c:ext>
            </c:extLst>
          </c:dPt>
          <c:dPt>
            <c:idx val="2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C4-71E0-4122-87B1-1A6B350414BA}"/>
              </c:ext>
            </c:extLst>
          </c:dPt>
          <c:dPt>
            <c:idx val="2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D0-F38D-4EE6-A133-374AE3DF7CEF}"/>
              </c:ext>
            </c:extLst>
          </c:dPt>
          <c:dPt>
            <c:idx val="2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3-7ADC-4621-8236-38DE8F214939}"/>
              </c:ext>
            </c:extLst>
          </c:dPt>
          <c:dPt>
            <c:idx val="2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5-7ADC-4621-8236-38DE8F214939}"/>
              </c:ext>
            </c:extLst>
          </c:dPt>
          <c:dPt>
            <c:idx val="27"/>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F-F38D-4EE6-A133-374AE3DF7CEF}"/>
              </c:ext>
            </c:extLst>
          </c:dPt>
          <c:dPt>
            <c:idx val="2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1-71E0-4122-87B1-1A6B350414BA}"/>
              </c:ext>
            </c:extLst>
          </c:dPt>
          <c:dPt>
            <c:idx val="3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9-7ADC-4621-8236-38DE8F214939}"/>
              </c:ext>
            </c:extLst>
          </c:dPt>
          <c:dPt>
            <c:idx val="3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E-F38D-4EE6-A133-374AE3DF7CEF}"/>
              </c:ext>
            </c:extLst>
          </c:dPt>
          <c:dPt>
            <c:idx val="3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1-71E0-4122-87B1-1A6B350414BA}"/>
              </c:ext>
            </c:extLst>
          </c:dPt>
          <c:dPt>
            <c:idx val="3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3-71E0-4122-87B1-1A6B350414BA}"/>
              </c:ext>
            </c:extLst>
          </c:dPt>
          <c:dPt>
            <c:idx val="37"/>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D-F38D-4EE6-A133-374AE3DF7CEF}"/>
              </c:ext>
            </c:extLst>
          </c:dPt>
          <c:dPt>
            <c:idx val="3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F-7ADC-4621-8236-38DE8F214939}"/>
              </c:ext>
            </c:extLst>
          </c:dPt>
          <c:dPt>
            <c:idx val="4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F-71E0-4122-87B1-1A6B350414BA}"/>
              </c:ext>
            </c:extLst>
          </c:dPt>
          <c:dPt>
            <c:idx val="4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C-F38D-4EE6-A133-374AE3DF7CEF}"/>
              </c:ext>
            </c:extLst>
          </c:dPt>
          <c:dPt>
            <c:idx val="4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3-7ADC-4621-8236-38DE8F214939}"/>
              </c:ext>
            </c:extLst>
          </c:dPt>
          <c:dPt>
            <c:idx val="4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5-7ADC-4621-8236-38DE8F214939}"/>
              </c:ext>
            </c:extLst>
          </c:dPt>
          <c:dPt>
            <c:idx val="47"/>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B-F38D-4EE6-A133-374AE3DF7CEF}"/>
              </c:ext>
            </c:extLst>
          </c:dPt>
          <c:dPt>
            <c:idx val="4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6-71E0-4122-87B1-1A6B350414BA}"/>
              </c:ext>
            </c:extLst>
          </c:dPt>
          <c:dPt>
            <c:idx val="5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9-7ADC-4621-8236-38DE8F214939}"/>
              </c:ext>
            </c:extLst>
          </c:dPt>
          <c:dPt>
            <c:idx val="5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A-F38D-4EE6-A133-374AE3DF7CEF}"/>
              </c:ext>
            </c:extLst>
          </c:dPt>
          <c:dPt>
            <c:idx val="5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C-71E0-4122-87B1-1A6B350414BA}"/>
              </c:ext>
            </c:extLst>
          </c:dPt>
          <c:dPt>
            <c:idx val="5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8-71E0-4122-87B1-1A6B350414BA}"/>
              </c:ext>
            </c:extLst>
          </c:dPt>
          <c:dPt>
            <c:idx val="57"/>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9-F38D-4EE6-A133-374AE3DF7CEF}"/>
              </c:ext>
            </c:extLst>
          </c:dPt>
          <c:dPt>
            <c:idx val="5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F-7ADC-4621-8236-38DE8F214939}"/>
              </c:ext>
            </c:extLst>
          </c:dPt>
          <c:dPt>
            <c:idx val="6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A-71E0-4122-87B1-1A6B350414BA}"/>
              </c:ext>
            </c:extLst>
          </c:dPt>
          <c:dPt>
            <c:idx val="6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8-F38D-4EE6-A133-374AE3DF7CEF}"/>
              </c:ext>
            </c:extLst>
          </c:dPt>
          <c:dPt>
            <c:idx val="6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3-7ADC-4621-8236-38DE8F214939}"/>
              </c:ext>
            </c:extLst>
          </c:dPt>
          <c:dPt>
            <c:idx val="6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5-7ADC-4621-8236-38DE8F214939}"/>
              </c:ext>
            </c:extLst>
          </c:dPt>
          <c:dPt>
            <c:idx val="67"/>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7-F38D-4EE6-A133-374AE3DF7CEF}"/>
              </c:ext>
            </c:extLst>
          </c:dPt>
          <c:dPt>
            <c:idx val="6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7-7ADC-4621-8236-38DE8F214939}"/>
              </c:ext>
            </c:extLst>
          </c:dPt>
          <c:dPt>
            <c:idx val="7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9-7ADC-4621-8236-38DE8F214939}"/>
              </c:ext>
            </c:extLst>
          </c:dPt>
          <c:dPt>
            <c:idx val="72"/>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6-F38D-4EE6-A133-374AE3DF7CEF}"/>
              </c:ext>
            </c:extLst>
          </c:dPt>
          <c:dPt>
            <c:idx val="7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B-7ADC-4621-8236-38DE8F214939}"/>
              </c:ext>
            </c:extLst>
          </c:dPt>
          <c:dPt>
            <c:idx val="7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D-7ADC-4621-8236-38DE8F214939}"/>
              </c:ext>
            </c:extLst>
          </c:dPt>
          <c:dPt>
            <c:idx val="77"/>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5-F38D-4EE6-A133-374AE3DF7CEF}"/>
              </c:ext>
            </c:extLst>
          </c:dPt>
          <c:dPt>
            <c:idx val="7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F-7ADC-4621-8236-38DE8F214939}"/>
              </c:ext>
            </c:extLst>
          </c:dPt>
          <c:cat>
            <c:strRef>
              <c:extLst>
                <c:ext xmlns:c15="http://schemas.microsoft.com/office/drawing/2012/chart" uri="{02D57815-91ED-43cb-92C2-25804820EDAC}">
                  <c15:fullRef>
                    <c15:sqref>'Graphique E'!$B$4:$B$87</c15:sqref>
                  </c15:fullRef>
                </c:ext>
              </c:extLst>
              <c:f>('Graphique E'!$B$4:$B$18,'Graphique E'!$B$24:$B$87)</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E'!$G$4:$G$87</c15:sqref>
                  </c15:fullRef>
                </c:ext>
              </c:extLst>
              <c:f>('Graphique E'!$G$4:$G$18,'Graphique E'!$G$24:$G$87)</c:f>
              <c:numCache>
                <c:formatCode>0.0</c:formatCode>
                <c:ptCount val="79"/>
                <c:pt idx="0">
                  <c:v>11.1</c:v>
                </c:pt>
                <c:pt idx="1">
                  <c:v>11</c:v>
                </c:pt>
                <c:pt idx="2">
                  <c:v>10.199999999999999</c:v>
                </c:pt>
                <c:pt idx="3">
                  <c:v>10</c:v>
                </c:pt>
                <c:pt idx="5">
                  <c:v>2.1999999999999997</c:v>
                </c:pt>
                <c:pt idx="6">
                  <c:v>2.2999999999999998</c:v>
                </c:pt>
                <c:pt idx="7">
                  <c:v>2.1999999999999997</c:v>
                </c:pt>
                <c:pt idx="8">
                  <c:v>2.2999999999999998</c:v>
                </c:pt>
                <c:pt idx="10">
                  <c:v>3.5999999999999996</c:v>
                </c:pt>
                <c:pt idx="11">
                  <c:v>3.5999999999999996</c:v>
                </c:pt>
                <c:pt idx="12">
                  <c:v>4.3999999999999995</c:v>
                </c:pt>
                <c:pt idx="13">
                  <c:v>5.0999999999999996</c:v>
                </c:pt>
                <c:pt idx="15">
                  <c:v>15.5</c:v>
                </c:pt>
                <c:pt idx="16">
                  <c:v>15.7</c:v>
                </c:pt>
                <c:pt idx="17">
                  <c:v>15</c:v>
                </c:pt>
                <c:pt idx="18">
                  <c:v>15.8</c:v>
                </c:pt>
                <c:pt idx="20">
                  <c:v>37.299999999999997</c:v>
                </c:pt>
                <c:pt idx="21">
                  <c:v>35.699999999999996</c:v>
                </c:pt>
                <c:pt idx="22">
                  <c:v>35.5</c:v>
                </c:pt>
                <c:pt idx="23">
                  <c:v>31.6</c:v>
                </c:pt>
                <c:pt idx="25">
                  <c:v>11</c:v>
                </c:pt>
                <c:pt idx="26">
                  <c:v>11</c:v>
                </c:pt>
                <c:pt idx="27">
                  <c:v>12.6</c:v>
                </c:pt>
                <c:pt idx="28">
                  <c:v>12.9</c:v>
                </c:pt>
                <c:pt idx="30">
                  <c:v>6.1</c:v>
                </c:pt>
                <c:pt idx="31">
                  <c:v>5.5</c:v>
                </c:pt>
                <c:pt idx="32">
                  <c:v>5.7</c:v>
                </c:pt>
                <c:pt idx="33">
                  <c:v>6</c:v>
                </c:pt>
                <c:pt idx="35">
                  <c:v>7.1999999999999993</c:v>
                </c:pt>
                <c:pt idx="36">
                  <c:v>6.7</c:v>
                </c:pt>
                <c:pt idx="37">
                  <c:v>7.1</c:v>
                </c:pt>
                <c:pt idx="38">
                  <c:v>6.3</c:v>
                </c:pt>
                <c:pt idx="40">
                  <c:v>34.200000000000003</c:v>
                </c:pt>
                <c:pt idx="41">
                  <c:v>34.200000000000003</c:v>
                </c:pt>
                <c:pt idx="42">
                  <c:v>18.8</c:v>
                </c:pt>
                <c:pt idx="43">
                  <c:v>18.5</c:v>
                </c:pt>
                <c:pt idx="45">
                  <c:v>18.600000000000001</c:v>
                </c:pt>
                <c:pt idx="46">
                  <c:v>19.100000000000001</c:v>
                </c:pt>
                <c:pt idx="47">
                  <c:v>23.599999999999998</c:v>
                </c:pt>
                <c:pt idx="48">
                  <c:v>24.4</c:v>
                </c:pt>
                <c:pt idx="50">
                  <c:v>10.6</c:v>
                </c:pt>
                <c:pt idx="51">
                  <c:v>11.799999999999999</c:v>
                </c:pt>
                <c:pt idx="52">
                  <c:v>12</c:v>
                </c:pt>
                <c:pt idx="53">
                  <c:v>13</c:v>
                </c:pt>
                <c:pt idx="55">
                  <c:v>3.6999999999999997</c:v>
                </c:pt>
                <c:pt idx="56">
                  <c:v>4.3999999999999995</c:v>
                </c:pt>
                <c:pt idx="57">
                  <c:v>6.5</c:v>
                </c:pt>
                <c:pt idx="58">
                  <c:v>6.8000000000000007</c:v>
                </c:pt>
                <c:pt idx="60">
                  <c:v>2.2999999999999998</c:v>
                </c:pt>
                <c:pt idx="61">
                  <c:v>3</c:v>
                </c:pt>
                <c:pt idx="62">
                  <c:v>3</c:v>
                </c:pt>
                <c:pt idx="63">
                  <c:v>3.1</c:v>
                </c:pt>
                <c:pt idx="65">
                  <c:v>8</c:v>
                </c:pt>
                <c:pt idx="66">
                  <c:v>7.9</c:v>
                </c:pt>
                <c:pt idx="67">
                  <c:v>8.6</c:v>
                </c:pt>
                <c:pt idx="68">
                  <c:v>8.5</c:v>
                </c:pt>
                <c:pt idx="70">
                  <c:v>5.7</c:v>
                </c:pt>
                <c:pt idx="71">
                  <c:v>5.3</c:v>
                </c:pt>
                <c:pt idx="72">
                  <c:v>5.2</c:v>
                </c:pt>
                <c:pt idx="73">
                  <c:v>4.9000000000000004</c:v>
                </c:pt>
                <c:pt idx="75">
                  <c:v>12.3</c:v>
                </c:pt>
                <c:pt idx="76">
                  <c:v>12.3</c:v>
                </c:pt>
                <c:pt idx="77">
                  <c:v>12.3</c:v>
                </c:pt>
                <c:pt idx="78">
                  <c:v>10.100000000000001</c:v>
                </c:pt>
              </c:numCache>
            </c:numRef>
          </c:val>
          <c:extLst>
            <c:ext xmlns:c16="http://schemas.microsoft.com/office/drawing/2014/chart" uri="{C3380CC4-5D6E-409C-BE32-E72D297353CC}">
              <c16:uniqueId val="{0000018A-529A-45F0-A6A3-8294E7CF0C86}"/>
            </c:ext>
          </c:extLst>
        </c:ser>
        <c:ser>
          <c:idx val="5"/>
          <c:order val="5"/>
          <c:tx>
            <c:strRef>
              <c:f>'Graphique E'!$H$3</c:f>
              <c:strCache>
                <c:ptCount val="1"/>
                <c:pt idx="0">
                  <c:v>Ne sais pas</c:v>
                </c:pt>
              </c:strCache>
            </c:strRef>
          </c:tx>
          <c:spPr>
            <a:solidFill>
              <a:srgbClr val="F79646">
                <a:lumMod val="75000"/>
              </a:srgbClr>
            </a:solidFill>
            <a:ln>
              <a:noFill/>
            </a:ln>
            <a:effectLst/>
          </c:spPr>
          <c:invertIfNegative val="0"/>
          <c:dPt>
            <c:idx val="1"/>
            <c:invertIfNegative val="0"/>
            <c:bubble3D val="0"/>
            <c:spPr>
              <a:solidFill>
                <a:srgbClr val="F79646"/>
              </a:solidFill>
              <a:ln>
                <a:noFill/>
              </a:ln>
              <a:effectLst/>
            </c:spPr>
            <c:extLst>
              <c:ext xmlns:c16="http://schemas.microsoft.com/office/drawing/2014/chart" uri="{C3380CC4-5D6E-409C-BE32-E72D297353CC}">
                <c16:uniqueId val="{00000187-71E0-4122-87B1-1A6B350414BA}"/>
              </c:ext>
            </c:extLst>
          </c:dPt>
          <c:dPt>
            <c:idx val="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5-F38D-4EE6-A133-374AE3DF7CEF}"/>
              </c:ext>
            </c:extLst>
          </c:dPt>
          <c:dPt>
            <c:idx val="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3-7ADC-4621-8236-38DE8F214939}"/>
              </c:ext>
            </c:extLst>
          </c:dPt>
          <c:dPt>
            <c:idx val="6"/>
            <c:invertIfNegative val="0"/>
            <c:bubble3D val="0"/>
            <c:spPr>
              <a:solidFill>
                <a:srgbClr val="F79646"/>
              </a:solidFill>
              <a:ln>
                <a:noFill/>
              </a:ln>
              <a:effectLst/>
            </c:spPr>
            <c:extLst>
              <c:ext xmlns:c16="http://schemas.microsoft.com/office/drawing/2014/chart" uri="{C3380CC4-5D6E-409C-BE32-E72D297353CC}">
                <c16:uniqueId val="{000001A5-71E0-4122-87B1-1A6B350414BA}"/>
              </c:ext>
            </c:extLst>
          </c:dPt>
          <c:dPt>
            <c:idx val="7"/>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6-F38D-4EE6-A133-374AE3DF7CEF}"/>
              </c:ext>
            </c:extLst>
          </c:dPt>
          <c:dPt>
            <c:idx val="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7-7ADC-4621-8236-38DE8F214939}"/>
              </c:ext>
            </c:extLst>
          </c:dPt>
          <c:dPt>
            <c:idx val="11"/>
            <c:invertIfNegative val="0"/>
            <c:bubble3D val="0"/>
            <c:spPr>
              <a:solidFill>
                <a:srgbClr val="F79646"/>
              </a:solidFill>
              <a:ln>
                <a:noFill/>
              </a:ln>
              <a:effectLst/>
            </c:spPr>
            <c:extLst>
              <c:ext xmlns:c16="http://schemas.microsoft.com/office/drawing/2014/chart" uri="{C3380CC4-5D6E-409C-BE32-E72D297353CC}">
                <c16:uniqueId val="{00000149-7ADC-4621-8236-38DE8F214939}"/>
              </c:ext>
            </c:extLst>
          </c:dPt>
          <c:dPt>
            <c:idx val="1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7-F38D-4EE6-A133-374AE3DF7CEF}"/>
              </c:ext>
            </c:extLst>
          </c:dPt>
          <c:dPt>
            <c:idx val="1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B-7ADC-4621-8236-38DE8F214939}"/>
              </c:ext>
            </c:extLst>
          </c:dPt>
          <c:dPt>
            <c:idx val="16"/>
            <c:invertIfNegative val="0"/>
            <c:bubble3D val="0"/>
            <c:spPr>
              <a:solidFill>
                <a:srgbClr val="F79646"/>
              </a:solidFill>
              <a:ln>
                <a:noFill/>
              </a:ln>
              <a:effectLst/>
            </c:spPr>
            <c:extLst>
              <c:ext xmlns:c16="http://schemas.microsoft.com/office/drawing/2014/chart" uri="{C3380CC4-5D6E-409C-BE32-E72D297353CC}">
                <c16:uniqueId val="{0000018B-71E0-4122-87B1-1A6B350414BA}"/>
              </c:ext>
            </c:extLst>
          </c:dPt>
          <c:dPt>
            <c:idx val="17"/>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8-F38D-4EE6-A133-374AE3DF7CEF}"/>
              </c:ext>
            </c:extLst>
          </c:dPt>
          <c:dPt>
            <c:idx val="1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F-7ADC-4621-8236-38DE8F214939}"/>
              </c:ext>
            </c:extLst>
          </c:dPt>
          <c:dPt>
            <c:idx val="21"/>
            <c:invertIfNegative val="0"/>
            <c:bubble3D val="0"/>
            <c:spPr>
              <a:solidFill>
                <a:srgbClr val="F79646"/>
              </a:solidFill>
              <a:ln>
                <a:noFill/>
              </a:ln>
              <a:effectLst/>
            </c:spPr>
            <c:extLst>
              <c:ext xmlns:c16="http://schemas.microsoft.com/office/drawing/2014/chart" uri="{C3380CC4-5D6E-409C-BE32-E72D297353CC}">
                <c16:uniqueId val="{000001A1-71E0-4122-87B1-1A6B350414BA}"/>
              </c:ext>
            </c:extLst>
          </c:dPt>
          <c:dPt>
            <c:idx val="2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9-F38D-4EE6-A133-374AE3DF7CEF}"/>
              </c:ext>
            </c:extLst>
          </c:dPt>
          <c:dPt>
            <c:idx val="2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3-7ADC-4621-8236-38DE8F214939}"/>
              </c:ext>
            </c:extLst>
          </c:dPt>
          <c:dPt>
            <c:idx val="26"/>
            <c:invertIfNegative val="0"/>
            <c:bubble3D val="0"/>
            <c:spPr>
              <a:solidFill>
                <a:srgbClr val="F79646"/>
              </a:solidFill>
              <a:ln>
                <a:noFill/>
              </a:ln>
              <a:effectLst/>
            </c:spPr>
            <c:extLst>
              <c:ext xmlns:c16="http://schemas.microsoft.com/office/drawing/2014/chart" uri="{C3380CC4-5D6E-409C-BE32-E72D297353CC}">
                <c16:uniqueId val="{00000155-7ADC-4621-8236-38DE8F214939}"/>
              </c:ext>
            </c:extLst>
          </c:dPt>
          <c:dPt>
            <c:idx val="27"/>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A-F38D-4EE6-A133-374AE3DF7CEF}"/>
              </c:ext>
            </c:extLst>
          </c:dPt>
          <c:dPt>
            <c:idx val="2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8E-71E0-4122-87B1-1A6B350414BA}"/>
              </c:ext>
            </c:extLst>
          </c:dPt>
          <c:dPt>
            <c:idx val="31"/>
            <c:invertIfNegative val="0"/>
            <c:bubble3D val="0"/>
            <c:spPr>
              <a:solidFill>
                <a:srgbClr val="F79646"/>
              </a:solidFill>
              <a:ln>
                <a:noFill/>
              </a:ln>
              <a:effectLst/>
            </c:spPr>
            <c:extLst>
              <c:ext xmlns:c16="http://schemas.microsoft.com/office/drawing/2014/chart" uri="{C3380CC4-5D6E-409C-BE32-E72D297353CC}">
                <c16:uniqueId val="{00000159-7ADC-4621-8236-38DE8F214939}"/>
              </c:ext>
            </c:extLst>
          </c:dPt>
          <c:dPt>
            <c:idx val="3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B-F38D-4EE6-A133-374AE3DF7CEF}"/>
              </c:ext>
            </c:extLst>
          </c:dPt>
          <c:dPt>
            <c:idx val="3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E-71E0-4122-87B1-1A6B350414BA}"/>
              </c:ext>
            </c:extLst>
          </c:dPt>
          <c:dPt>
            <c:idx val="36"/>
            <c:invertIfNegative val="0"/>
            <c:bubble3D val="0"/>
            <c:spPr>
              <a:solidFill>
                <a:srgbClr val="F79646"/>
              </a:solidFill>
              <a:ln>
                <a:noFill/>
              </a:ln>
              <a:effectLst/>
            </c:spPr>
            <c:extLst>
              <c:ext xmlns:c16="http://schemas.microsoft.com/office/drawing/2014/chart" uri="{C3380CC4-5D6E-409C-BE32-E72D297353CC}">
                <c16:uniqueId val="{00000190-71E0-4122-87B1-1A6B350414BA}"/>
              </c:ext>
            </c:extLst>
          </c:dPt>
          <c:dPt>
            <c:idx val="37"/>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C-F38D-4EE6-A133-374AE3DF7CEF}"/>
              </c:ext>
            </c:extLst>
          </c:dPt>
          <c:dPt>
            <c:idx val="3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F-7ADC-4621-8236-38DE8F214939}"/>
              </c:ext>
            </c:extLst>
          </c:dPt>
          <c:dPt>
            <c:idx val="41"/>
            <c:invertIfNegative val="0"/>
            <c:bubble3D val="0"/>
            <c:spPr>
              <a:solidFill>
                <a:srgbClr val="F79646"/>
              </a:solidFill>
              <a:ln>
                <a:noFill/>
              </a:ln>
              <a:effectLst/>
            </c:spPr>
            <c:extLst>
              <c:ext xmlns:c16="http://schemas.microsoft.com/office/drawing/2014/chart" uri="{C3380CC4-5D6E-409C-BE32-E72D297353CC}">
                <c16:uniqueId val="{0000019C-71E0-4122-87B1-1A6B350414BA}"/>
              </c:ext>
            </c:extLst>
          </c:dPt>
          <c:dPt>
            <c:idx val="4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D-F38D-4EE6-A133-374AE3DF7CEF}"/>
              </c:ext>
            </c:extLst>
          </c:dPt>
          <c:dPt>
            <c:idx val="4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3-7ADC-4621-8236-38DE8F214939}"/>
              </c:ext>
            </c:extLst>
          </c:dPt>
          <c:dPt>
            <c:idx val="46"/>
            <c:invertIfNegative val="0"/>
            <c:bubble3D val="0"/>
            <c:spPr>
              <a:solidFill>
                <a:srgbClr val="F79646"/>
              </a:solidFill>
              <a:ln>
                <a:noFill/>
              </a:ln>
              <a:effectLst/>
            </c:spPr>
            <c:extLst>
              <c:ext xmlns:c16="http://schemas.microsoft.com/office/drawing/2014/chart" uri="{C3380CC4-5D6E-409C-BE32-E72D297353CC}">
                <c16:uniqueId val="{00000165-7ADC-4621-8236-38DE8F214939}"/>
              </c:ext>
            </c:extLst>
          </c:dPt>
          <c:dPt>
            <c:idx val="47"/>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E-F38D-4EE6-A133-374AE3DF7CEF}"/>
              </c:ext>
            </c:extLst>
          </c:dPt>
          <c:dPt>
            <c:idx val="4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3-71E0-4122-87B1-1A6B350414BA}"/>
              </c:ext>
            </c:extLst>
          </c:dPt>
          <c:dPt>
            <c:idx val="51"/>
            <c:invertIfNegative val="0"/>
            <c:bubble3D val="0"/>
            <c:spPr>
              <a:solidFill>
                <a:srgbClr val="F79646"/>
              </a:solidFill>
              <a:ln>
                <a:noFill/>
              </a:ln>
              <a:effectLst/>
            </c:spPr>
            <c:extLst>
              <c:ext xmlns:c16="http://schemas.microsoft.com/office/drawing/2014/chart" uri="{C3380CC4-5D6E-409C-BE32-E72D297353CC}">
                <c16:uniqueId val="{00000169-7ADC-4621-8236-38DE8F214939}"/>
              </c:ext>
            </c:extLst>
          </c:dPt>
          <c:dPt>
            <c:idx val="5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DF-F38D-4EE6-A133-374AE3DF7CEF}"/>
              </c:ext>
            </c:extLst>
          </c:dPt>
          <c:dPt>
            <c:idx val="5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9-71E0-4122-87B1-1A6B350414BA}"/>
              </c:ext>
            </c:extLst>
          </c:dPt>
          <c:dPt>
            <c:idx val="56"/>
            <c:invertIfNegative val="0"/>
            <c:bubble3D val="0"/>
            <c:spPr>
              <a:solidFill>
                <a:srgbClr val="F79646"/>
              </a:solidFill>
              <a:ln>
                <a:noFill/>
              </a:ln>
              <a:effectLst/>
            </c:spPr>
            <c:extLst>
              <c:ext xmlns:c16="http://schemas.microsoft.com/office/drawing/2014/chart" uri="{C3380CC4-5D6E-409C-BE32-E72D297353CC}">
                <c16:uniqueId val="{00000195-71E0-4122-87B1-1A6B350414BA}"/>
              </c:ext>
            </c:extLst>
          </c:dPt>
          <c:dPt>
            <c:idx val="57"/>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E0-F38D-4EE6-A133-374AE3DF7CEF}"/>
              </c:ext>
            </c:extLst>
          </c:dPt>
          <c:dPt>
            <c:idx val="5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F-7ADC-4621-8236-38DE8F214939}"/>
              </c:ext>
            </c:extLst>
          </c:dPt>
          <c:dPt>
            <c:idx val="61"/>
            <c:invertIfNegative val="0"/>
            <c:bubble3D val="0"/>
            <c:spPr>
              <a:solidFill>
                <a:srgbClr val="F79646"/>
              </a:solidFill>
              <a:ln>
                <a:noFill/>
              </a:ln>
              <a:effectLst/>
            </c:spPr>
            <c:extLst>
              <c:ext xmlns:c16="http://schemas.microsoft.com/office/drawing/2014/chart" uri="{C3380CC4-5D6E-409C-BE32-E72D297353CC}">
                <c16:uniqueId val="{00000197-71E0-4122-87B1-1A6B350414BA}"/>
              </c:ext>
            </c:extLst>
          </c:dPt>
          <c:dPt>
            <c:idx val="6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E1-F38D-4EE6-A133-374AE3DF7CEF}"/>
              </c:ext>
            </c:extLst>
          </c:dPt>
          <c:dPt>
            <c:idx val="6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3-7ADC-4621-8236-38DE8F214939}"/>
              </c:ext>
            </c:extLst>
          </c:dPt>
          <c:dPt>
            <c:idx val="66"/>
            <c:invertIfNegative val="0"/>
            <c:bubble3D val="0"/>
            <c:spPr>
              <a:solidFill>
                <a:srgbClr val="F79646"/>
              </a:solidFill>
              <a:ln>
                <a:noFill/>
              </a:ln>
              <a:effectLst/>
            </c:spPr>
            <c:extLst>
              <c:ext xmlns:c16="http://schemas.microsoft.com/office/drawing/2014/chart" uri="{C3380CC4-5D6E-409C-BE32-E72D297353CC}">
                <c16:uniqueId val="{00000175-7ADC-4621-8236-38DE8F214939}"/>
              </c:ext>
            </c:extLst>
          </c:dPt>
          <c:dPt>
            <c:idx val="67"/>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E2-F38D-4EE6-A133-374AE3DF7CEF}"/>
              </c:ext>
            </c:extLst>
          </c:dPt>
          <c:dPt>
            <c:idx val="6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7-7ADC-4621-8236-38DE8F214939}"/>
              </c:ext>
            </c:extLst>
          </c:dPt>
          <c:dPt>
            <c:idx val="71"/>
            <c:invertIfNegative val="0"/>
            <c:bubble3D val="0"/>
            <c:spPr>
              <a:solidFill>
                <a:srgbClr val="F79646"/>
              </a:solidFill>
              <a:ln>
                <a:noFill/>
              </a:ln>
              <a:effectLst/>
            </c:spPr>
            <c:extLst>
              <c:ext xmlns:c16="http://schemas.microsoft.com/office/drawing/2014/chart" uri="{C3380CC4-5D6E-409C-BE32-E72D297353CC}">
                <c16:uniqueId val="{00000179-7ADC-4621-8236-38DE8F214939}"/>
              </c:ext>
            </c:extLst>
          </c:dPt>
          <c:dPt>
            <c:idx val="72"/>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E3-F38D-4EE6-A133-374AE3DF7CEF}"/>
              </c:ext>
            </c:extLst>
          </c:dPt>
          <c:dPt>
            <c:idx val="7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B-7ADC-4621-8236-38DE8F214939}"/>
              </c:ext>
            </c:extLst>
          </c:dPt>
          <c:dPt>
            <c:idx val="76"/>
            <c:invertIfNegative val="0"/>
            <c:bubble3D val="0"/>
            <c:spPr>
              <a:solidFill>
                <a:srgbClr val="F79646"/>
              </a:solidFill>
              <a:ln>
                <a:noFill/>
              </a:ln>
              <a:effectLst/>
            </c:spPr>
            <c:extLst>
              <c:ext xmlns:c16="http://schemas.microsoft.com/office/drawing/2014/chart" uri="{C3380CC4-5D6E-409C-BE32-E72D297353CC}">
                <c16:uniqueId val="{0000017D-7ADC-4621-8236-38DE8F214939}"/>
              </c:ext>
            </c:extLst>
          </c:dPt>
          <c:dPt>
            <c:idx val="77"/>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E4-F38D-4EE6-A133-374AE3DF7CEF}"/>
              </c:ext>
            </c:extLst>
          </c:dPt>
          <c:dPt>
            <c:idx val="7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F-7ADC-4621-8236-38DE8F214939}"/>
              </c:ext>
            </c:extLst>
          </c:dPt>
          <c:cat>
            <c:strRef>
              <c:extLst>
                <c:ext xmlns:c15="http://schemas.microsoft.com/office/drawing/2012/chart" uri="{02D57815-91ED-43cb-92C2-25804820EDAC}">
                  <c15:fullRef>
                    <c15:sqref>'Graphique E'!$B$4:$B$87</c15:sqref>
                  </c15:fullRef>
                </c:ext>
              </c:extLst>
              <c:f>('Graphique E'!$B$4:$B$18,'Graphique E'!$B$24:$B$87)</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E'!$H$4:$H$87</c15:sqref>
                  </c15:fullRef>
                </c:ext>
              </c:extLst>
              <c:f>('Graphique E'!$H$4:$H$18,'Graphique E'!$H$24:$H$87)</c:f>
              <c:numCache>
                <c:formatCode>0.0</c:formatCode>
                <c:ptCount val="79"/>
                <c:pt idx="0">
                  <c:v>31.6</c:v>
                </c:pt>
                <c:pt idx="1">
                  <c:v>31.3</c:v>
                </c:pt>
                <c:pt idx="2">
                  <c:v>33.300000000000004</c:v>
                </c:pt>
                <c:pt idx="3">
                  <c:v>31.6</c:v>
                </c:pt>
                <c:pt idx="5">
                  <c:v>32.4</c:v>
                </c:pt>
                <c:pt idx="6">
                  <c:v>28.000000000000004</c:v>
                </c:pt>
                <c:pt idx="7">
                  <c:v>15.6</c:v>
                </c:pt>
                <c:pt idx="8">
                  <c:v>16.3</c:v>
                </c:pt>
                <c:pt idx="10">
                  <c:v>33.800000000000004</c:v>
                </c:pt>
                <c:pt idx="11">
                  <c:v>33.4</c:v>
                </c:pt>
                <c:pt idx="12">
                  <c:v>35.4</c:v>
                </c:pt>
                <c:pt idx="13">
                  <c:v>35</c:v>
                </c:pt>
                <c:pt idx="15">
                  <c:v>27.700000000000003</c:v>
                </c:pt>
                <c:pt idx="16">
                  <c:v>27.1</c:v>
                </c:pt>
                <c:pt idx="17">
                  <c:v>28.4</c:v>
                </c:pt>
                <c:pt idx="18">
                  <c:v>25.7</c:v>
                </c:pt>
                <c:pt idx="20">
                  <c:v>28.9</c:v>
                </c:pt>
                <c:pt idx="21">
                  <c:v>29.5</c:v>
                </c:pt>
                <c:pt idx="22">
                  <c:v>34</c:v>
                </c:pt>
                <c:pt idx="23">
                  <c:v>35.5</c:v>
                </c:pt>
                <c:pt idx="25">
                  <c:v>30.5</c:v>
                </c:pt>
                <c:pt idx="26">
                  <c:v>30.2</c:v>
                </c:pt>
                <c:pt idx="27">
                  <c:v>29.9</c:v>
                </c:pt>
                <c:pt idx="28">
                  <c:v>27.400000000000002</c:v>
                </c:pt>
                <c:pt idx="30">
                  <c:v>34</c:v>
                </c:pt>
                <c:pt idx="31">
                  <c:v>32.5</c:v>
                </c:pt>
                <c:pt idx="32">
                  <c:v>35.6</c:v>
                </c:pt>
                <c:pt idx="33">
                  <c:v>32.1</c:v>
                </c:pt>
                <c:pt idx="35">
                  <c:v>36.1</c:v>
                </c:pt>
                <c:pt idx="36">
                  <c:v>35.9</c:v>
                </c:pt>
                <c:pt idx="37">
                  <c:v>36.799999999999997</c:v>
                </c:pt>
                <c:pt idx="38">
                  <c:v>35.699999999999996</c:v>
                </c:pt>
                <c:pt idx="40">
                  <c:v>22.8</c:v>
                </c:pt>
                <c:pt idx="41">
                  <c:v>22.400000000000002</c:v>
                </c:pt>
                <c:pt idx="42">
                  <c:v>39.300000000000004</c:v>
                </c:pt>
                <c:pt idx="43">
                  <c:v>36.9</c:v>
                </c:pt>
                <c:pt idx="45">
                  <c:v>34.1</c:v>
                </c:pt>
                <c:pt idx="46">
                  <c:v>32</c:v>
                </c:pt>
                <c:pt idx="47">
                  <c:v>34.799999999999997</c:v>
                </c:pt>
                <c:pt idx="48">
                  <c:v>31.2</c:v>
                </c:pt>
                <c:pt idx="50">
                  <c:v>32.6</c:v>
                </c:pt>
                <c:pt idx="51">
                  <c:v>32.700000000000003</c:v>
                </c:pt>
                <c:pt idx="52">
                  <c:v>32.200000000000003</c:v>
                </c:pt>
                <c:pt idx="53">
                  <c:v>30.8</c:v>
                </c:pt>
                <c:pt idx="55">
                  <c:v>33</c:v>
                </c:pt>
                <c:pt idx="56">
                  <c:v>35.099999999999994</c:v>
                </c:pt>
                <c:pt idx="57">
                  <c:v>36.9</c:v>
                </c:pt>
                <c:pt idx="58">
                  <c:v>37.6</c:v>
                </c:pt>
                <c:pt idx="60">
                  <c:v>27</c:v>
                </c:pt>
                <c:pt idx="61">
                  <c:v>22</c:v>
                </c:pt>
                <c:pt idx="62">
                  <c:v>22.400000000000002</c:v>
                </c:pt>
                <c:pt idx="63">
                  <c:v>23</c:v>
                </c:pt>
                <c:pt idx="65">
                  <c:v>32.9</c:v>
                </c:pt>
                <c:pt idx="66">
                  <c:v>33.200000000000003</c:v>
                </c:pt>
                <c:pt idx="67">
                  <c:v>33.200000000000003</c:v>
                </c:pt>
                <c:pt idx="68">
                  <c:v>32.6</c:v>
                </c:pt>
                <c:pt idx="70">
                  <c:v>29.799999999999997</c:v>
                </c:pt>
                <c:pt idx="71">
                  <c:v>29.5</c:v>
                </c:pt>
                <c:pt idx="72">
                  <c:v>30</c:v>
                </c:pt>
                <c:pt idx="73">
                  <c:v>27.200000000000003</c:v>
                </c:pt>
                <c:pt idx="75">
                  <c:v>33.6</c:v>
                </c:pt>
                <c:pt idx="76">
                  <c:v>33.4</c:v>
                </c:pt>
                <c:pt idx="77">
                  <c:v>33.1</c:v>
                </c:pt>
                <c:pt idx="78">
                  <c:v>30</c:v>
                </c:pt>
              </c:numCache>
            </c:numRef>
          </c:val>
          <c:extLst>
            <c:ext xmlns:c16="http://schemas.microsoft.com/office/drawing/2014/chart" uri="{C3380CC4-5D6E-409C-BE32-E72D297353CC}">
              <c16:uniqueId val="{00000186-71E0-4122-87B1-1A6B350414BA}"/>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r"/>
      <c:layout>
        <c:manualLayout>
          <c:xMode val="edge"/>
          <c:yMode val="edge"/>
          <c:x val="3.3612992918557461E-3"/>
          <c:y val="0.94487984183718399"/>
          <c:w val="0.99356773281644351"/>
          <c:h val="5.361751729821771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4"/>
          <c:order val="0"/>
          <c:tx>
            <c:strRef>
              <c:f>'Graphique G'!$Q$4</c:f>
              <c:strCache>
                <c:ptCount val="1"/>
                <c:pt idx="0">
                  <c:v>juin-21</c:v>
                </c:pt>
              </c:strCache>
            </c:strRef>
          </c:tx>
          <c:spPr>
            <a:solidFill>
              <a:schemeClr val="accent6">
                <a:lumMod val="50000"/>
              </a:schemeClr>
            </a:solidFill>
            <a:ln>
              <a:noFill/>
            </a:ln>
            <a:effectLst/>
          </c:spPr>
          <c:invertIfNegative val="0"/>
          <c:cat>
            <c:strRef>
              <c:f>'Graphique G'!$A$5:$A$10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G'!$Q$5:$Q$10</c:f>
              <c:numCache>
                <c:formatCode>_-* #\ ##0_-;\-* #\ ##0_-;_-* "-"??_-;_-@_-</c:formatCode>
                <c:ptCount val="6"/>
                <c:pt idx="0">
                  <c:v>535.11355925827047</c:v>
                </c:pt>
                <c:pt idx="1">
                  <c:v>157.80453992492886</c:v>
                </c:pt>
                <c:pt idx="2">
                  <c:v>188.81633298505386</c:v>
                </c:pt>
                <c:pt idx="3">
                  <c:v>73.528168605505115</c:v>
                </c:pt>
                <c:pt idx="4">
                  <c:v>55.791705700787425</c:v>
                </c:pt>
                <c:pt idx="5">
                  <c:v>295.85218840614579</c:v>
                </c:pt>
              </c:numCache>
            </c:numRef>
          </c:val>
          <c:extLst>
            <c:ext xmlns:c16="http://schemas.microsoft.com/office/drawing/2014/chart" uri="{C3380CC4-5D6E-409C-BE32-E72D297353CC}">
              <c16:uniqueId val="{00000004-3263-4487-920C-5E2AD6624FFB}"/>
            </c:ext>
          </c:extLst>
        </c:ser>
        <c:ser>
          <c:idx val="5"/>
          <c:order val="1"/>
          <c:tx>
            <c:strRef>
              <c:f>'Graphique G'!$R$4</c:f>
              <c:strCache>
                <c:ptCount val="1"/>
                <c:pt idx="0">
                  <c:v>juil.-21</c:v>
                </c:pt>
              </c:strCache>
            </c:strRef>
          </c:tx>
          <c:spPr>
            <a:solidFill>
              <a:schemeClr val="accent5"/>
            </a:solidFill>
            <a:ln>
              <a:noFill/>
            </a:ln>
            <a:effectLst/>
          </c:spPr>
          <c:invertIfNegative val="0"/>
          <c:cat>
            <c:strRef>
              <c:f>'Graphique G'!$A$5:$A$10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G'!$R$5:$R$10</c:f>
              <c:numCache>
                <c:formatCode>_-* #\ ##0_-;\-* #\ ##0_-;_-* "-"??_-;_-@_-</c:formatCode>
                <c:ptCount val="6"/>
                <c:pt idx="0">
                  <c:v>176.34593972772797</c:v>
                </c:pt>
                <c:pt idx="1">
                  <c:v>71.397304107079378</c:v>
                </c:pt>
                <c:pt idx="2">
                  <c:v>96.694898353325556</c:v>
                </c:pt>
                <c:pt idx="3">
                  <c:v>43.382187635077301</c:v>
                </c:pt>
                <c:pt idx="4">
                  <c:v>30.520291640293475</c:v>
                </c:pt>
                <c:pt idx="5">
                  <c:v>178.78312775973333</c:v>
                </c:pt>
              </c:numCache>
            </c:numRef>
          </c:val>
          <c:extLst>
            <c:ext xmlns:c16="http://schemas.microsoft.com/office/drawing/2014/chart" uri="{C3380CC4-5D6E-409C-BE32-E72D297353CC}">
              <c16:uniqueId val="{00000005-3263-4487-920C-5E2AD6624FFB}"/>
            </c:ext>
          </c:extLst>
        </c:ser>
        <c:ser>
          <c:idx val="6"/>
          <c:order val="2"/>
          <c:tx>
            <c:strRef>
              <c:f>'Graphique G'!$S$4</c:f>
              <c:strCache>
                <c:ptCount val="1"/>
                <c:pt idx="0">
                  <c:v>août-21</c:v>
                </c:pt>
              </c:strCache>
            </c:strRef>
          </c:tx>
          <c:spPr>
            <a:solidFill>
              <a:srgbClr val="FFC000"/>
            </a:solidFill>
            <a:ln>
              <a:noFill/>
            </a:ln>
            <a:effectLst/>
          </c:spPr>
          <c:invertIfNegative val="0"/>
          <c:cat>
            <c:strRef>
              <c:f>'Graphique G'!$A$5:$A$10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G'!$S$5:$S$10</c:f>
              <c:numCache>
                <c:formatCode>_-* #\ ##0_-;\-* #\ ##0_-;_-* "-"??_-;_-@_-</c:formatCode>
                <c:ptCount val="6"/>
                <c:pt idx="0">
                  <c:v>155.02382101641632</c:v>
                </c:pt>
                <c:pt idx="1">
                  <c:v>65.622284146986772</c:v>
                </c:pt>
                <c:pt idx="2">
                  <c:v>76.380925797572175</c:v>
                </c:pt>
                <c:pt idx="3">
                  <c:v>30.582395737548161</c:v>
                </c:pt>
                <c:pt idx="4">
                  <c:v>24.022713285144928</c:v>
                </c:pt>
                <c:pt idx="5">
                  <c:v>145.52997254687932</c:v>
                </c:pt>
              </c:numCache>
            </c:numRef>
          </c:val>
          <c:extLst>
            <c:ext xmlns:c16="http://schemas.microsoft.com/office/drawing/2014/chart" uri="{C3380CC4-5D6E-409C-BE32-E72D297353CC}">
              <c16:uniqueId val="{00000006-3263-4487-920C-5E2AD6624FFB}"/>
            </c:ext>
          </c:extLst>
        </c:ser>
        <c:ser>
          <c:idx val="1"/>
          <c:order val="3"/>
          <c:tx>
            <c:strRef>
              <c:f>'Graphique G'!$T$4</c:f>
              <c:strCache>
                <c:ptCount val="1"/>
                <c:pt idx="0">
                  <c:v>sept.-21</c:v>
                </c:pt>
              </c:strCache>
            </c:strRef>
          </c:tx>
          <c:spPr>
            <a:solidFill>
              <a:srgbClr val="92D050"/>
            </a:solidFill>
            <a:ln>
              <a:noFill/>
            </a:ln>
            <a:effectLst/>
          </c:spPr>
          <c:invertIfNegative val="0"/>
          <c:cat>
            <c:strRef>
              <c:f>'Graphique G'!$A$5:$A$10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G'!$T$5:$T$10</c:f>
              <c:numCache>
                <c:formatCode>_-* #\ ##0_-;\-* #\ ##0_-;_-* "-"??_-;_-@_-</c:formatCode>
                <c:ptCount val="6"/>
                <c:pt idx="0">
                  <c:v>125.83973204855404</c:v>
                </c:pt>
                <c:pt idx="1">
                  <c:v>52.313891102295329</c:v>
                </c:pt>
                <c:pt idx="2">
                  <c:v>73.29179473740956</c:v>
                </c:pt>
                <c:pt idx="3">
                  <c:v>37.251800248248003</c:v>
                </c:pt>
                <c:pt idx="4">
                  <c:v>30.808481096240289</c:v>
                </c:pt>
                <c:pt idx="5">
                  <c:v>199.09755369778924</c:v>
                </c:pt>
              </c:numCache>
            </c:numRef>
          </c:val>
          <c:extLst>
            <c:ext xmlns:c16="http://schemas.microsoft.com/office/drawing/2014/chart" uri="{C3380CC4-5D6E-409C-BE32-E72D297353CC}">
              <c16:uniqueId val="{00000001-3263-4487-920C-5E2AD6624FFB}"/>
            </c:ext>
          </c:extLst>
        </c:ser>
        <c:dLbls>
          <c:showLegendKey val="0"/>
          <c:showVal val="0"/>
          <c:showCatName val="0"/>
          <c:showSerName val="0"/>
          <c:showPercent val="0"/>
          <c:showBubbleSize val="0"/>
        </c:dLbls>
        <c:gapWidth val="182"/>
        <c:axId val="111477888"/>
        <c:axId val="111479424"/>
        <c:extLst>
          <c:ext xmlns:c15="http://schemas.microsoft.com/office/drawing/2012/chart" uri="{02D57815-91ED-43cb-92C2-25804820EDAC}">
            <c15:filteredBarSeries>
              <c15:ser>
                <c:idx val="7"/>
                <c:order val="4"/>
                <c:tx>
                  <c:strRef>
                    <c:extLst>
                      <c:ext uri="{02D57815-91ED-43cb-92C2-25804820EDAC}">
                        <c15:formulaRef>
                          <c15:sqref>'Graphique G'!$I$4</c15:sqref>
                        </c15:formulaRef>
                      </c:ext>
                    </c:extLst>
                    <c:strCache>
                      <c:ptCount val="1"/>
                      <c:pt idx="0">
                        <c:v>oct.-20</c:v>
                      </c:pt>
                    </c:strCache>
                  </c:strRef>
                </c:tx>
                <c:spPr>
                  <a:solidFill>
                    <a:schemeClr val="accent2">
                      <a:lumMod val="60000"/>
                    </a:schemeClr>
                  </a:solidFill>
                  <a:ln>
                    <a:noFill/>
                  </a:ln>
                  <a:effectLst/>
                </c:spPr>
                <c:invertIfNegative val="0"/>
                <c:cat>
                  <c:strRef>
                    <c:extLst>
                      <c:ext uri="{02D57815-91ED-43cb-92C2-25804820EDAC}">
                        <c15:formulaRef>
                          <c15:sqref>'Graphique G'!$A$5:$A$10</c15:sqref>
                        </c15:formulaRef>
                      </c:ext>
                    </c:extLst>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extLst>
                      <c:ext uri="{02D57815-91ED-43cb-92C2-25804820EDAC}">
                        <c15:formulaRef>
                          <c15:sqref>'Graphique G'!$I$5:$I$10</c15:sqref>
                        </c15:formulaRef>
                      </c:ext>
                    </c:extLst>
                    <c:numCache>
                      <c:formatCode>_-* #\ ##0_-;\-* #\ ##0_-;_-* "-"??_-;_-@_-</c:formatCode>
                      <c:ptCount val="6"/>
                      <c:pt idx="0">
                        <c:v>711.6954377933456</c:v>
                      </c:pt>
                      <c:pt idx="1">
                        <c:v>226.58560550816145</c:v>
                      </c:pt>
                      <c:pt idx="2">
                        <c:v>248.27196339734965</c:v>
                      </c:pt>
                      <c:pt idx="3">
                        <c:v>93.36187926738819</c:v>
                      </c:pt>
                      <c:pt idx="4">
                        <c:v>77.643649297798632</c:v>
                      </c:pt>
                      <c:pt idx="5">
                        <c:v>302.71007366220999</c:v>
                      </c:pt>
                    </c:numCache>
                  </c:numRef>
                </c:val>
                <c:extLst>
                  <c:ext xmlns:c16="http://schemas.microsoft.com/office/drawing/2014/chart" uri="{C3380CC4-5D6E-409C-BE32-E72D297353CC}">
                    <c16:uniqueId val="{00000007-3263-4487-920C-5E2AD6624FFB}"/>
                  </c:ext>
                </c:extLst>
              </c15:ser>
            </c15:filteredBarSeries>
          </c:ext>
        </c:extLst>
      </c:barChart>
      <c:catAx>
        <c:axId val="111477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9424"/>
        <c:crosses val="autoZero"/>
        <c:auto val="1"/>
        <c:lblAlgn val="ctr"/>
        <c:lblOffset val="100"/>
        <c:noMultiLvlLbl val="0"/>
      </c:catAx>
      <c:valAx>
        <c:axId val="11147942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7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27849948337843"/>
          <c:y val="1.9608605496894273E-2"/>
          <c:w val="0.39534071246560376"/>
          <c:h val="0.89197974348238451"/>
        </c:manualLayout>
      </c:layout>
      <c:barChart>
        <c:barDir val="bar"/>
        <c:grouping val="clustered"/>
        <c:varyColors val="0"/>
        <c:ser>
          <c:idx val="8"/>
          <c:order val="0"/>
          <c:tx>
            <c:strRef>
              <c:f>'Graphique  H'!$R$4</c:f>
              <c:strCache>
                <c:ptCount val="1"/>
                <c:pt idx="0">
                  <c:v>juin-21</c:v>
                </c:pt>
              </c:strCache>
            </c:strRef>
          </c:tx>
          <c:spPr>
            <a:solidFill>
              <a:schemeClr val="accent6">
                <a:lumMod val="50000"/>
              </a:schemeClr>
            </a:solidFill>
            <a:ln>
              <a:noFill/>
            </a:ln>
            <a:effectLst/>
          </c:spPr>
          <c:invertIfNegative val="0"/>
          <c:cat>
            <c:strRef>
              <c:f>'Graphique  H'!$B$5:$B$21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H'!$R$5:$R$21</c:f>
              <c:numCache>
                <c:formatCode>_-* #\ ##0_-;\-* #\ ##0_-;_-* "-"??_-;_-@_-</c:formatCode>
                <c:ptCount val="17"/>
                <c:pt idx="0">
                  <c:v>0.56837032089937523</c:v>
                </c:pt>
                <c:pt idx="1">
                  <c:v>0.88895019826475619</c:v>
                </c:pt>
                <c:pt idx="2">
                  <c:v>2.0533333333333327E-2</c:v>
                </c:pt>
                <c:pt idx="3">
                  <c:v>0.66945269122320095</c:v>
                </c:pt>
                <c:pt idx="4">
                  <c:v>2.4348908595823788</c:v>
                </c:pt>
                <c:pt idx="5">
                  <c:v>3.306525540263312</c:v>
                </c:pt>
                <c:pt idx="6">
                  <c:v>0.15438596487441092</c:v>
                </c:pt>
                <c:pt idx="7">
                  <c:v>1.8275694549229353</c:v>
                </c:pt>
                <c:pt idx="8">
                  <c:v>11.275463608992506</c:v>
                </c:pt>
                <c:pt idx="9">
                  <c:v>6.867585531000552</c:v>
                </c:pt>
                <c:pt idx="10">
                  <c:v>23.540652689312275</c:v>
                </c:pt>
                <c:pt idx="11">
                  <c:v>1.5938132293403877</c:v>
                </c:pt>
                <c:pt idx="12">
                  <c:v>0.54474315787304162</c:v>
                </c:pt>
                <c:pt idx="13">
                  <c:v>0.31655145332878826</c:v>
                </c:pt>
                <c:pt idx="14">
                  <c:v>9.4357281220631748</c:v>
                </c:pt>
                <c:pt idx="15">
                  <c:v>1.4909934806531371</c:v>
                </c:pt>
                <c:pt idx="16">
                  <c:v>7.8151745158026973</c:v>
                </c:pt>
              </c:numCache>
            </c:numRef>
          </c:val>
          <c:extLst>
            <c:ext xmlns:c16="http://schemas.microsoft.com/office/drawing/2014/chart" uri="{C3380CC4-5D6E-409C-BE32-E72D297353CC}">
              <c16:uniqueId val="{00000001-7E64-4FB8-85B4-25CAF27DE528}"/>
            </c:ext>
          </c:extLst>
        </c:ser>
        <c:ser>
          <c:idx val="0"/>
          <c:order val="1"/>
          <c:tx>
            <c:strRef>
              <c:f>'Graphique  H'!$S$4</c:f>
              <c:strCache>
                <c:ptCount val="1"/>
                <c:pt idx="0">
                  <c:v>juil.-21</c:v>
                </c:pt>
              </c:strCache>
            </c:strRef>
          </c:tx>
          <c:spPr>
            <a:solidFill>
              <a:schemeClr val="accent5"/>
            </a:solidFill>
            <a:ln>
              <a:noFill/>
            </a:ln>
            <a:effectLst/>
          </c:spPr>
          <c:invertIfNegative val="0"/>
          <c:cat>
            <c:strRef>
              <c:f>'Graphique  H'!$B$5:$B$21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H'!$S$5:$S$21</c:f>
              <c:numCache>
                <c:formatCode>_-* #\ ##0_-;\-* #\ ##0_-;_-* "-"??_-;_-@_-</c:formatCode>
                <c:ptCount val="17"/>
                <c:pt idx="0">
                  <c:v>0.2100400560953912</c:v>
                </c:pt>
                <c:pt idx="1">
                  <c:v>0.34854165712822843</c:v>
                </c:pt>
                <c:pt idx="2">
                  <c:v>4.5100000000000012E-4</c:v>
                </c:pt>
                <c:pt idx="3">
                  <c:v>0.37525123014636097</c:v>
                </c:pt>
                <c:pt idx="4">
                  <c:v>1.6700931953417826</c:v>
                </c:pt>
                <c:pt idx="5">
                  <c:v>1.6101848951821067</c:v>
                </c:pt>
                <c:pt idx="6">
                  <c:v>9.8020328820067337E-2</c:v>
                </c:pt>
                <c:pt idx="7">
                  <c:v>0.58844100575391567</c:v>
                </c:pt>
                <c:pt idx="8">
                  <c:v>2.7206978267789728</c:v>
                </c:pt>
                <c:pt idx="9">
                  <c:v>3.3298132452354672</c:v>
                </c:pt>
                <c:pt idx="10">
                  <c:v>9.7208246560514979</c:v>
                </c:pt>
                <c:pt idx="11">
                  <c:v>0.75895314491435506</c:v>
                </c:pt>
                <c:pt idx="12">
                  <c:v>0.26586166068665068</c:v>
                </c:pt>
                <c:pt idx="13">
                  <c:v>0.15397222637296951</c:v>
                </c:pt>
                <c:pt idx="14">
                  <c:v>5.1709179800746439</c:v>
                </c:pt>
                <c:pt idx="15">
                  <c:v>0.65047576678674102</c:v>
                </c:pt>
                <c:pt idx="16">
                  <c:v>2.0541229097141467</c:v>
                </c:pt>
              </c:numCache>
            </c:numRef>
          </c:val>
          <c:extLst>
            <c:ext xmlns:c16="http://schemas.microsoft.com/office/drawing/2014/chart" uri="{C3380CC4-5D6E-409C-BE32-E72D297353CC}">
              <c16:uniqueId val="{00000000-19EF-4026-8CBD-10C16C61CD87}"/>
            </c:ext>
          </c:extLst>
        </c:ser>
        <c:ser>
          <c:idx val="1"/>
          <c:order val="2"/>
          <c:tx>
            <c:strRef>
              <c:f>'Graphique  H'!$T$4</c:f>
              <c:strCache>
                <c:ptCount val="1"/>
                <c:pt idx="0">
                  <c:v>août-21</c:v>
                </c:pt>
              </c:strCache>
            </c:strRef>
          </c:tx>
          <c:spPr>
            <a:solidFill>
              <a:schemeClr val="accent6"/>
            </a:solidFill>
            <a:ln>
              <a:noFill/>
            </a:ln>
            <a:effectLst/>
          </c:spPr>
          <c:invertIfNegative val="0"/>
          <c:cat>
            <c:strRef>
              <c:f>'Graphique  H'!$B$5:$B$21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H'!$T$5:$T$21</c:f>
              <c:numCache>
                <c:formatCode>_-* #\ ##0_-;\-* #\ ##0_-;_-* "-"??_-;_-@_-</c:formatCode>
                <c:ptCount val="17"/>
                <c:pt idx="0">
                  <c:v>0.20403432497163534</c:v>
                </c:pt>
                <c:pt idx="1">
                  <c:v>0.29015515636711953</c:v>
                </c:pt>
                <c:pt idx="2">
                  <c:v>0</c:v>
                </c:pt>
                <c:pt idx="3">
                  <c:v>0.16673634935415951</c:v>
                </c:pt>
                <c:pt idx="4">
                  <c:v>0.71388226576971481</c:v>
                </c:pt>
                <c:pt idx="5">
                  <c:v>0.82084680212496941</c:v>
                </c:pt>
                <c:pt idx="6">
                  <c:v>0.1626142767229862</c:v>
                </c:pt>
                <c:pt idx="7">
                  <c:v>0.95209767845534787</c:v>
                </c:pt>
                <c:pt idx="8">
                  <c:v>1.9063896448019988</c:v>
                </c:pt>
                <c:pt idx="9">
                  <c:v>3.7803715996290777</c:v>
                </c:pt>
                <c:pt idx="10">
                  <c:v>8.3304265410371858</c:v>
                </c:pt>
                <c:pt idx="11">
                  <c:v>0.66650126246363472</c:v>
                </c:pt>
                <c:pt idx="12">
                  <c:v>0.17180656931908514</c:v>
                </c:pt>
                <c:pt idx="13">
                  <c:v>0.27210585313976621</c:v>
                </c:pt>
                <c:pt idx="14">
                  <c:v>4.2928271095128743</c:v>
                </c:pt>
                <c:pt idx="15">
                  <c:v>0.50337278848507949</c:v>
                </c:pt>
                <c:pt idx="16">
                  <c:v>1.8729158974120421</c:v>
                </c:pt>
              </c:numCache>
            </c:numRef>
          </c:val>
          <c:extLst>
            <c:ext xmlns:c16="http://schemas.microsoft.com/office/drawing/2014/chart" uri="{C3380CC4-5D6E-409C-BE32-E72D297353CC}">
              <c16:uniqueId val="{00000000-4154-4FE8-BD74-53D1453928EC}"/>
            </c:ext>
          </c:extLst>
        </c:ser>
        <c:ser>
          <c:idx val="2"/>
          <c:order val="3"/>
          <c:tx>
            <c:strRef>
              <c:f>'Graphique  H'!$U$4</c:f>
              <c:strCache>
                <c:ptCount val="1"/>
                <c:pt idx="0">
                  <c:v>sept.-21</c:v>
                </c:pt>
              </c:strCache>
            </c:strRef>
          </c:tx>
          <c:spPr>
            <a:solidFill>
              <a:schemeClr val="accent3"/>
            </a:solidFill>
            <a:ln>
              <a:noFill/>
            </a:ln>
            <a:effectLst/>
          </c:spPr>
          <c:invertIfNegative val="0"/>
          <c:cat>
            <c:strRef>
              <c:f>'Graphique  H'!$B$5:$B$21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H'!$U$5:$U$21</c:f>
              <c:numCache>
                <c:formatCode>_-* #\ ##0_-;\-* #\ ##0_-;_-* "-"??_-;_-@_-</c:formatCode>
                <c:ptCount val="17"/>
                <c:pt idx="0">
                  <c:v>0.1700625957223009</c:v>
                </c:pt>
                <c:pt idx="1">
                  <c:v>0.67350596215099079</c:v>
                </c:pt>
                <c:pt idx="2">
                  <c:v>0</c:v>
                </c:pt>
                <c:pt idx="3">
                  <c:v>0.54032160404626906</c:v>
                </c:pt>
                <c:pt idx="4">
                  <c:v>2.7575176435826543</c:v>
                </c:pt>
                <c:pt idx="5">
                  <c:v>2.1932186017748472</c:v>
                </c:pt>
                <c:pt idx="6">
                  <c:v>0.17306998974510829</c:v>
                </c:pt>
                <c:pt idx="7">
                  <c:v>1.0234437556815636</c:v>
                </c:pt>
                <c:pt idx="8">
                  <c:v>2.0444871121180572</c:v>
                </c:pt>
                <c:pt idx="9">
                  <c:v>3.876136751583894</c:v>
                </c:pt>
                <c:pt idx="10">
                  <c:v>6.7779497697557556</c:v>
                </c:pt>
                <c:pt idx="11">
                  <c:v>0.6670520999228382</c:v>
                </c:pt>
                <c:pt idx="12">
                  <c:v>0.27800315485176585</c:v>
                </c:pt>
                <c:pt idx="13">
                  <c:v>0.25465389918280057</c:v>
                </c:pt>
                <c:pt idx="14">
                  <c:v>4.3527993882736338</c:v>
                </c:pt>
                <c:pt idx="15">
                  <c:v>0.5645843878400526</c:v>
                </c:pt>
                <c:pt idx="16">
                  <c:v>1.7086744244069634</c:v>
                </c:pt>
              </c:numCache>
            </c:numRef>
          </c:val>
          <c:extLst>
            <c:ext xmlns:c16="http://schemas.microsoft.com/office/drawing/2014/chart" uri="{C3380CC4-5D6E-409C-BE32-E72D297353CC}">
              <c16:uniqueId val="{00000001-4154-4FE8-BD74-53D1453928EC}"/>
            </c:ext>
          </c:extLst>
        </c:ser>
        <c:dLbls>
          <c:showLegendKey val="0"/>
          <c:showVal val="0"/>
          <c:showCatName val="0"/>
          <c:showSerName val="0"/>
          <c:showPercent val="0"/>
          <c:showBubbleSize val="0"/>
        </c:dLbls>
        <c:gapWidth val="182"/>
        <c:axId val="114672384"/>
        <c:axId val="114673920"/>
        <c:extLst/>
      </c:barChart>
      <c:catAx>
        <c:axId val="114672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3920"/>
        <c:crosses val="autoZero"/>
        <c:auto val="1"/>
        <c:lblAlgn val="ctr"/>
        <c:lblOffset val="100"/>
        <c:noMultiLvlLbl val="0"/>
      </c:catAx>
      <c:valAx>
        <c:axId val="114673920"/>
        <c:scaling>
          <c:orientation val="minMax"/>
          <c:max val="40"/>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2384"/>
        <c:crosses val="autoZero"/>
        <c:crossBetween val="between"/>
        <c:maj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sz="1600"/>
              <a:t>(b) Arts, spectacles et activités récréatives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5989208830431434E-2"/>
          <c:y val="0.10972570828966435"/>
          <c:w val="0.89231622907696762"/>
          <c:h val="0.6601638435682714"/>
        </c:manualLayout>
      </c:layout>
      <c:areaChart>
        <c:grouping val="stacked"/>
        <c:varyColors val="0"/>
        <c:ser>
          <c:idx val="0"/>
          <c:order val="0"/>
          <c:tx>
            <c:strRef>
              <c:f>'Graphique 2'!$A$11</c:f>
              <c:strCache>
                <c:ptCount val="1"/>
                <c:pt idx="0">
                  <c:v>Elle a été arrêtée</c:v>
                </c:pt>
              </c:strCache>
            </c:strRef>
          </c:tx>
          <c:spPr>
            <a:solidFill>
              <a:srgbClr val="660033"/>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2'!$B$11:$T$11</c:f>
              <c:numCache>
                <c:formatCode>0.0</c:formatCode>
                <c:ptCount val="19"/>
                <c:pt idx="0">
                  <c:v>20.200000000000003</c:v>
                </c:pt>
                <c:pt idx="1">
                  <c:v>12.9</c:v>
                </c:pt>
                <c:pt idx="2">
                  <c:v>3.3000000000000003</c:v>
                </c:pt>
                <c:pt idx="3">
                  <c:v>0.4</c:v>
                </c:pt>
                <c:pt idx="4">
                  <c:v>0.6</c:v>
                </c:pt>
                <c:pt idx="5">
                  <c:v>0.3</c:v>
                </c:pt>
                <c:pt idx="6">
                  <c:v>0.3</c:v>
                </c:pt>
                <c:pt idx="7">
                  <c:v>0.3</c:v>
                </c:pt>
                <c:pt idx="8">
                  <c:v>4.7</c:v>
                </c:pt>
                <c:pt idx="9">
                  <c:v>0.3</c:v>
                </c:pt>
                <c:pt idx="10">
                  <c:v>35.299999999999997</c:v>
                </c:pt>
                <c:pt idx="11">
                  <c:v>34.599999999999994</c:v>
                </c:pt>
                <c:pt idx="12">
                  <c:v>32.5</c:v>
                </c:pt>
                <c:pt idx="13">
                  <c:v>38.9</c:v>
                </c:pt>
                <c:pt idx="14">
                  <c:v>20.100000000000001</c:v>
                </c:pt>
                <c:pt idx="15">
                  <c:v>2.1</c:v>
                </c:pt>
                <c:pt idx="16">
                  <c:v>2</c:v>
                </c:pt>
                <c:pt idx="17">
                  <c:v>1.5</c:v>
                </c:pt>
                <c:pt idx="18">
                  <c:v>0.70000000000000007</c:v>
                </c:pt>
              </c:numCache>
            </c:numRef>
          </c:val>
          <c:extLst>
            <c:ext xmlns:c16="http://schemas.microsoft.com/office/drawing/2014/chart" uri="{C3380CC4-5D6E-409C-BE32-E72D297353CC}">
              <c16:uniqueId val="{00000000-5504-47BA-A7AD-1FDA1D5A58C2}"/>
            </c:ext>
          </c:extLst>
        </c:ser>
        <c:ser>
          <c:idx val="1"/>
          <c:order val="1"/>
          <c:tx>
            <c:strRef>
              <c:f>'Graphique 2'!$A$12</c:f>
              <c:strCache>
                <c:ptCount val="1"/>
                <c:pt idx="0">
                  <c:v>Elle a diminué très fortement (de 50 % ou plus)</c:v>
                </c:pt>
              </c:strCache>
            </c:strRef>
          </c:tx>
          <c:spPr>
            <a:solidFill>
              <a:srgbClr val="FF000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2'!$B$12:$T$12</c:f>
              <c:numCache>
                <c:formatCode>0.0</c:formatCode>
                <c:ptCount val="19"/>
                <c:pt idx="0">
                  <c:v>29.5</c:v>
                </c:pt>
                <c:pt idx="1">
                  <c:v>34.200000000000003</c:v>
                </c:pt>
                <c:pt idx="2">
                  <c:v>15.5</c:v>
                </c:pt>
                <c:pt idx="3">
                  <c:v>4.1000000000000005</c:v>
                </c:pt>
                <c:pt idx="4">
                  <c:v>2.7</c:v>
                </c:pt>
                <c:pt idx="5">
                  <c:v>2.6</c:v>
                </c:pt>
                <c:pt idx="6">
                  <c:v>1.9</c:v>
                </c:pt>
                <c:pt idx="7">
                  <c:v>3.3000000000000003</c:v>
                </c:pt>
                <c:pt idx="8">
                  <c:v>9.9</c:v>
                </c:pt>
                <c:pt idx="9">
                  <c:v>2.9000000000000004</c:v>
                </c:pt>
                <c:pt idx="10">
                  <c:v>29.599999999999998</c:v>
                </c:pt>
                <c:pt idx="11">
                  <c:v>27.900000000000002</c:v>
                </c:pt>
                <c:pt idx="12">
                  <c:v>30.7</c:v>
                </c:pt>
                <c:pt idx="13">
                  <c:v>32.6</c:v>
                </c:pt>
                <c:pt idx="14">
                  <c:v>35.9</c:v>
                </c:pt>
                <c:pt idx="15">
                  <c:v>28.799999999999997</c:v>
                </c:pt>
                <c:pt idx="16">
                  <c:v>13.4</c:v>
                </c:pt>
                <c:pt idx="17">
                  <c:v>8.3000000000000007</c:v>
                </c:pt>
                <c:pt idx="18">
                  <c:v>4.1000000000000005</c:v>
                </c:pt>
              </c:numCache>
            </c:numRef>
          </c:val>
          <c:extLst>
            <c:ext xmlns:c16="http://schemas.microsoft.com/office/drawing/2014/chart" uri="{C3380CC4-5D6E-409C-BE32-E72D297353CC}">
              <c16:uniqueId val="{00000001-5504-47BA-A7AD-1FDA1D5A58C2}"/>
            </c:ext>
          </c:extLst>
        </c:ser>
        <c:ser>
          <c:idx val="2"/>
          <c:order val="2"/>
          <c:tx>
            <c:strRef>
              <c:f>'Graphique 2'!$A$13</c:f>
              <c:strCache>
                <c:ptCount val="1"/>
                <c:pt idx="0">
                  <c:v>Elle a diminué fortement (de moins de 50 %)</c:v>
                </c:pt>
              </c:strCache>
            </c:strRef>
          </c:tx>
          <c:spPr>
            <a:solidFill>
              <a:srgbClr val="FFC00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2'!$B$13:$T$13</c:f>
              <c:numCache>
                <c:formatCode>0.0</c:formatCode>
                <c:ptCount val="19"/>
                <c:pt idx="0">
                  <c:v>26.900000000000002</c:v>
                </c:pt>
                <c:pt idx="1">
                  <c:v>25.4</c:v>
                </c:pt>
                <c:pt idx="2">
                  <c:v>42.9</c:v>
                </c:pt>
                <c:pt idx="3">
                  <c:v>33.900000000000006</c:v>
                </c:pt>
                <c:pt idx="4">
                  <c:v>24.5</c:v>
                </c:pt>
                <c:pt idx="5">
                  <c:v>22.1</c:v>
                </c:pt>
                <c:pt idx="6">
                  <c:v>22.8</c:v>
                </c:pt>
                <c:pt idx="7">
                  <c:v>26.5</c:v>
                </c:pt>
                <c:pt idx="8">
                  <c:v>30.5</c:v>
                </c:pt>
                <c:pt idx="9">
                  <c:v>30.9</c:v>
                </c:pt>
                <c:pt idx="10">
                  <c:v>16.3</c:v>
                </c:pt>
                <c:pt idx="11">
                  <c:v>18.399999999999999</c:v>
                </c:pt>
                <c:pt idx="12">
                  <c:v>17.599999999999998</c:v>
                </c:pt>
                <c:pt idx="13">
                  <c:v>14.899999999999999</c:v>
                </c:pt>
                <c:pt idx="14">
                  <c:v>21.4</c:v>
                </c:pt>
                <c:pt idx="15">
                  <c:v>30.8</c:v>
                </c:pt>
                <c:pt idx="16">
                  <c:v>34.799999999999997</c:v>
                </c:pt>
                <c:pt idx="17">
                  <c:v>31.4</c:v>
                </c:pt>
                <c:pt idx="18">
                  <c:v>31.900000000000002</c:v>
                </c:pt>
              </c:numCache>
            </c:numRef>
          </c:val>
          <c:extLst>
            <c:ext xmlns:c16="http://schemas.microsoft.com/office/drawing/2014/chart" uri="{C3380CC4-5D6E-409C-BE32-E72D297353CC}">
              <c16:uniqueId val="{00000002-5504-47BA-A7AD-1FDA1D5A58C2}"/>
            </c:ext>
          </c:extLst>
        </c:ser>
        <c:ser>
          <c:idx val="3"/>
          <c:order val="3"/>
          <c:tx>
            <c:strRef>
              <c:f>'Graphique 2'!$A$14</c:f>
              <c:strCache>
                <c:ptCount val="1"/>
                <c:pt idx="0">
                  <c:v>Elle est restée inchangée</c:v>
                </c:pt>
              </c:strCache>
            </c:strRef>
          </c:tx>
          <c:spPr>
            <a:solidFill>
              <a:srgbClr val="92D05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2'!$B$14:$T$14</c:f>
              <c:numCache>
                <c:formatCode>0.0</c:formatCode>
                <c:ptCount val="19"/>
                <c:pt idx="0">
                  <c:v>11.4</c:v>
                </c:pt>
                <c:pt idx="1">
                  <c:v>15.299999999999999</c:v>
                </c:pt>
                <c:pt idx="2">
                  <c:v>22.900000000000002</c:v>
                </c:pt>
                <c:pt idx="3">
                  <c:v>41.8</c:v>
                </c:pt>
                <c:pt idx="4">
                  <c:v>56.599999999999994</c:v>
                </c:pt>
                <c:pt idx="5">
                  <c:v>63.4</c:v>
                </c:pt>
                <c:pt idx="6">
                  <c:v>62.3</c:v>
                </c:pt>
                <c:pt idx="7">
                  <c:v>57.699999999999996</c:v>
                </c:pt>
                <c:pt idx="8">
                  <c:v>44.2</c:v>
                </c:pt>
                <c:pt idx="9">
                  <c:v>52.300000000000004</c:v>
                </c:pt>
                <c:pt idx="10">
                  <c:v>18.8</c:v>
                </c:pt>
                <c:pt idx="11">
                  <c:v>18.8</c:v>
                </c:pt>
                <c:pt idx="12">
                  <c:v>18.399999999999999</c:v>
                </c:pt>
                <c:pt idx="13">
                  <c:v>12.6</c:v>
                </c:pt>
                <c:pt idx="14">
                  <c:v>19.5</c:v>
                </c:pt>
                <c:pt idx="15">
                  <c:v>28.7</c:v>
                </c:pt>
                <c:pt idx="16">
                  <c:v>42.3</c:v>
                </c:pt>
                <c:pt idx="17">
                  <c:v>53.7</c:v>
                </c:pt>
                <c:pt idx="18">
                  <c:v>51.800000000000004</c:v>
                </c:pt>
              </c:numCache>
            </c:numRef>
          </c:val>
          <c:extLst>
            <c:ext xmlns:c16="http://schemas.microsoft.com/office/drawing/2014/chart" uri="{C3380CC4-5D6E-409C-BE32-E72D297353CC}">
              <c16:uniqueId val="{00000003-5504-47BA-A7AD-1FDA1D5A58C2}"/>
            </c:ext>
          </c:extLst>
        </c:ser>
        <c:ser>
          <c:idx val="4"/>
          <c:order val="4"/>
          <c:tx>
            <c:strRef>
              <c:f>'Graphique 2'!$A$15</c:f>
              <c:strCache>
                <c:ptCount val="1"/>
                <c:pt idx="0">
                  <c:v>Elle a augmenté</c:v>
                </c:pt>
              </c:strCache>
            </c:strRef>
          </c:tx>
          <c:spPr>
            <a:solidFill>
              <a:srgbClr val="00B05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2'!$B$15:$T$15</c:f>
              <c:numCache>
                <c:formatCode>0.0</c:formatCode>
                <c:ptCount val="19"/>
                <c:pt idx="0">
                  <c:v>12.1</c:v>
                </c:pt>
                <c:pt idx="1">
                  <c:v>12.2</c:v>
                </c:pt>
                <c:pt idx="2">
                  <c:v>15.4</c:v>
                </c:pt>
                <c:pt idx="3">
                  <c:v>19.8</c:v>
                </c:pt>
                <c:pt idx="4">
                  <c:v>15.7</c:v>
                </c:pt>
                <c:pt idx="5">
                  <c:v>11.700000000000001</c:v>
                </c:pt>
                <c:pt idx="6">
                  <c:v>12.7</c:v>
                </c:pt>
                <c:pt idx="7">
                  <c:v>12.2</c:v>
                </c:pt>
                <c:pt idx="8">
                  <c:v>10.7</c:v>
                </c:pt>
                <c:pt idx="9">
                  <c:v>13.700000000000001</c:v>
                </c:pt>
                <c:pt idx="10">
                  <c:v>0</c:v>
                </c:pt>
                <c:pt idx="11">
                  <c:v>0.3</c:v>
                </c:pt>
                <c:pt idx="12">
                  <c:v>0.8</c:v>
                </c:pt>
                <c:pt idx="13">
                  <c:v>1</c:v>
                </c:pt>
                <c:pt idx="14">
                  <c:v>3</c:v>
                </c:pt>
                <c:pt idx="15">
                  <c:v>9.6</c:v>
                </c:pt>
                <c:pt idx="16">
                  <c:v>7.3999999999999995</c:v>
                </c:pt>
                <c:pt idx="17">
                  <c:v>5.0999999999999996</c:v>
                </c:pt>
                <c:pt idx="18">
                  <c:v>11.600000000000001</c:v>
                </c:pt>
              </c:numCache>
            </c:numRef>
          </c:val>
          <c:extLst>
            <c:ext xmlns:c16="http://schemas.microsoft.com/office/drawing/2014/chart" uri="{C3380CC4-5D6E-409C-BE32-E72D297353CC}">
              <c16:uniqueId val="{00000004-5504-47BA-A7AD-1FDA1D5A58C2}"/>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majorUnit val="1"/>
        <c:major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sz="1600"/>
              <a:t>(a) Hébergement restauration</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392049565806832E-2"/>
          <c:y val="0.11276762038997858"/>
          <c:w val="0.89586133953228297"/>
          <c:h val="0.65546355970163495"/>
        </c:manualLayout>
      </c:layout>
      <c:areaChart>
        <c:grouping val="stacked"/>
        <c:varyColors val="0"/>
        <c:ser>
          <c:idx val="0"/>
          <c:order val="0"/>
          <c:tx>
            <c:strRef>
              <c:f>'Graphique 2'!$A$5</c:f>
              <c:strCache>
                <c:ptCount val="1"/>
                <c:pt idx="0">
                  <c:v>Elle a été arrêtée</c:v>
                </c:pt>
              </c:strCache>
            </c:strRef>
          </c:tx>
          <c:spPr>
            <a:solidFill>
              <a:srgbClr val="660033"/>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2'!$B$5:$T$5</c:f>
              <c:numCache>
                <c:formatCode>0.0</c:formatCode>
                <c:ptCount val="19"/>
                <c:pt idx="0">
                  <c:v>75.8</c:v>
                </c:pt>
                <c:pt idx="1">
                  <c:v>74.099999999999994</c:v>
                </c:pt>
                <c:pt idx="2">
                  <c:v>61.7</c:v>
                </c:pt>
                <c:pt idx="3">
                  <c:v>10.7</c:v>
                </c:pt>
                <c:pt idx="4">
                  <c:v>7.5</c:v>
                </c:pt>
                <c:pt idx="5">
                  <c:v>6.6000000000000005</c:v>
                </c:pt>
                <c:pt idx="6">
                  <c:v>3.8</c:v>
                </c:pt>
                <c:pt idx="7">
                  <c:v>6.8000000000000007</c:v>
                </c:pt>
                <c:pt idx="8">
                  <c:v>37.6</c:v>
                </c:pt>
                <c:pt idx="9">
                  <c:v>36.5</c:v>
                </c:pt>
                <c:pt idx="10">
                  <c:v>35.4</c:v>
                </c:pt>
                <c:pt idx="11">
                  <c:v>34.300000000000004</c:v>
                </c:pt>
                <c:pt idx="12">
                  <c:v>32.9</c:v>
                </c:pt>
                <c:pt idx="13">
                  <c:v>32.9</c:v>
                </c:pt>
                <c:pt idx="14">
                  <c:v>18.399999999999999</c:v>
                </c:pt>
                <c:pt idx="15">
                  <c:v>3.6999999999999997</c:v>
                </c:pt>
                <c:pt idx="16">
                  <c:v>3.2</c:v>
                </c:pt>
                <c:pt idx="17">
                  <c:v>2.8000000000000003</c:v>
                </c:pt>
                <c:pt idx="18">
                  <c:v>1.7000000000000002</c:v>
                </c:pt>
              </c:numCache>
            </c:numRef>
          </c:val>
          <c:extLst>
            <c:ext xmlns:c16="http://schemas.microsoft.com/office/drawing/2014/chart" uri="{C3380CC4-5D6E-409C-BE32-E72D297353CC}">
              <c16:uniqueId val="{00000000-1D02-499F-AA11-2AAEF35CAAA2}"/>
            </c:ext>
          </c:extLst>
        </c:ser>
        <c:ser>
          <c:idx val="1"/>
          <c:order val="1"/>
          <c:tx>
            <c:strRef>
              <c:f>'Graphique 2'!$A$6</c:f>
              <c:strCache>
                <c:ptCount val="1"/>
                <c:pt idx="0">
                  <c:v>Elle a diminué très fortement (de 50 % ou plus)</c:v>
                </c:pt>
              </c:strCache>
            </c:strRef>
          </c:tx>
          <c:spPr>
            <a:solidFill>
              <a:srgbClr val="FF000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2'!$B$6:$T$6</c:f>
              <c:numCache>
                <c:formatCode>0.0</c:formatCode>
                <c:ptCount val="19"/>
                <c:pt idx="0">
                  <c:v>20.200000000000003</c:v>
                </c:pt>
                <c:pt idx="1">
                  <c:v>17.899999999999999</c:v>
                </c:pt>
                <c:pt idx="2">
                  <c:v>25.1</c:v>
                </c:pt>
                <c:pt idx="3">
                  <c:v>48.8</c:v>
                </c:pt>
                <c:pt idx="4">
                  <c:v>27.6</c:v>
                </c:pt>
                <c:pt idx="5">
                  <c:v>16.100000000000001</c:v>
                </c:pt>
                <c:pt idx="6">
                  <c:v>24</c:v>
                </c:pt>
                <c:pt idx="7">
                  <c:v>21.8</c:v>
                </c:pt>
                <c:pt idx="8">
                  <c:v>27.900000000000002</c:v>
                </c:pt>
                <c:pt idx="9">
                  <c:v>29.4</c:v>
                </c:pt>
                <c:pt idx="10">
                  <c:v>30.2</c:v>
                </c:pt>
                <c:pt idx="11">
                  <c:v>27.200000000000003</c:v>
                </c:pt>
                <c:pt idx="12">
                  <c:v>27.700000000000003</c:v>
                </c:pt>
                <c:pt idx="13">
                  <c:v>31</c:v>
                </c:pt>
                <c:pt idx="14">
                  <c:v>31.5</c:v>
                </c:pt>
                <c:pt idx="15">
                  <c:v>13.600000000000001</c:v>
                </c:pt>
                <c:pt idx="16">
                  <c:v>10.5</c:v>
                </c:pt>
                <c:pt idx="17">
                  <c:v>7.9</c:v>
                </c:pt>
                <c:pt idx="18">
                  <c:v>5.5</c:v>
                </c:pt>
              </c:numCache>
            </c:numRef>
          </c:val>
          <c:extLst>
            <c:ext xmlns:c16="http://schemas.microsoft.com/office/drawing/2014/chart" uri="{C3380CC4-5D6E-409C-BE32-E72D297353CC}">
              <c16:uniqueId val="{00000001-1D02-499F-AA11-2AAEF35CAAA2}"/>
            </c:ext>
          </c:extLst>
        </c:ser>
        <c:ser>
          <c:idx val="2"/>
          <c:order val="2"/>
          <c:tx>
            <c:strRef>
              <c:f>'Graphique 2'!$A$7</c:f>
              <c:strCache>
                <c:ptCount val="1"/>
                <c:pt idx="0">
                  <c:v>Elle a diminué fortement (de moins de 50 %)</c:v>
                </c:pt>
              </c:strCache>
            </c:strRef>
          </c:tx>
          <c:spPr>
            <a:solidFill>
              <a:srgbClr val="FFC00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2'!$B$7:$T$7</c:f>
              <c:numCache>
                <c:formatCode>0.0</c:formatCode>
                <c:ptCount val="19"/>
                <c:pt idx="0">
                  <c:v>2.2999999999999998</c:v>
                </c:pt>
                <c:pt idx="1">
                  <c:v>6</c:v>
                </c:pt>
                <c:pt idx="2">
                  <c:v>10</c:v>
                </c:pt>
                <c:pt idx="3">
                  <c:v>28.199999999999996</c:v>
                </c:pt>
                <c:pt idx="4">
                  <c:v>41</c:v>
                </c:pt>
                <c:pt idx="5">
                  <c:v>37.799999999999997</c:v>
                </c:pt>
                <c:pt idx="6">
                  <c:v>45.5</c:v>
                </c:pt>
                <c:pt idx="7">
                  <c:v>54.7</c:v>
                </c:pt>
                <c:pt idx="8">
                  <c:v>27.500000000000004</c:v>
                </c:pt>
                <c:pt idx="9">
                  <c:v>24.5</c:v>
                </c:pt>
                <c:pt idx="10">
                  <c:v>24.9</c:v>
                </c:pt>
                <c:pt idx="11">
                  <c:v>28.000000000000004</c:v>
                </c:pt>
                <c:pt idx="12">
                  <c:v>28.4</c:v>
                </c:pt>
                <c:pt idx="13">
                  <c:v>27.200000000000003</c:v>
                </c:pt>
                <c:pt idx="14">
                  <c:v>34.200000000000003</c:v>
                </c:pt>
                <c:pt idx="15">
                  <c:v>50.8</c:v>
                </c:pt>
                <c:pt idx="16">
                  <c:v>32</c:v>
                </c:pt>
                <c:pt idx="17">
                  <c:v>32.700000000000003</c:v>
                </c:pt>
                <c:pt idx="18">
                  <c:v>31.2</c:v>
                </c:pt>
              </c:numCache>
            </c:numRef>
          </c:val>
          <c:extLst>
            <c:ext xmlns:c16="http://schemas.microsoft.com/office/drawing/2014/chart" uri="{C3380CC4-5D6E-409C-BE32-E72D297353CC}">
              <c16:uniqueId val="{00000002-1D02-499F-AA11-2AAEF35CAAA2}"/>
            </c:ext>
          </c:extLst>
        </c:ser>
        <c:ser>
          <c:idx val="3"/>
          <c:order val="3"/>
          <c:tx>
            <c:strRef>
              <c:f>'Graphique 2'!$A$8</c:f>
              <c:strCache>
                <c:ptCount val="1"/>
                <c:pt idx="0">
                  <c:v>Elle est restée inchangée</c:v>
                </c:pt>
              </c:strCache>
            </c:strRef>
          </c:tx>
          <c:spPr>
            <a:solidFill>
              <a:srgbClr val="92D05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2'!$B$8:$T$8</c:f>
              <c:numCache>
                <c:formatCode>0.0</c:formatCode>
                <c:ptCount val="19"/>
                <c:pt idx="0">
                  <c:v>1.5</c:v>
                </c:pt>
                <c:pt idx="1">
                  <c:v>1.4000000000000001</c:v>
                </c:pt>
                <c:pt idx="2">
                  <c:v>2.2999999999999998</c:v>
                </c:pt>
                <c:pt idx="3">
                  <c:v>10.5</c:v>
                </c:pt>
                <c:pt idx="4">
                  <c:v>18.7</c:v>
                </c:pt>
                <c:pt idx="5">
                  <c:v>33.1</c:v>
                </c:pt>
                <c:pt idx="6">
                  <c:v>21.7</c:v>
                </c:pt>
                <c:pt idx="7">
                  <c:v>15.1</c:v>
                </c:pt>
                <c:pt idx="8">
                  <c:v>6.9</c:v>
                </c:pt>
                <c:pt idx="9">
                  <c:v>8.7999999999999989</c:v>
                </c:pt>
                <c:pt idx="10">
                  <c:v>8.5</c:v>
                </c:pt>
                <c:pt idx="11">
                  <c:v>9.1999999999999993</c:v>
                </c:pt>
                <c:pt idx="12">
                  <c:v>9.7000000000000011</c:v>
                </c:pt>
                <c:pt idx="13">
                  <c:v>8.5</c:v>
                </c:pt>
                <c:pt idx="14">
                  <c:v>11.799999999999999</c:v>
                </c:pt>
                <c:pt idx="15">
                  <c:v>19</c:v>
                </c:pt>
                <c:pt idx="16">
                  <c:v>36.299999999999997</c:v>
                </c:pt>
                <c:pt idx="17">
                  <c:v>39.4</c:v>
                </c:pt>
                <c:pt idx="18">
                  <c:v>46.5</c:v>
                </c:pt>
              </c:numCache>
            </c:numRef>
          </c:val>
          <c:extLst>
            <c:ext xmlns:c16="http://schemas.microsoft.com/office/drawing/2014/chart" uri="{C3380CC4-5D6E-409C-BE32-E72D297353CC}">
              <c16:uniqueId val="{00000003-1D02-499F-AA11-2AAEF35CAAA2}"/>
            </c:ext>
          </c:extLst>
        </c:ser>
        <c:ser>
          <c:idx val="4"/>
          <c:order val="4"/>
          <c:tx>
            <c:strRef>
              <c:f>'Graphique 2'!$A$9</c:f>
              <c:strCache>
                <c:ptCount val="1"/>
                <c:pt idx="0">
                  <c:v>Elle a augmenté</c:v>
                </c:pt>
              </c:strCache>
            </c:strRef>
          </c:tx>
          <c:spPr>
            <a:solidFill>
              <a:srgbClr val="00B05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2'!$B$9:$T$9</c:f>
              <c:numCache>
                <c:formatCode>0.0</c:formatCode>
                <c:ptCount val="19"/>
                <c:pt idx="0">
                  <c:v>0.2</c:v>
                </c:pt>
                <c:pt idx="1">
                  <c:v>0.5</c:v>
                </c:pt>
                <c:pt idx="2">
                  <c:v>0.89999999999999991</c:v>
                </c:pt>
                <c:pt idx="3">
                  <c:v>1.7999999999999998</c:v>
                </c:pt>
                <c:pt idx="4">
                  <c:v>5.2</c:v>
                </c:pt>
                <c:pt idx="5">
                  <c:v>6.4</c:v>
                </c:pt>
                <c:pt idx="6">
                  <c:v>5</c:v>
                </c:pt>
                <c:pt idx="7">
                  <c:v>1.7000000000000002</c:v>
                </c:pt>
                <c:pt idx="8">
                  <c:v>0.1</c:v>
                </c:pt>
                <c:pt idx="9">
                  <c:v>0.89999999999999991</c:v>
                </c:pt>
                <c:pt idx="10">
                  <c:v>1</c:v>
                </c:pt>
                <c:pt idx="11">
                  <c:v>1.3</c:v>
                </c:pt>
                <c:pt idx="12">
                  <c:v>1.2</c:v>
                </c:pt>
                <c:pt idx="13">
                  <c:v>0.3</c:v>
                </c:pt>
                <c:pt idx="14">
                  <c:v>4</c:v>
                </c:pt>
                <c:pt idx="15">
                  <c:v>12.9</c:v>
                </c:pt>
                <c:pt idx="16">
                  <c:v>18</c:v>
                </c:pt>
                <c:pt idx="17">
                  <c:v>17.299999999999997</c:v>
                </c:pt>
                <c:pt idx="18">
                  <c:v>15.1</c:v>
                </c:pt>
              </c:numCache>
            </c:numRef>
          </c:val>
          <c:extLst>
            <c:ext xmlns:c16="http://schemas.microsoft.com/office/drawing/2014/chart" uri="{C3380CC4-5D6E-409C-BE32-E72D297353CC}">
              <c16:uniqueId val="{00000004-1D02-499F-AA11-2AAEF35CAAA2}"/>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majorUnit val="1"/>
        <c:major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sz="1600"/>
              <a:t>(c) Fabrication de matériels de transport</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273362251592366E-2"/>
          <c:y val="9.4988310120684802E-2"/>
          <c:w val="0.89654323205298603"/>
          <c:h val="0.54690131425368849"/>
        </c:manualLayout>
      </c:layout>
      <c:areaChart>
        <c:grouping val="stacked"/>
        <c:varyColors val="0"/>
        <c:ser>
          <c:idx val="0"/>
          <c:order val="0"/>
          <c:tx>
            <c:strRef>
              <c:f>'Graphique 2'!$A$17</c:f>
              <c:strCache>
                <c:ptCount val="1"/>
                <c:pt idx="0">
                  <c:v>Elle a été arrêtée</c:v>
                </c:pt>
              </c:strCache>
            </c:strRef>
          </c:tx>
          <c:spPr>
            <a:solidFill>
              <a:srgbClr val="660033"/>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2'!$B$17:$T$17</c:f>
              <c:numCache>
                <c:formatCode>0.0</c:formatCode>
                <c:ptCount val="19"/>
                <c:pt idx="0">
                  <c:v>28.000000000000004</c:v>
                </c:pt>
                <c:pt idx="1">
                  <c:v>18.3</c:v>
                </c:pt>
                <c:pt idx="2">
                  <c:v>3.4000000000000004</c:v>
                </c:pt>
                <c:pt idx="3">
                  <c:v>0.1</c:v>
                </c:pt>
                <c:pt idx="4">
                  <c:v>0.4</c:v>
                </c:pt>
                <c:pt idx="5">
                  <c:v>0.2</c:v>
                </c:pt>
                <c:pt idx="6">
                  <c:v>0.2</c:v>
                </c:pt>
                <c:pt idx="7">
                  <c:v>0</c:v>
                </c:pt>
                <c:pt idx="8">
                  <c:v>0.2</c:v>
                </c:pt>
                <c:pt idx="9">
                  <c:v>0</c:v>
                </c:pt>
                <c:pt idx="10">
                  <c:v>0.2</c:v>
                </c:pt>
                <c:pt idx="11">
                  <c:v>0.2</c:v>
                </c:pt>
                <c:pt idx="12">
                  <c:v>0.2</c:v>
                </c:pt>
                <c:pt idx="13">
                  <c:v>0</c:v>
                </c:pt>
                <c:pt idx="14">
                  <c:v>0.2</c:v>
                </c:pt>
                <c:pt idx="15">
                  <c:v>0.1</c:v>
                </c:pt>
                <c:pt idx="16">
                  <c:v>0.2</c:v>
                </c:pt>
                <c:pt idx="17">
                  <c:v>0.89999999999999991</c:v>
                </c:pt>
                <c:pt idx="18">
                  <c:v>0.6</c:v>
                </c:pt>
              </c:numCache>
            </c:numRef>
          </c:val>
          <c:extLst>
            <c:ext xmlns:c16="http://schemas.microsoft.com/office/drawing/2014/chart" uri="{C3380CC4-5D6E-409C-BE32-E72D297353CC}">
              <c16:uniqueId val="{00000000-A639-47A1-821F-A2B7584A6645}"/>
            </c:ext>
          </c:extLst>
        </c:ser>
        <c:ser>
          <c:idx val="1"/>
          <c:order val="1"/>
          <c:tx>
            <c:strRef>
              <c:f>'Graphique 2'!$A$18</c:f>
              <c:strCache>
                <c:ptCount val="1"/>
                <c:pt idx="0">
                  <c:v>Elle a diminué très fortement (de 50 % ou plus)</c:v>
                </c:pt>
              </c:strCache>
            </c:strRef>
          </c:tx>
          <c:spPr>
            <a:solidFill>
              <a:srgbClr val="FF000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2'!$B$18:$T$18</c:f>
              <c:numCache>
                <c:formatCode>0.0</c:formatCode>
                <c:ptCount val="19"/>
                <c:pt idx="0">
                  <c:v>65.100000000000009</c:v>
                </c:pt>
                <c:pt idx="1">
                  <c:v>52.7</c:v>
                </c:pt>
                <c:pt idx="2">
                  <c:v>44.5</c:v>
                </c:pt>
                <c:pt idx="3">
                  <c:v>23</c:v>
                </c:pt>
                <c:pt idx="4">
                  <c:v>10.299999999999999</c:v>
                </c:pt>
                <c:pt idx="5">
                  <c:v>6</c:v>
                </c:pt>
                <c:pt idx="6">
                  <c:v>2.8000000000000003</c:v>
                </c:pt>
                <c:pt idx="7">
                  <c:v>2.9000000000000004</c:v>
                </c:pt>
                <c:pt idx="8">
                  <c:v>1.7000000000000002</c:v>
                </c:pt>
                <c:pt idx="9">
                  <c:v>3.5999999999999996</c:v>
                </c:pt>
                <c:pt idx="10">
                  <c:v>2.5</c:v>
                </c:pt>
                <c:pt idx="11">
                  <c:v>2.8000000000000003</c:v>
                </c:pt>
                <c:pt idx="12">
                  <c:v>2.1999999999999997</c:v>
                </c:pt>
                <c:pt idx="13">
                  <c:v>3</c:v>
                </c:pt>
                <c:pt idx="14">
                  <c:v>12.8</c:v>
                </c:pt>
                <c:pt idx="15">
                  <c:v>12.4</c:v>
                </c:pt>
                <c:pt idx="16">
                  <c:v>12.5</c:v>
                </c:pt>
                <c:pt idx="17">
                  <c:v>4.3</c:v>
                </c:pt>
                <c:pt idx="18">
                  <c:v>3.9</c:v>
                </c:pt>
              </c:numCache>
            </c:numRef>
          </c:val>
          <c:extLst>
            <c:ext xmlns:c16="http://schemas.microsoft.com/office/drawing/2014/chart" uri="{C3380CC4-5D6E-409C-BE32-E72D297353CC}">
              <c16:uniqueId val="{00000001-A639-47A1-821F-A2B7584A6645}"/>
            </c:ext>
          </c:extLst>
        </c:ser>
        <c:ser>
          <c:idx val="2"/>
          <c:order val="2"/>
          <c:tx>
            <c:strRef>
              <c:f>'Graphique 2'!$A$19</c:f>
              <c:strCache>
                <c:ptCount val="1"/>
                <c:pt idx="0">
                  <c:v>Elle a diminué fortement (de moins de 50 %)</c:v>
                </c:pt>
              </c:strCache>
            </c:strRef>
          </c:tx>
          <c:spPr>
            <a:solidFill>
              <a:srgbClr val="FFC00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2'!$B$19:$T$19</c:f>
              <c:numCache>
                <c:formatCode>0.0</c:formatCode>
                <c:ptCount val="19"/>
                <c:pt idx="0">
                  <c:v>6.1</c:v>
                </c:pt>
                <c:pt idx="1">
                  <c:v>27.900000000000002</c:v>
                </c:pt>
                <c:pt idx="2">
                  <c:v>47.3</c:v>
                </c:pt>
                <c:pt idx="3">
                  <c:v>60.699999999999996</c:v>
                </c:pt>
                <c:pt idx="4">
                  <c:v>38.299999999999997</c:v>
                </c:pt>
                <c:pt idx="5">
                  <c:v>36.6</c:v>
                </c:pt>
                <c:pt idx="6">
                  <c:v>36.700000000000003</c:v>
                </c:pt>
                <c:pt idx="7">
                  <c:v>36.799999999999997</c:v>
                </c:pt>
                <c:pt idx="8">
                  <c:v>38.9</c:v>
                </c:pt>
                <c:pt idx="9">
                  <c:v>32.700000000000003</c:v>
                </c:pt>
                <c:pt idx="10">
                  <c:v>31.5</c:v>
                </c:pt>
                <c:pt idx="11">
                  <c:v>34.200000000000003</c:v>
                </c:pt>
                <c:pt idx="12">
                  <c:v>50.1</c:v>
                </c:pt>
                <c:pt idx="13">
                  <c:v>53.300000000000004</c:v>
                </c:pt>
                <c:pt idx="14">
                  <c:v>38.9</c:v>
                </c:pt>
                <c:pt idx="15">
                  <c:v>38.200000000000003</c:v>
                </c:pt>
                <c:pt idx="16">
                  <c:v>39.300000000000004</c:v>
                </c:pt>
                <c:pt idx="17">
                  <c:v>44.7</c:v>
                </c:pt>
                <c:pt idx="18">
                  <c:v>48.3</c:v>
                </c:pt>
              </c:numCache>
            </c:numRef>
          </c:val>
          <c:extLst>
            <c:ext xmlns:c16="http://schemas.microsoft.com/office/drawing/2014/chart" uri="{C3380CC4-5D6E-409C-BE32-E72D297353CC}">
              <c16:uniqueId val="{00000002-A639-47A1-821F-A2B7584A6645}"/>
            </c:ext>
          </c:extLst>
        </c:ser>
        <c:ser>
          <c:idx val="3"/>
          <c:order val="3"/>
          <c:tx>
            <c:strRef>
              <c:f>'Graphique 2'!$A$20</c:f>
              <c:strCache>
                <c:ptCount val="1"/>
                <c:pt idx="0">
                  <c:v>Elle est restée inchangée</c:v>
                </c:pt>
              </c:strCache>
            </c:strRef>
          </c:tx>
          <c:spPr>
            <a:solidFill>
              <a:srgbClr val="92D05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2'!$B$20:$T$20</c:f>
              <c:numCache>
                <c:formatCode>0.0</c:formatCode>
                <c:ptCount val="19"/>
                <c:pt idx="0">
                  <c:v>0.89999999999999991</c:v>
                </c:pt>
                <c:pt idx="1">
                  <c:v>0.8</c:v>
                </c:pt>
                <c:pt idx="2">
                  <c:v>4.2</c:v>
                </c:pt>
                <c:pt idx="3">
                  <c:v>14.399999999999999</c:v>
                </c:pt>
                <c:pt idx="4">
                  <c:v>43.2</c:v>
                </c:pt>
                <c:pt idx="5">
                  <c:v>48.199999999999996</c:v>
                </c:pt>
                <c:pt idx="6">
                  <c:v>50.6</c:v>
                </c:pt>
                <c:pt idx="7">
                  <c:v>54.1</c:v>
                </c:pt>
                <c:pt idx="8">
                  <c:v>52.6</c:v>
                </c:pt>
                <c:pt idx="9">
                  <c:v>60.6</c:v>
                </c:pt>
                <c:pt idx="10">
                  <c:v>62.2</c:v>
                </c:pt>
                <c:pt idx="11">
                  <c:v>56.999999999999993</c:v>
                </c:pt>
                <c:pt idx="12">
                  <c:v>40.200000000000003</c:v>
                </c:pt>
                <c:pt idx="13">
                  <c:v>37</c:v>
                </c:pt>
                <c:pt idx="14">
                  <c:v>42.6</c:v>
                </c:pt>
                <c:pt idx="15">
                  <c:v>43.9</c:v>
                </c:pt>
                <c:pt idx="16">
                  <c:v>43.3</c:v>
                </c:pt>
                <c:pt idx="17">
                  <c:v>47.4</c:v>
                </c:pt>
                <c:pt idx="18">
                  <c:v>43.5</c:v>
                </c:pt>
              </c:numCache>
            </c:numRef>
          </c:val>
          <c:extLst>
            <c:ext xmlns:c16="http://schemas.microsoft.com/office/drawing/2014/chart" uri="{C3380CC4-5D6E-409C-BE32-E72D297353CC}">
              <c16:uniqueId val="{00000003-A639-47A1-821F-A2B7584A6645}"/>
            </c:ext>
          </c:extLst>
        </c:ser>
        <c:ser>
          <c:idx val="4"/>
          <c:order val="4"/>
          <c:tx>
            <c:strRef>
              <c:f>'Graphique 2'!$A$21</c:f>
              <c:strCache>
                <c:ptCount val="1"/>
                <c:pt idx="0">
                  <c:v>Elle a augmenté</c:v>
                </c:pt>
              </c:strCache>
            </c:strRef>
          </c:tx>
          <c:spPr>
            <a:solidFill>
              <a:srgbClr val="00B050"/>
            </a:solidFill>
            <a:ln w="25400">
              <a:noFill/>
            </a:ln>
            <a:effectLst/>
          </c:spPr>
          <c:cat>
            <c:numRef>
              <c:f>'Graphique 2'!$B$4:$T$4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2'!$B$21:$T$21</c:f>
              <c:numCache>
                <c:formatCode>0.0</c:formatCode>
                <c:ptCount val="19"/>
                <c:pt idx="0">
                  <c:v>0</c:v>
                </c:pt>
                <c:pt idx="1">
                  <c:v>0.2</c:v>
                </c:pt>
                <c:pt idx="2">
                  <c:v>0.5</c:v>
                </c:pt>
                <c:pt idx="3">
                  <c:v>1.7999999999999998</c:v>
                </c:pt>
                <c:pt idx="4">
                  <c:v>7.9</c:v>
                </c:pt>
                <c:pt idx="5">
                  <c:v>8.9</c:v>
                </c:pt>
                <c:pt idx="6">
                  <c:v>9.7000000000000011</c:v>
                </c:pt>
                <c:pt idx="7">
                  <c:v>6.3</c:v>
                </c:pt>
                <c:pt idx="8">
                  <c:v>6.5</c:v>
                </c:pt>
                <c:pt idx="9">
                  <c:v>3.1</c:v>
                </c:pt>
                <c:pt idx="10">
                  <c:v>3.5000000000000004</c:v>
                </c:pt>
                <c:pt idx="11">
                  <c:v>5.8000000000000007</c:v>
                </c:pt>
                <c:pt idx="12">
                  <c:v>7.3999999999999995</c:v>
                </c:pt>
                <c:pt idx="13">
                  <c:v>6.7</c:v>
                </c:pt>
                <c:pt idx="14">
                  <c:v>5.4</c:v>
                </c:pt>
                <c:pt idx="15">
                  <c:v>5.4</c:v>
                </c:pt>
                <c:pt idx="16">
                  <c:v>4.8</c:v>
                </c:pt>
                <c:pt idx="17">
                  <c:v>2.8000000000000003</c:v>
                </c:pt>
                <c:pt idx="18">
                  <c:v>3.6999999999999997</c:v>
                </c:pt>
              </c:numCache>
            </c:numRef>
          </c:val>
          <c:extLst>
            <c:ext xmlns:c16="http://schemas.microsoft.com/office/drawing/2014/chart" uri="{C3380CC4-5D6E-409C-BE32-E72D297353CC}">
              <c16:uniqueId val="{00000004-A639-47A1-821F-A2B7584A6645}"/>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793726292855081"/>
          <c:w val="0.99746792662224459"/>
          <c:h val="0.2206273707144918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44563381618892"/>
          <c:h val="0.66307709496618616"/>
        </c:manualLayout>
      </c:layout>
      <c:areaChart>
        <c:grouping val="stacked"/>
        <c:varyColors val="0"/>
        <c:ser>
          <c:idx val="2"/>
          <c:order val="1"/>
          <c:tx>
            <c:strRef>
              <c:f>'Graphique 3'!$A$7</c:f>
              <c:strCache>
                <c:ptCount val="1"/>
                <c:pt idx="0">
                  <c:v>Perte de débouchés</c:v>
                </c:pt>
              </c:strCache>
            </c:strRef>
          </c:tx>
          <c:spPr>
            <a:solidFill>
              <a:srgbClr val="002060"/>
            </a:solidFill>
            <a:ln>
              <a:noFill/>
            </a:ln>
            <a:effectLst/>
          </c:spPr>
          <c:cat>
            <c:numRef>
              <c:extLst>
                <c:ext xmlns:c15="http://schemas.microsoft.com/office/drawing/2012/chart" uri="{02D57815-91ED-43cb-92C2-25804820EDAC}">
                  <c15:fullRef>
                    <c15:sqref>'Graphique 3'!$B$4:$T$4</c15:sqref>
                  </c15:fullRef>
                </c:ext>
              </c:extLst>
              <c:f>'Graphique 3'!$C$4:$T$4</c:f>
              <c:numCache>
                <c:formatCode>mmm\-yy</c:formatCode>
                <c:ptCount val="1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numCache>
            </c:numRef>
          </c:cat>
          <c:val>
            <c:numRef>
              <c:extLst>
                <c:ext xmlns:c15="http://schemas.microsoft.com/office/drawing/2012/chart" uri="{02D57815-91ED-43cb-92C2-25804820EDAC}">
                  <c15:fullRef>
                    <c15:sqref>'Graphique 3'!$B$7:$T$7</c15:sqref>
                  </c15:fullRef>
                </c:ext>
              </c:extLst>
              <c:f>'Graphique 3'!$C$7:$T$7</c:f>
              <c:numCache>
                <c:formatCode>0.0</c:formatCode>
                <c:ptCount val="18"/>
                <c:pt idx="0">
                  <c:v>38.577496657855527</c:v>
                </c:pt>
                <c:pt idx="1">
                  <c:v>36.469514540039391</c:v>
                </c:pt>
                <c:pt idx="2">
                  <c:v>33.366935483870961</c:v>
                </c:pt>
                <c:pt idx="3">
                  <c:v>28.471528471528469</c:v>
                </c:pt>
                <c:pt idx="4">
                  <c:v>25.867195242814677</c:v>
                </c:pt>
                <c:pt idx="5">
                  <c:v>24.950495049504951</c:v>
                </c:pt>
                <c:pt idx="6">
                  <c:v>21.078921078921077</c:v>
                </c:pt>
                <c:pt idx="7">
                  <c:v>21.421421421421417</c:v>
                </c:pt>
                <c:pt idx="8">
                  <c:v>20.379620379620373</c:v>
                </c:pt>
                <c:pt idx="9">
                  <c:v>19.164599999999997</c:v>
                </c:pt>
                <c:pt idx="10">
                  <c:v>19.051800000000004</c:v>
                </c:pt>
                <c:pt idx="11">
                  <c:v>17.5824</c:v>
                </c:pt>
                <c:pt idx="12">
                  <c:v>15.708000000000002</c:v>
                </c:pt>
                <c:pt idx="13">
                  <c:v>14.185599999999997</c:v>
                </c:pt>
                <c:pt idx="14">
                  <c:v>12.3872</c:v>
                </c:pt>
                <c:pt idx="15">
                  <c:v>12.820000000000009</c:v>
                </c:pt>
                <c:pt idx="16">
                  <c:v>11.426000000000002</c:v>
                </c:pt>
                <c:pt idx="17">
                  <c:v>10.620000000000003</c:v>
                </c:pt>
              </c:numCache>
            </c:numRef>
          </c:val>
          <c:extLst>
            <c:ext xmlns:c16="http://schemas.microsoft.com/office/drawing/2014/chart" uri="{C3380CC4-5D6E-409C-BE32-E72D297353CC}">
              <c16:uniqueId val="{00000002-3F77-48CC-8665-C42B9F2DEF1A}"/>
            </c:ext>
          </c:extLst>
        </c:ser>
        <c:ser>
          <c:idx val="3"/>
          <c:order val="2"/>
          <c:tx>
            <c:strRef>
              <c:f>'Graphique 3'!$A$8</c:f>
              <c:strCache>
                <c:ptCount val="1"/>
                <c:pt idx="0">
                  <c:v>Fermetures/restrictions administratives d’activité</c:v>
                </c:pt>
              </c:strCache>
            </c:strRef>
          </c:tx>
          <c:spPr>
            <a:solidFill>
              <a:schemeClr val="accent6">
                <a:lumMod val="75000"/>
              </a:schemeClr>
            </a:solidFill>
            <a:ln>
              <a:noFill/>
            </a:ln>
            <a:effectLst/>
          </c:spPr>
          <c:cat>
            <c:numRef>
              <c:extLst>
                <c:ext xmlns:c15="http://schemas.microsoft.com/office/drawing/2012/chart" uri="{02D57815-91ED-43cb-92C2-25804820EDAC}">
                  <c15:fullRef>
                    <c15:sqref>'Graphique 3'!$B$4:$T$4</c15:sqref>
                  </c15:fullRef>
                </c:ext>
              </c:extLst>
              <c:f>'Graphique 3'!$C$4:$T$4</c:f>
              <c:numCache>
                <c:formatCode>mmm\-yy</c:formatCode>
                <c:ptCount val="1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numCache>
            </c:numRef>
          </c:cat>
          <c:val>
            <c:numRef>
              <c:extLst>
                <c:ext xmlns:c15="http://schemas.microsoft.com/office/drawing/2012/chart" uri="{02D57815-91ED-43cb-92C2-25804820EDAC}">
                  <c15:fullRef>
                    <c15:sqref>'Graphique 3'!$B$8:$T$8</c15:sqref>
                  </c15:fullRef>
                </c:ext>
              </c:extLst>
              <c:f>'Graphique 3'!$C$8:$T$8</c:f>
              <c:numCache>
                <c:formatCode>0.0</c:formatCode>
                <c:ptCount val="18"/>
                <c:pt idx="0">
                  <c:v>22.62814403445272</c:v>
                </c:pt>
                <c:pt idx="1">
                  <c:v>20.012519120857267</c:v>
                </c:pt>
                <c:pt idx="2">
                  <c:v>9.5766129032258043</c:v>
                </c:pt>
                <c:pt idx="3">
                  <c:v>4.2957042957042963</c:v>
                </c:pt>
                <c:pt idx="4">
                  <c:v>3.0723488602576814</c:v>
                </c:pt>
                <c:pt idx="5">
                  <c:v>2.8712871287128716</c:v>
                </c:pt>
                <c:pt idx="6">
                  <c:v>7.6923076923076916</c:v>
                </c:pt>
                <c:pt idx="7">
                  <c:v>15.115115115115113</c:v>
                </c:pt>
                <c:pt idx="8">
                  <c:v>11.388611388611388</c:v>
                </c:pt>
                <c:pt idx="9">
                  <c:v>11.931399999999998</c:v>
                </c:pt>
                <c:pt idx="10">
                  <c:v>11.865000000000002</c:v>
                </c:pt>
                <c:pt idx="11">
                  <c:v>12.454199999999998</c:v>
                </c:pt>
                <c:pt idx="12">
                  <c:v>14.551999999999998</c:v>
                </c:pt>
                <c:pt idx="13">
                  <c:v>11.211199999999998</c:v>
                </c:pt>
                <c:pt idx="14">
                  <c:v>6.6975999999999987</c:v>
                </c:pt>
                <c:pt idx="15">
                  <c:v>3.4400000000000022</c:v>
                </c:pt>
                <c:pt idx="16">
                  <c:v>3.8021000000000011</c:v>
                </c:pt>
                <c:pt idx="17">
                  <c:v>3.1152000000000002</c:v>
                </c:pt>
              </c:numCache>
            </c:numRef>
          </c:val>
          <c:extLst>
            <c:ext xmlns:c16="http://schemas.microsoft.com/office/drawing/2014/chart" uri="{C3380CC4-5D6E-409C-BE32-E72D297353CC}">
              <c16:uniqueId val="{00000003-3F77-48CC-8665-C42B9F2DEF1A}"/>
            </c:ext>
          </c:extLst>
        </c:ser>
        <c:ser>
          <c:idx val="4"/>
          <c:order val="3"/>
          <c:tx>
            <c:strRef>
              <c:f>'Graphique 3'!$A$9</c:f>
              <c:strCache>
                <c:ptCount val="1"/>
                <c:pt idx="0">
                  <c:v>Difficultés d'approvisionnement </c:v>
                </c:pt>
              </c:strCache>
            </c:strRef>
          </c:tx>
          <c:spPr>
            <a:solidFill>
              <a:srgbClr val="92D050"/>
            </a:solidFill>
            <a:ln>
              <a:noFill/>
            </a:ln>
            <a:effectLst/>
          </c:spPr>
          <c:cat>
            <c:numRef>
              <c:extLst>
                <c:ext xmlns:c15="http://schemas.microsoft.com/office/drawing/2012/chart" uri="{02D57815-91ED-43cb-92C2-25804820EDAC}">
                  <c15:fullRef>
                    <c15:sqref>'Graphique 3'!$B$4:$T$4</c15:sqref>
                  </c15:fullRef>
                </c:ext>
              </c:extLst>
              <c:f>'Graphique 3'!$C$4:$T$4</c:f>
              <c:numCache>
                <c:formatCode>mmm\-yy</c:formatCode>
                <c:ptCount val="1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numCache>
            </c:numRef>
          </c:cat>
          <c:val>
            <c:numRef>
              <c:extLst>
                <c:ext xmlns:c15="http://schemas.microsoft.com/office/drawing/2012/chart" uri="{02D57815-91ED-43cb-92C2-25804820EDAC}">
                  <c15:fullRef>
                    <c15:sqref>'Graphique 3'!$B$9:$T$9</c15:sqref>
                  </c15:fullRef>
                </c:ext>
              </c:extLst>
              <c:f>'Graphique 3'!$C$9:$T$9</c:f>
              <c:numCache>
                <c:formatCode>0.0</c:formatCode>
                <c:ptCount val="18"/>
                <c:pt idx="0">
                  <c:v>7.1772086805312592</c:v>
                </c:pt>
                <c:pt idx="1">
                  <c:v>5.1809059652980745</c:v>
                </c:pt>
                <c:pt idx="2">
                  <c:v>3.4274193548387095</c:v>
                </c:pt>
                <c:pt idx="3">
                  <c:v>1.5984015984015987</c:v>
                </c:pt>
                <c:pt idx="4">
                  <c:v>2.0812685827552038</c:v>
                </c:pt>
                <c:pt idx="5">
                  <c:v>1.089108910891089</c:v>
                </c:pt>
                <c:pt idx="6">
                  <c:v>0.89910089910089896</c:v>
                </c:pt>
                <c:pt idx="7">
                  <c:v>0.80080080080080074</c:v>
                </c:pt>
                <c:pt idx="8">
                  <c:v>0.89910089910089896</c:v>
                </c:pt>
                <c:pt idx="9">
                  <c:v>0.94640000000000002</c:v>
                </c:pt>
                <c:pt idx="10">
                  <c:v>1.1526000000000003</c:v>
                </c:pt>
                <c:pt idx="11">
                  <c:v>1.2653999999999999</c:v>
                </c:pt>
                <c:pt idx="12">
                  <c:v>1.3940000000000001</c:v>
                </c:pt>
                <c:pt idx="13">
                  <c:v>1.4585999999999997</c:v>
                </c:pt>
                <c:pt idx="14">
                  <c:v>1.5456000000000001</c:v>
                </c:pt>
                <c:pt idx="15">
                  <c:v>1.6200000000000012</c:v>
                </c:pt>
                <c:pt idx="16">
                  <c:v>1.8321000000000003</c:v>
                </c:pt>
                <c:pt idx="17">
                  <c:v>1.9647000000000003</c:v>
                </c:pt>
              </c:numCache>
            </c:numRef>
          </c:val>
          <c:extLst>
            <c:ext xmlns:c16="http://schemas.microsoft.com/office/drawing/2014/chart" uri="{C3380CC4-5D6E-409C-BE32-E72D297353CC}">
              <c16:uniqueId val="{00000004-3F77-48CC-8665-C42B9F2DEF1A}"/>
            </c:ext>
          </c:extLst>
        </c:ser>
        <c:ser>
          <c:idx val="5"/>
          <c:order val="4"/>
          <c:tx>
            <c:strRef>
              <c:f>'Graphique 3'!$A$10</c:f>
              <c:strCache>
                <c:ptCount val="1"/>
                <c:pt idx="0">
                  <c:v>Manque de personnel pouvant travailler</c:v>
                </c:pt>
              </c:strCache>
            </c:strRef>
          </c:tx>
          <c:spPr>
            <a:solidFill>
              <a:srgbClr val="00B050"/>
            </a:solidFill>
            <a:ln>
              <a:noFill/>
            </a:ln>
            <a:effectLst/>
          </c:spPr>
          <c:cat>
            <c:numRef>
              <c:extLst>
                <c:ext xmlns:c15="http://schemas.microsoft.com/office/drawing/2012/chart" uri="{02D57815-91ED-43cb-92C2-25804820EDAC}">
                  <c15:fullRef>
                    <c15:sqref>'Graphique 3'!$B$4:$T$4</c15:sqref>
                  </c15:fullRef>
                </c:ext>
              </c:extLst>
              <c:f>'Graphique 3'!$C$4:$T$4</c:f>
              <c:numCache>
                <c:formatCode>mmm\-yy</c:formatCode>
                <c:ptCount val="1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numCache>
            </c:numRef>
          </c:cat>
          <c:val>
            <c:numRef>
              <c:extLst>
                <c:ext xmlns:c15="http://schemas.microsoft.com/office/drawing/2012/chart" uri="{02D57815-91ED-43cb-92C2-25804820EDAC}">
                  <c15:fullRef>
                    <c15:sqref>'Graphique 3'!$B$10:$T$10</c15:sqref>
                  </c15:fullRef>
                </c:ext>
              </c:extLst>
              <c:f>'Graphique 3'!$C$10:$T$10</c:f>
              <c:numCache>
                <c:formatCode>0.0</c:formatCode>
                <c:ptCount val="18"/>
                <c:pt idx="0">
                  <c:v>11.264230290278228</c:v>
                </c:pt>
                <c:pt idx="1">
                  <c:v>8.8380160584496554</c:v>
                </c:pt>
                <c:pt idx="2">
                  <c:v>4.536290322580645</c:v>
                </c:pt>
                <c:pt idx="3">
                  <c:v>2.3976023976023977</c:v>
                </c:pt>
                <c:pt idx="4">
                  <c:v>1.3875123885034693</c:v>
                </c:pt>
                <c:pt idx="5">
                  <c:v>2.0792079207920793</c:v>
                </c:pt>
                <c:pt idx="6">
                  <c:v>2.3976023976023972</c:v>
                </c:pt>
                <c:pt idx="7">
                  <c:v>1.201201201201201</c:v>
                </c:pt>
                <c:pt idx="8">
                  <c:v>1.7982017982017979</c:v>
                </c:pt>
                <c:pt idx="9">
                  <c:v>1.7575999999999998</c:v>
                </c:pt>
                <c:pt idx="10">
                  <c:v>1.8306000000000002</c:v>
                </c:pt>
                <c:pt idx="11">
                  <c:v>1.9979999999999998</c:v>
                </c:pt>
                <c:pt idx="12">
                  <c:v>2.3460000000000001</c:v>
                </c:pt>
                <c:pt idx="13">
                  <c:v>1.7445999999999995</c:v>
                </c:pt>
                <c:pt idx="14">
                  <c:v>1.7696000000000001</c:v>
                </c:pt>
                <c:pt idx="15">
                  <c:v>2.1200000000000014</c:v>
                </c:pt>
                <c:pt idx="16">
                  <c:v>2.6398000000000001</c:v>
                </c:pt>
                <c:pt idx="17">
                  <c:v>2.0001000000000007</c:v>
                </c:pt>
              </c:numCache>
            </c:numRef>
          </c:val>
          <c:extLst>
            <c:ext xmlns:c16="http://schemas.microsoft.com/office/drawing/2014/chart" uri="{C3380CC4-5D6E-409C-BE32-E72D297353CC}">
              <c16:uniqueId val="{00000005-3F77-48CC-8665-C42B9F2DEF1A}"/>
            </c:ext>
          </c:extLst>
        </c:ser>
        <c:ser>
          <c:idx val="0"/>
          <c:order val="5"/>
          <c:tx>
            <c:strRef>
              <c:f>'Graphique 3'!$A$5</c:f>
              <c:strCache>
                <c:ptCount val="1"/>
                <c:pt idx="0">
                  <c:v>Pas de baisse de l'activité</c:v>
                </c:pt>
              </c:strCache>
            </c:strRef>
          </c:tx>
          <c:spPr>
            <a:solidFill>
              <a:schemeClr val="bg1">
                <a:lumMod val="85000"/>
              </a:schemeClr>
            </a:solidFill>
            <a:ln w="25400">
              <a:noFill/>
            </a:ln>
            <a:effectLst/>
          </c:spPr>
          <c:cat>
            <c:numRef>
              <c:extLst>
                <c:ext xmlns:c15="http://schemas.microsoft.com/office/drawing/2012/chart" uri="{02D57815-91ED-43cb-92C2-25804820EDAC}">
                  <c15:fullRef>
                    <c15:sqref>'Graphique 3'!$B$4:$T$4</c15:sqref>
                  </c15:fullRef>
                </c:ext>
              </c:extLst>
              <c:f>'Graphique 3'!$C$4:$T$4</c:f>
              <c:numCache>
                <c:formatCode>mmm\-yy</c:formatCode>
                <c:ptCount val="1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numCache>
            </c:numRef>
          </c:cat>
          <c:val>
            <c:numRef>
              <c:extLst>
                <c:ext xmlns:c15="http://schemas.microsoft.com/office/drawing/2012/chart" uri="{02D57815-91ED-43cb-92C2-25804820EDAC}">
                  <c15:fullRef>
                    <c15:sqref>'Graphique 3'!$B$5:$T$5</c15:sqref>
                  </c15:fullRef>
                </c:ext>
              </c:extLst>
              <c:f>'Graphique 3'!$C$5:$T$5</c:f>
              <c:numCache>
                <c:formatCode>0.0</c:formatCode>
                <c:ptCount val="18"/>
                <c:pt idx="0">
                  <c:v>20.4175513</c:v>
                </c:pt>
                <c:pt idx="1">
                  <c:v>29.038381899999997</c:v>
                </c:pt>
                <c:pt idx="2">
                  <c:v>48.7</c:v>
                </c:pt>
                <c:pt idx="3">
                  <c:v>63.300000000000004</c:v>
                </c:pt>
                <c:pt idx="4">
                  <c:v>68.199999999999989</c:v>
                </c:pt>
                <c:pt idx="5">
                  <c:v>69.7</c:v>
                </c:pt>
                <c:pt idx="6">
                  <c:v>68</c:v>
                </c:pt>
                <c:pt idx="7">
                  <c:v>61.400000000000006</c:v>
                </c:pt>
                <c:pt idx="8">
                  <c:v>65.599999999999994</c:v>
                </c:pt>
                <c:pt idx="9">
                  <c:v>66.2</c:v>
                </c:pt>
                <c:pt idx="10">
                  <c:v>66.099999999999994</c:v>
                </c:pt>
                <c:pt idx="11">
                  <c:v>66.7</c:v>
                </c:pt>
                <c:pt idx="12">
                  <c:v>66</c:v>
                </c:pt>
                <c:pt idx="13">
                  <c:v>71.400000000000006</c:v>
                </c:pt>
                <c:pt idx="14">
                  <c:v>77.599999999999994</c:v>
                </c:pt>
                <c:pt idx="15">
                  <c:v>79.999999999999986</c:v>
                </c:pt>
                <c:pt idx="16">
                  <c:v>80.3</c:v>
                </c:pt>
                <c:pt idx="17">
                  <c:v>82.3</c:v>
                </c:pt>
              </c:numCache>
            </c:numRef>
          </c:val>
          <c:extLst>
            <c:ext xmlns:c16="http://schemas.microsoft.com/office/drawing/2014/chart" uri="{C3380CC4-5D6E-409C-BE32-E72D297353CC}">
              <c16:uniqueId val="{00000000-3F77-48CC-8665-C42B9F2DEF1A}"/>
            </c:ext>
          </c:extLst>
        </c:ser>
        <c:dLbls>
          <c:showLegendKey val="0"/>
          <c:showVal val="0"/>
          <c:showCatName val="0"/>
          <c:showSerName val="0"/>
          <c:showPercent val="0"/>
          <c:showBubbleSize val="0"/>
        </c:dLbls>
        <c:axId val="656651944"/>
        <c:axId val="656652272"/>
        <c:extLst>
          <c:ext xmlns:c15="http://schemas.microsoft.com/office/drawing/2012/chart" uri="{02D57815-91ED-43cb-92C2-25804820EDAC}">
            <c15:filteredAreaSeries>
              <c15:ser>
                <c:idx val="1"/>
                <c:order val="0"/>
                <c:tx>
                  <c:strRef>
                    <c:extLst>
                      <c:ext uri="{02D57815-91ED-43cb-92C2-25804820EDAC}">
                        <c15:formulaRef>
                          <c15:sqref>'Graphique 3'!$A$6</c15:sqref>
                        </c15:formulaRef>
                      </c:ext>
                    </c:extLst>
                    <c:strCache>
                      <c:ptCount val="1"/>
                      <c:pt idx="0">
                        <c:v>Perte de débouchés, fermetures administratives ou difficultés d'approvisionnement</c:v>
                      </c:pt>
                    </c:strCache>
                  </c:strRef>
                </c:tx>
                <c:spPr>
                  <a:solidFill>
                    <a:srgbClr val="C00000"/>
                  </a:solidFill>
                  <a:ln>
                    <a:noFill/>
                  </a:ln>
                  <a:effectLst/>
                </c:spPr>
                <c:cat>
                  <c:numRef>
                    <c:extLst>
                      <c:ext uri="{02D57815-91ED-43cb-92C2-25804820EDAC}">
                        <c15:fullRef>
                          <c15:sqref>'Graphique 3'!$B$4:$T$4</c15:sqref>
                        </c15:fullRef>
                        <c15:formulaRef>
                          <c15:sqref>'Graphique 3'!$C$4:$T$4</c15:sqref>
                        </c15:formulaRef>
                      </c:ext>
                    </c:extLst>
                    <c:numCache>
                      <c:formatCode>mmm\-yy</c:formatCode>
                      <c:ptCount val="1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numCache>
                  </c:numRef>
                </c:cat>
                <c:val>
                  <c:numRef>
                    <c:extLst>
                      <c:ext uri="{02D57815-91ED-43cb-92C2-25804820EDAC}">
                        <c15:fullRef>
                          <c15:sqref>'Graphique 3'!$B$6:$T$6</c15:sqref>
                        </c15:fullRef>
                        <c15:formulaRef>
                          <c15:sqref>'Graphique 3'!$C$6:$T$6</c15:sqref>
                        </c15:formulaRef>
                      </c:ext>
                    </c:extLst>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3F77-48CC-8665-C42B9F2DEF1A}"/>
                  </c:ext>
                </c:extLst>
              </c15:ser>
            </c15:filteredAreaSeries>
          </c:ext>
        </c:extLst>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4881547961824888"/>
          <c:w val="0.99707284263169216"/>
          <c:h val="0.151184520381750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7826923486402324"/>
        </c:manualLayout>
      </c:layout>
      <c:areaChart>
        <c:grouping val="stacked"/>
        <c:varyColors val="0"/>
        <c:ser>
          <c:idx val="1"/>
          <c:order val="0"/>
          <c:tx>
            <c:strRef>
              <c:f>'Graphique 4'!$A$14</c:f>
              <c:strCache>
                <c:ptCount val="1"/>
                <c:pt idx="0">
                  <c:v>Travail sur site ou sur chantiers</c:v>
                </c:pt>
              </c:strCache>
            </c:strRef>
          </c:tx>
          <c:spPr>
            <a:solidFill>
              <a:schemeClr val="accent1">
                <a:lumMod val="60000"/>
                <a:lumOff val="40000"/>
              </a:schemeClr>
            </a:solidFill>
            <a:ln w="25400">
              <a:noFill/>
            </a:ln>
            <a:effectLst/>
          </c:spPr>
          <c:cat>
            <c:numRef>
              <c:f>'Graphique 4'!$B$4:$T$4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4'!$B$14:$T$14</c:f>
              <c:numCache>
                <c:formatCode>0.0</c:formatCode>
                <c:ptCount val="19"/>
                <c:pt idx="0">
                  <c:v>29.824561403508778</c:v>
                </c:pt>
                <c:pt idx="1">
                  <c:v>37.41648106904232</c:v>
                </c:pt>
                <c:pt idx="2">
                  <c:v>54.338394793926248</c:v>
                </c:pt>
                <c:pt idx="3">
                  <c:v>69.453376205787777</c:v>
                </c:pt>
                <c:pt idx="4">
                  <c:v>74.681933842239189</c:v>
                </c:pt>
                <c:pt idx="5">
                  <c:v>75.06775067750678</c:v>
                </c:pt>
                <c:pt idx="6">
                  <c:v>76.293103448275858</c:v>
                </c:pt>
                <c:pt idx="7">
                  <c:v>71.916299559471383</c:v>
                </c:pt>
                <c:pt idx="8">
                  <c:v>62.829989440337918</c:v>
                </c:pt>
                <c:pt idx="9">
                  <c:v>64.625000000000014</c:v>
                </c:pt>
                <c:pt idx="10">
                  <c:v>65.360169491525426</c:v>
                </c:pt>
                <c:pt idx="11">
                  <c:v>64.079822616407995</c:v>
                </c:pt>
                <c:pt idx="12">
                  <c:v>62.780748663101612</c:v>
                </c:pt>
                <c:pt idx="13">
                  <c:v>61.061946902654874</c:v>
                </c:pt>
                <c:pt idx="14">
                  <c:v>65.704772475027767</c:v>
                </c:pt>
                <c:pt idx="15">
                  <c:v>70.90517241379311</c:v>
                </c:pt>
                <c:pt idx="16">
                  <c:v>72.896039603960389</c:v>
                </c:pt>
                <c:pt idx="17">
                  <c:v>73.128342245989288</c:v>
                </c:pt>
                <c:pt idx="18">
                  <c:v>75.053995680345579</c:v>
                </c:pt>
              </c:numCache>
            </c:numRef>
          </c:val>
          <c:extLst>
            <c:ext xmlns:c16="http://schemas.microsoft.com/office/drawing/2014/chart" uri="{C3380CC4-5D6E-409C-BE32-E72D297353CC}">
              <c16:uniqueId val="{00000000-C76D-4045-B229-FFEE80402ECF}"/>
            </c:ext>
          </c:extLst>
        </c:ser>
        <c:ser>
          <c:idx val="2"/>
          <c:order val="1"/>
          <c:tx>
            <c:strRef>
              <c:f>'Graphique 4'!$A$15</c:f>
              <c:strCache>
                <c:ptCount val="1"/>
                <c:pt idx="0">
                  <c:v>Télétravail ou travail à distance</c:v>
                </c:pt>
              </c:strCache>
            </c:strRef>
          </c:tx>
          <c:spPr>
            <a:solidFill>
              <a:srgbClr val="00B050"/>
            </a:solidFill>
            <a:ln w="25400">
              <a:noFill/>
            </a:ln>
            <a:effectLst/>
          </c:spPr>
          <c:cat>
            <c:numRef>
              <c:f>'Graphique 4'!$B$4:$T$4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4'!$B$15:$T$15</c:f>
              <c:numCache>
                <c:formatCode>0.0</c:formatCode>
                <c:ptCount val="19"/>
                <c:pt idx="0">
                  <c:v>27.741228070175438</c:v>
                </c:pt>
                <c:pt idx="1">
                  <c:v>27.728285077951004</c:v>
                </c:pt>
                <c:pt idx="2">
                  <c:v>24.295010845986983</c:v>
                </c:pt>
                <c:pt idx="3">
                  <c:v>17.041800643086816</c:v>
                </c:pt>
                <c:pt idx="4">
                  <c:v>13.3587786259542</c:v>
                </c:pt>
                <c:pt idx="5">
                  <c:v>13.414634146341461</c:v>
                </c:pt>
                <c:pt idx="6">
                  <c:v>13.146551724137931</c:v>
                </c:pt>
                <c:pt idx="7">
                  <c:v>16.519823788546258</c:v>
                </c:pt>
                <c:pt idx="8">
                  <c:v>23.336853220696941</c:v>
                </c:pt>
                <c:pt idx="9">
                  <c:v>22.250000000000004</c:v>
                </c:pt>
                <c:pt idx="10">
                  <c:v>22.457627118644069</c:v>
                </c:pt>
                <c:pt idx="11">
                  <c:v>22.949002217294904</c:v>
                </c:pt>
                <c:pt idx="12">
                  <c:v>23.743315508021393</c:v>
                </c:pt>
                <c:pt idx="13">
                  <c:v>24.33628318584071</c:v>
                </c:pt>
                <c:pt idx="14">
                  <c:v>22.75249722530522</c:v>
                </c:pt>
                <c:pt idx="15">
                  <c:v>19.504310344827584</c:v>
                </c:pt>
                <c:pt idx="16">
                  <c:v>17.450495049504944</c:v>
                </c:pt>
                <c:pt idx="17">
                  <c:v>17.379679144385022</c:v>
                </c:pt>
                <c:pt idx="18">
                  <c:v>15.874730021598273</c:v>
                </c:pt>
              </c:numCache>
            </c:numRef>
          </c:val>
          <c:extLst>
            <c:ext xmlns:c16="http://schemas.microsoft.com/office/drawing/2014/chart" uri="{C3380CC4-5D6E-409C-BE32-E72D297353CC}">
              <c16:uniqueId val="{00000001-C76D-4045-B229-FFEE80402ECF}"/>
            </c:ext>
          </c:extLst>
        </c:ser>
        <c:ser>
          <c:idx val="3"/>
          <c:order val="2"/>
          <c:tx>
            <c:strRef>
              <c:f>'Graphique 4'!$A$16</c:f>
              <c:strCache>
                <c:ptCount val="1"/>
                <c:pt idx="0">
                  <c:v>Chômage partiel complet</c:v>
                </c:pt>
              </c:strCache>
            </c:strRef>
          </c:tx>
          <c:spPr>
            <a:solidFill>
              <a:schemeClr val="accent2"/>
            </a:solidFill>
            <a:ln w="25400">
              <a:noFill/>
            </a:ln>
            <a:effectLst/>
          </c:spPr>
          <c:cat>
            <c:numRef>
              <c:f>'Graphique 4'!$B$4:$T$4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4'!$B$16:$T$16</c:f>
              <c:numCache>
                <c:formatCode>0.0</c:formatCode>
                <c:ptCount val="19"/>
                <c:pt idx="0">
                  <c:v>27.192982456140349</c:v>
                </c:pt>
                <c:pt idx="1">
                  <c:v>22.49443207126949</c:v>
                </c:pt>
                <c:pt idx="2">
                  <c:v>13.665943600867678</c:v>
                </c:pt>
                <c:pt idx="3">
                  <c:v>6.6452304394426571</c:v>
                </c:pt>
                <c:pt idx="4">
                  <c:v>4.4529262086514008</c:v>
                </c:pt>
                <c:pt idx="5">
                  <c:v>3.7940379403794031</c:v>
                </c:pt>
                <c:pt idx="6">
                  <c:v>2.5862068965517242</c:v>
                </c:pt>
                <c:pt idx="7">
                  <c:v>3.0837004405286348</c:v>
                </c:pt>
                <c:pt idx="8">
                  <c:v>6.7581837381203806</c:v>
                </c:pt>
                <c:pt idx="9">
                  <c:v>6.0000000000000009</c:v>
                </c:pt>
                <c:pt idx="10">
                  <c:v>4.8728813559322033</c:v>
                </c:pt>
                <c:pt idx="11">
                  <c:v>5.5432372505543244</c:v>
                </c:pt>
                <c:pt idx="12">
                  <c:v>5.7754010695187175</c:v>
                </c:pt>
                <c:pt idx="13">
                  <c:v>7.1902654867256643</c:v>
                </c:pt>
                <c:pt idx="14">
                  <c:v>4.1065482796892354</c:v>
                </c:pt>
                <c:pt idx="15">
                  <c:v>2.0474137931034484</c:v>
                </c:pt>
                <c:pt idx="16">
                  <c:v>1.7326732673267324</c:v>
                </c:pt>
                <c:pt idx="17">
                  <c:v>1.6042780748663099</c:v>
                </c:pt>
                <c:pt idx="18">
                  <c:v>1.2958963282937366</c:v>
                </c:pt>
              </c:numCache>
            </c:numRef>
          </c:val>
          <c:extLst>
            <c:ext xmlns:c16="http://schemas.microsoft.com/office/drawing/2014/chart" uri="{C3380CC4-5D6E-409C-BE32-E72D297353CC}">
              <c16:uniqueId val="{00000002-C76D-4045-B229-FFEE80402ECF}"/>
            </c:ext>
          </c:extLst>
        </c:ser>
        <c:ser>
          <c:idx val="4"/>
          <c:order val="3"/>
          <c:tx>
            <c:strRef>
              <c:f>'Graphique 4'!$A$17</c:f>
              <c:strCache>
                <c:ptCount val="1"/>
                <c:pt idx="0">
                  <c:v>Arrêt maladie</c:v>
                </c:pt>
              </c:strCache>
            </c:strRef>
          </c:tx>
          <c:spPr>
            <a:solidFill>
              <a:schemeClr val="tx1"/>
            </a:solidFill>
            <a:ln w="25400">
              <a:noFill/>
            </a:ln>
            <a:effectLst/>
          </c:spPr>
          <c:cat>
            <c:numRef>
              <c:f>'Graphique 4'!$B$4:$T$4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4'!$B$17:$T$17</c:f>
              <c:numCache>
                <c:formatCode>0.0</c:formatCode>
                <c:ptCount val="19"/>
                <c:pt idx="0">
                  <c:v>14.802631578947368</c:v>
                </c:pt>
                <c:pt idx="1">
                  <c:v>12.026726057906458</c:v>
                </c:pt>
                <c:pt idx="2">
                  <c:v>7.483731019522776</c:v>
                </c:pt>
                <c:pt idx="3">
                  <c:v>6.6452304394426571</c:v>
                </c:pt>
                <c:pt idx="4">
                  <c:v>7.2519083969465656</c:v>
                </c:pt>
                <c:pt idx="5">
                  <c:v>7.4525745257452565</c:v>
                </c:pt>
                <c:pt idx="6">
                  <c:v>7.8663793103448274</c:v>
                </c:pt>
                <c:pt idx="7">
                  <c:v>8.3700440528634381</c:v>
                </c:pt>
                <c:pt idx="8">
                  <c:v>6.9693769799366425</c:v>
                </c:pt>
                <c:pt idx="9">
                  <c:v>7.0000000000000009</c:v>
                </c:pt>
                <c:pt idx="10">
                  <c:v>7.2033898305084767</c:v>
                </c:pt>
                <c:pt idx="11">
                  <c:v>7.3170731707317085</c:v>
                </c:pt>
                <c:pt idx="12">
                  <c:v>7.5935828877005358</c:v>
                </c:pt>
                <c:pt idx="13">
                  <c:v>7.3008849557522133</c:v>
                </c:pt>
                <c:pt idx="14">
                  <c:v>7.3251942286348521</c:v>
                </c:pt>
                <c:pt idx="15">
                  <c:v>7.4353448275862073</c:v>
                </c:pt>
                <c:pt idx="16">
                  <c:v>7.6732673267326721</c:v>
                </c:pt>
                <c:pt idx="17">
                  <c:v>7.6203208556149722</c:v>
                </c:pt>
                <c:pt idx="18">
                  <c:v>7.6673866090712748</c:v>
                </c:pt>
              </c:numCache>
            </c:numRef>
          </c:val>
          <c:extLst>
            <c:ext xmlns:c16="http://schemas.microsoft.com/office/drawing/2014/chart" uri="{C3380CC4-5D6E-409C-BE32-E72D297353CC}">
              <c16:uniqueId val="{00000003-C76D-4045-B229-FFEE80402ECF}"/>
            </c:ext>
          </c:extLst>
        </c:ser>
        <c:ser>
          <c:idx val="5"/>
          <c:order val="4"/>
          <c:tx>
            <c:strRef>
              <c:f>'Graphique 4'!$A$18</c:f>
              <c:strCache>
                <c:ptCount val="1"/>
                <c:pt idx="0">
                  <c:v>Exercice du droit de retrait</c:v>
                </c:pt>
              </c:strCache>
            </c:strRef>
          </c:tx>
          <c:spPr>
            <a:solidFill>
              <a:schemeClr val="accent6"/>
            </a:solidFill>
            <a:ln w="25400">
              <a:noFill/>
            </a:ln>
            <a:effectLst/>
          </c:spPr>
          <c:cat>
            <c:numRef>
              <c:f>'Graphique 4'!$B$4:$T$4</c:f>
              <c:numCache>
                <c:formatCode>mmm\-yy</c:formatCode>
                <c:ptCount val="1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numCache>
            </c:numRef>
          </c:cat>
          <c:val>
            <c:numRef>
              <c:f>'Graphique 4'!$B$18:$T$18</c:f>
              <c:numCache>
                <c:formatCode>0.0</c:formatCode>
                <c:ptCount val="19"/>
                <c:pt idx="0">
                  <c:v>0.43859649122807015</c:v>
                </c:pt>
                <c:pt idx="1">
                  <c:v>0.33407572383073497</c:v>
                </c:pt>
                <c:pt idx="2">
                  <c:v>0.21691973969631237</c:v>
                </c:pt>
                <c:pt idx="3">
                  <c:v>0.21436227224008572</c:v>
                </c:pt>
                <c:pt idx="4">
                  <c:v>0.2544529262086514</c:v>
                </c:pt>
                <c:pt idx="5">
                  <c:v>0.27100271002710025</c:v>
                </c:pt>
                <c:pt idx="6">
                  <c:v>0.10775862068965518</c:v>
                </c:pt>
                <c:pt idx="7">
                  <c:v>0.11013215859030839</c:v>
                </c:pt>
                <c:pt idx="8">
                  <c:v>0.10559662090813095</c:v>
                </c:pt>
                <c:pt idx="9">
                  <c:v>0.12500000000000003</c:v>
                </c:pt>
                <c:pt idx="10">
                  <c:v>0.10593220338983052</c:v>
                </c:pt>
                <c:pt idx="11">
                  <c:v>0.11086474501108649</c:v>
                </c:pt>
                <c:pt idx="12">
                  <c:v>0.10695187165775402</c:v>
                </c:pt>
                <c:pt idx="13">
                  <c:v>0.11061946902654868</c:v>
                </c:pt>
                <c:pt idx="14">
                  <c:v>0.11098779134295229</c:v>
                </c:pt>
                <c:pt idx="15">
                  <c:v>0.10775862068965518</c:v>
                </c:pt>
                <c:pt idx="16">
                  <c:v>0.24752475247524749</c:v>
                </c:pt>
                <c:pt idx="17">
                  <c:v>0.26737967914438499</c:v>
                </c:pt>
                <c:pt idx="18">
                  <c:v>0.10799136069114472</c:v>
                </c:pt>
              </c:numCache>
            </c:numRef>
          </c:val>
          <c:extLst>
            <c:ext xmlns:c16="http://schemas.microsoft.com/office/drawing/2014/chart" uri="{C3380CC4-5D6E-409C-BE32-E72D297353CC}">
              <c16:uniqueId val="{00000004-C76D-4045-B229-FFEE80402ECF}"/>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7008447547522094"/>
          <c:w val="0.99541938095060478"/>
          <c:h val="0.1299155245247791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59382193643279"/>
          <c:h val="0.63853708107923468"/>
        </c:manualLayout>
      </c:layout>
      <c:areaChart>
        <c:grouping val="stacked"/>
        <c:varyColors val="0"/>
        <c:ser>
          <c:idx val="1"/>
          <c:order val="0"/>
          <c:tx>
            <c:strRef>
              <c:f>'Graphique 5'!$A$5</c:f>
              <c:strCache>
                <c:ptCount val="1"/>
                <c:pt idx="0">
                  <c:v>N'a pas été affectée, est déjà revenue ou reviendra très vite à la normale</c:v>
                </c:pt>
              </c:strCache>
            </c:strRef>
          </c:tx>
          <c:spPr>
            <a:solidFill>
              <a:srgbClr val="00B050"/>
            </a:solidFill>
            <a:ln>
              <a:noFill/>
            </a:ln>
            <a:effectLst/>
          </c:spPr>
          <c:cat>
            <c:numRef>
              <c:f>'Graphique 5'!$B$4:$S$4</c:f>
              <c:numCache>
                <c:formatCode>mmm\-yy</c:formatCode>
                <c:ptCount val="18"/>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numCache>
            </c:numRef>
          </c:cat>
          <c:val>
            <c:numRef>
              <c:f>'Graphique 5'!$B$5:$S$5</c:f>
              <c:numCache>
                <c:formatCode>0.0</c:formatCode>
                <c:ptCount val="18"/>
                <c:pt idx="0">
                  <c:v>18.099999999999998</c:v>
                </c:pt>
                <c:pt idx="1">
                  <c:v>21.5</c:v>
                </c:pt>
                <c:pt idx="2">
                  <c:v>24.8</c:v>
                </c:pt>
                <c:pt idx="3">
                  <c:v>28.799999999999997</c:v>
                </c:pt>
                <c:pt idx="4">
                  <c:v>30.9</c:v>
                </c:pt>
                <c:pt idx="5">
                  <c:v>29.099999999999998</c:v>
                </c:pt>
                <c:pt idx="6">
                  <c:v>26.6</c:v>
                </c:pt>
                <c:pt idx="7">
                  <c:v>25.900000000000002</c:v>
                </c:pt>
                <c:pt idx="8">
                  <c:v>27.3</c:v>
                </c:pt>
                <c:pt idx="9">
                  <c:v>27.700000000000003</c:v>
                </c:pt>
                <c:pt idx="10">
                  <c:v>28.199999999999996</c:v>
                </c:pt>
                <c:pt idx="11">
                  <c:v>28.299999999999997</c:v>
                </c:pt>
                <c:pt idx="12">
                  <c:v>28.999999999999996</c:v>
                </c:pt>
                <c:pt idx="13">
                  <c:v>31.900000000000002</c:v>
                </c:pt>
                <c:pt idx="14">
                  <c:v>34.799999999999997</c:v>
                </c:pt>
                <c:pt idx="15">
                  <c:v>35.799999999999997</c:v>
                </c:pt>
                <c:pt idx="16">
                  <c:v>37.299999999999997</c:v>
                </c:pt>
                <c:pt idx="17">
                  <c:v>38.700000000000003</c:v>
                </c:pt>
              </c:numCache>
            </c:numRef>
          </c:val>
          <c:extLst>
            <c:ext xmlns:c16="http://schemas.microsoft.com/office/drawing/2014/chart" uri="{C3380CC4-5D6E-409C-BE32-E72D297353CC}">
              <c16:uniqueId val="{00000000-5032-44B6-8E64-1533B5A88DE9}"/>
            </c:ext>
          </c:extLst>
        </c:ser>
        <c:ser>
          <c:idx val="2"/>
          <c:order val="1"/>
          <c:tx>
            <c:strRef>
              <c:f>'Graphique 5'!$A$6</c:f>
              <c:strCache>
                <c:ptCount val="1"/>
                <c:pt idx="0">
                  <c:v>Reviendra à la normale d'ici un à trois mois</c:v>
                </c:pt>
              </c:strCache>
            </c:strRef>
          </c:tx>
          <c:spPr>
            <a:solidFill>
              <a:srgbClr val="92D050"/>
            </a:solidFill>
            <a:ln w="25400">
              <a:noFill/>
            </a:ln>
            <a:effectLst/>
          </c:spPr>
          <c:cat>
            <c:numRef>
              <c:f>'Graphique 5'!$B$4:$S$4</c:f>
              <c:numCache>
                <c:formatCode>mmm\-yy</c:formatCode>
                <c:ptCount val="18"/>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numCache>
            </c:numRef>
          </c:cat>
          <c:val>
            <c:numRef>
              <c:f>'Graphique 5'!$B$6:$S$6</c:f>
              <c:numCache>
                <c:formatCode>0.0</c:formatCode>
                <c:ptCount val="18"/>
                <c:pt idx="0">
                  <c:v>21.9</c:v>
                </c:pt>
                <c:pt idx="1">
                  <c:v>21.5</c:v>
                </c:pt>
                <c:pt idx="2">
                  <c:v>17.899999999999999</c:v>
                </c:pt>
                <c:pt idx="3">
                  <c:v>12.5</c:v>
                </c:pt>
                <c:pt idx="4">
                  <c:v>8.6999999999999993</c:v>
                </c:pt>
                <c:pt idx="5">
                  <c:v>6.7</c:v>
                </c:pt>
                <c:pt idx="6">
                  <c:v>5.0999999999999996</c:v>
                </c:pt>
                <c:pt idx="7">
                  <c:v>8.2000000000000011</c:v>
                </c:pt>
                <c:pt idx="8">
                  <c:v>6.1</c:v>
                </c:pt>
                <c:pt idx="9">
                  <c:v>4.9000000000000004</c:v>
                </c:pt>
                <c:pt idx="10">
                  <c:v>5.5</c:v>
                </c:pt>
                <c:pt idx="11">
                  <c:v>5.6000000000000005</c:v>
                </c:pt>
                <c:pt idx="12">
                  <c:v>8.1</c:v>
                </c:pt>
                <c:pt idx="13">
                  <c:v>9.1999999999999993</c:v>
                </c:pt>
                <c:pt idx="14">
                  <c:v>9</c:v>
                </c:pt>
                <c:pt idx="15">
                  <c:v>5.8999999999999995</c:v>
                </c:pt>
                <c:pt idx="16">
                  <c:v>5.7</c:v>
                </c:pt>
                <c:pt idx="17">
                  <c:v>5.8999999999999995</c:v>
                </c:pt>
              </c:numCache>
            </c:numRef>
          </c:val>
          <c:extLst>
            <c:ext xmlns:c16="http://schemas.microsoft.com/office/drawing/2014/chart" uri="{C3380CC4-5D6E-409C-BE32-E72D297353CC}">
              <c16:uniqueId val="{00000001-5032-44B6-8E64-1533B5A88DE9}"/>
            </c:ext>
          </c:extLst>
        </c:ser>
        <c:ser>
          <c:idx val="3"/>
          <c:order val="2"/>
          <c:tx>
            <c:strRef>
              <c:f>'Graphique 5'!$A$7</c:f>
              <c:strCache>
                <c:ptCount val="1"/>
                <c:pt idx="0">
                  <c:v>Reviendra à la normale d'ici trois mois à un an</c:v>
                </c:pt>
              </c:strCache>
            </c:strRef>
          </c:tx>
          <c:spPr>
            <a:solidFill>
              <a:srgbClr val="FFC000"/>
            </a:solidFill>
            <a:ln>
              <a:noFill/>
            </a:ln>
            <a:effectLst/>
          </c:spPr>
          <c:cat>
            <c:numRef>
              <c:f>'Graphique 5'!$B$4:$S$4</c:f>
              <c:numCache>
                <c:formatCode>mmm\-yy</c:formatCode>
                <c:ptCount val="18"/>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numCache>
            </c:numRef>
          </c:cat>
          <c:val>
            <c:numRef>
              <c:f>'Graphique 5'!$B$7:$S$7</c:f>
              <c:numCache>
                <c:formatCode>0.0</c:formatCode>
                <c:ptCount val="18"/>
                <c:pt idx="0">
                  <c:v>17.399999999999999</c:v>
                </c:pt>
                <c:pt idx="1">
                  <c:v>16.400000000000002</c:v>
                </c:pt>
                <c:pt idx="2">
                  <c:v>13</c:v>
                </c:pt>
                <c:pt idx="3">
                  <c:v>10</c:v>
                </c:pt>
                <c:pt idx="4">
                  <c:v>9.3000000000000007</c:v>
                </c:pt>
                <c:pt idx="5">
                  <c:v>17.100000000000001</c:v>
                </c:pt>
                <c:pt idx="6">
                  <c:v>19.8</c:v>
                </c:pt>
                <c:pt idx="7">
                  <c:v>20.7</c:v>
                </c:pt>
                <c:pt idx="8">
                  <c:v>19.8</c:v>
                </c:pt>
                <c:pt idx="9">
                  <c:v>19.2</c:v>
                </c:pt>
                <c:pt idx="10">
                  <c:v>18.8</c:v>
                </c:pt>
                <c:pt idx="11">
                  <c:v>18.899999999999999</c:v>
                </c:pt>
                <c:pt idx="12">
                  <c:v>18.200000000000003</c:v>
                </c:pt>
                <c:pt idx="13">
                  <c:v>18</c:v>
                </c:pt>
                <c:pt idx="14">
                  <c:v>14.600000000000001</c:v>
                </c:pt>
                <c:pt idx="15">
                  <c:v>14.8</c:v>
                </c:pt>
                <c:pt idx="16">
                  <c:v>14.799999999999999</c:v>
                </c:pt>
                <c:pt idx="17">
                  <c:v>12.700000000000001</c:v>
                </c:pt>
              </c:numCache>
            </c:numRef>
          </c:val>
          <c:extLst>
            <c:ext xmlns:c16="http://schemas.microsoft.com/office/drawing/2014/chart" uri="{C3380CC4-5D6E-409C-BE32-E72D297353CC}">
              <c16:uniqueId val="{00000002-5032-44B6-8E64-1533B5A88DE9}"/>
            </c:ext>
          </c:extLst>
        </c:ser>
        <c:ser>
          <c:idx val="4"/>
          <c:order val="3"/>
          <c:tx>
            <c:strRef>
              <c:f>'Graphique 5'!$A$8</c:f>
              <c:strCache>
                <c:ptCount val="1"/>
                <c:pt idx="0">
                  <c:v>A été affectée de manière durable et mettra plus d’un an à revenir à la normale</c:v>
                </c:pt>
              </c:strCache>
            </c:strRef>
          </c:tx>
          <c:spPr>
            <a:solidFill>
              <a:srgbClr val="C00000"/>
            </a:solidFill>
            <a:ln>
              <a:noFill/>
            </a:ln>
            <a:effectLst/>
          </c:spPr>
          <c:cat>
            <c:numRef>
              <c:f>'Graphique 5'!$B$4:$S$4</c:f>
              <c:numCache>
                <c:formatCode>mmm\-yy</c:formatCode>
                <c:ptCount val="18"/>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numCache>
            </c:numRef>
          </c:cat>
          <c:val>
            <c:numRef>
              <c:f>'Graphique 5'!$B$8:$S$8</c:f>
              <c:numCache>
                <c:formatCode>0.0</c:formatCode>
                <c:ptCount val="18"/>
                <c:pt idx="0">
                  <c:v>16.3</c:v>
                </c:pt>
                <c:pt idx="1">
                  <c:v>18.7</c:v>
                </c:pt>
                <c:pt idx="2">
                  <c:v>18.899999999999999</c:v>
                </c:pt>
                <c:pt idx="3">
                  <c:v>17.5</c:v>
                </c:pt>
                <c:pt idx="4">
                  <c:v>18.5</c:v>
                </c:pt>
                <c:pt idx="5">
                  <c:v>12.5</c:v>
                </c:pt>
                <c:pt idx="6">
                  <c:v>13.8</c:v>
                </c:pt>
                <c:pt idx="7">
                  <c:v>12.4</c:v>
                </c:pt>
                <c:pt idx="8">
                  <c:v>13.100000000000001</c:v>
                </c:pt>
                <c:pt idx="9">
                  <c:v>13</c:v>
                </c:pt>
                <c:pt idx="10">
                  <c:v>13</c:v>
                </c:pt>
                <c:pt idx="11">
                  <c:v>13.100000000000001</c:v>
                </c:pt>
                <c:pt idx="12">
                  <c:v>11.899999999999999</c:v>
                </c:pt>
                <c:pt idx="13">
                  <c:v>10.4</c:v>
                </c:pt>
                <c:pt idx="14">
                  <c:v>10</c:v>
                </c:pt>
                <c:pt idx="15">
                  <c:v>10.199999999999999</c:v>
                </c:pt>
                <c:pt idx="16">
                  <c:v>11</c:v>
                </c:pt>
                <c:pt idx="17">
                  <c:v>11.1</c:v>
                </c:pt>
              </c:numCache>
            </c:numRef>
          </c:val>
          <c:extLst>
            <c:ext xmlns:c16="http://schemas.microsoft.com/office/drawing/2014/chart" uri="{C3380CC4-5D6E-409C-BE32-E72D297353CC}">
              <c16:uniqueId val="{00000003-5032-44B6-8E64-1533B5A88DE9}"/>
            </c:ext>
          </c:extLst>
        </c:ser>
        <c:ser>
          <c:idx val="5"/>
          <c:order val="4"/>
          <c:tx>
            <c:strRef>
              <c:f>'Graphique 5'!$A$9</c:f>
              <c:strCache>
                <c:ptCount val="1"/>
                <c:pt idx="0">
                  <c:v>Ne sais pas </c:v>
                </c:pt>
              </c:strCache>
            </c:strRef>
          </c:tx>
          <c:spPr>
            <a:solidFill>
              <a:schemeClr val="bg1">
                <a:lumMod val="85000"/>
              </a:schemeClr>
            </a:solidFill>
            <a:ln>
              <a:noFill/>
            </a:ln>
            <a:effectLst/>
          </c:spPr>
          <c:cat>
            <c:numRef>
              <c:f>'Graphique 5'!$B$4:$S$4</c:f>
              <c:numCache>
                <c:formatCode>mmm\-yy</c:formatCode>
                <c:ptCount val="18"/>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numCache>
            </c:numRef>
          </c:cat>
          <c:val>
            <c:numRef>
              <c:f>'Graphique 5'!$B$9:$S$9</c:f>
              <c:numCache>
                <c:formatCode>0.0</c:formatCode>
                <c:ptCount val="18"/>
                <c:pt idx="0">
                  <c:v>26.400000000000002</c:v>
                </c:pt>
                <c:pt idx="1">
                  <c:v>21.9</c:v>
                </c:pt>
                <c:pt idx="2">
                  <c:v>25.4</c:v>
                </c:pt>
                <c:pt idx="3">
                  <c:v>31.2</c:v>
                </c:pt>
                <c:pt idx="4">
                  <c:v>32.5</c:v>
                </c:pt>
                <c:pt idx="5">
                  <c:v>34.699999999999996</c:v>
                </c:pt>
                <c:pt idx="6">
                  <c:v>34.699999999999996</c:v>
                </c:pt>
                <c:pt idx="7">
                  <c:v>32.700000000000003</c:v>
                </c:pt>
                <c:pt idx="8">
                  <c:v>33.700000000000003</c:v>
                </c:pt>
                <c:pt idx="9">
                  <c:v>35.299999999999997</c:v>
                </c:pt>
                <c:pt idx="10">
                  <c:v>34.5</c:v>
                </c:pt>
                <c:pt idx="11">
                  <c:v>34.1</c:v>
                </c:pt>
                <c:pt idx="12">
                  <c:v>32.800000000000004</c:v>
                </c:pt>
                <c:pt idx="13">
                  <c:v>30.5</c:v>
                </c:pt>
                <c:pt idx="14">
                  <c:v>31.6</c:v>
                </c:pt>
                <c:pt idx="15">
                  <c:v>33.300000000000004</c:v>
                </c:pt>
                <c:pt idx="16">
                  <c:v>31.3</c:v>
                </c:pt>
                <c:pt idx="17">
                  <c:v>31.6</c:v>
                </c:pt>
              </c:numCache>
            </c:numRef>
          </c:val>
          <c:extLst>
            <c:ext xmlns:c16="http://schemas.microsoft.com/office/drawing/2014/chart" uri="{C3380CC4-5D6E-409C-BE32-E72D297353CC}">
              <c16:uniqueId val="{00000004-5032-44B6-8E64-1533B5A88DE9}"/>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9412377598603556"/>
          <c:w val="0.99541938095060478"/>
          <c:h val="0.205876224013964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9891230252535"/>
          <c:y val="6.4188569437662088E-2"/>
          <c:w val="0.45931574777931078"/>
          <c:h val="0.82180409584532466"/>
        </c:manualLayout>
      </c:layout>
      <c:barChart>
        <c:barDir val="bar"/>
        <c:grouping val="clustered"/>
        <c:varyColors val="0"/>
        <c:ser>
          <c:idx val="0"/>
          <c:order val="0"/>
          <c:tx>
            <c:strRef>
              <c:f>'Encadré 1 Graphique 1A'!$B$3</c:f>
              <c:strCache>
                <c:ptCount val="1"/>
                <c:pt idx="0">
                  <c:v>Mise en oeuvre du passe sanitaire pour les clients / usagers</c:v>
                </c:pt>
              </c:strCache>
            </c:strRef>
          </c:tx>
          <c:spPr>
            <a:solidFill>
              <a:srgbClr val="FF0000"/>
            </a:solidFill>
            <a:ln>
              <a:noFill/>
            </a:ln>
            <a:effectLst/>
          </c:spPr>
          <c:invertIfNegative val="0"/>
          <c:cat>
            <c:strRef>
              <c:f>'Encadré 1 Graphique 1A'!$A$4:$A$23</c:f>
              <c:strCache>
                <c:ptCount val="20"/>
                <c:pt idx="0">
                  <c:v>Ensemble</c:v>
                </c:pt>
                <c:pt idx="2">
                  <c:v>PZ - Enseignement</c:v>
                </c:pt>
                <c:pt idx="3">
                  <c:v>SZ - Autres activités de services </c:v>
                </c:pt>
                <c:pt idx="4">
                  <c:v>QB - Hébergement médico-social et action sociale</c:v>
                </c:pt>
                <c:pt idx="5">
                  <c:v>QA - Santé humaine privée</c:v>
                </c:pt>
                <c:pt idx="6">
                  <c:v>IZ - Hébergement et restauration</c:v>
                </c:pt>
                <c:pt idx="7">
                  <c:v>RZ - Arts, spectacles et activités récréatives</c:v>
                </c:pt>
                <c:pt idx="8">
                  <c:v>MN - Services aux entreprises</c:v>
                </c:pt>
                <c:pt idx="9">
                  <c:v>DE - Énergie, eau, déchets</c:v>
                </c:pt>
                <c:pt idx="10">
                  <c:v>GZ - Commerce</c:v>
                </c:pt>
                <c:pt idx="11">
                  <c:v>LZ - Activités immobilières</c:v>
                </c:pt>
                <c:pt idx="12">
                  <c:v>HZ - Transports et entreposage </c:v>
                </c:pt>
                <c:pt idx="13">
                  <c:v>C1 - Industrie agro-alimentaire</c:v>
                </c:pt>
                <c:pt idx="14">
                  <c:v>FZ - Construction</c:v>
                </c:pt>
                <c:pt idx="15">
                  <c:v>KZ - Activités financières et d'assurance</c:v>
                </c:pt>
                <c:pt idx="16">
                  <c:v>JZ - Information et communication</c:v>
                </c:pt>
                <c:pt idx="17">
                  <c:v>C5 - Fabrication d'autres produits industriels </c:v>
                </c:pt>
                <c:pt idx="18">
                  <c:v>C3 - Biens d'equipement</c:v>
                </c:pt>
                <c:pt idx="19">
                  <c:v>C4 - Fabrication de matériels de transport</c:v>
                </c:pt>
              </c:strCache>
            </c:strRef>
          </c:cat>
          <c:val>
            <c:numRef>
              <c:f>'Encadré 1 Graphique 1A'!$B$4:$B$23</c:f>
              <c:numCache>
                <c:formatCode>0</c:formatCode>
                <c:ptCount val="20"/>
                <c:pt idx="0">
                  <c:v>4.8</c:v>
                </c:pt>
                <c:pt idx="2">
                  <c:v>3.4000000000000004</c:v>
                </c:pt>
                <c:pt idx="3">
                  <c:v>7.3999999999999995</c:v>
                </c:pt>
                <c:pt idx="4">
                  <c:v>6.5</c:v>
                </c:pt>
                <c:pt idx="5">
                  <c:v>9.4</c:v>
                </c:pt>
                <c:pt idx="6">
                  <c:v>26.8</c:v>
                </c:pt>
                <c:pt idx="7">
                  <c:v>30.2</c:v>
                </c:pt>
                <c:pt idx="8">
                  <c:v>6.8000000000000007</c:v>
                </c:pt>
                <c:pt idx="9">
                  <c:v>0.89999999999999991</c:v>
                </c:pt>
                <c:pt idx="10">
                  <c:v>3.1</c:v>
                </c:pt>
                <c:pt idx="11">
                  <c:v>2</c:v>
                </c:pt>
                <c:pt idx="12">
                  <c:v>2.1999999999999997</c:v>
                </c:pt>
                <c:pt idx="13">
                  <c:v>1.5</c:v>
                </c:pt>
                <c:pt idx="14">
                  <c:v>1.5</c:v>
                </c:pt>
                <c:pt idx="15">
                  <c:v>0.4</c:v>
                </c:pt>
                <c:pt idx="16">
                  <c:v>1.0999999999999999</c:v>
                </c:pt>
                <c:pt idx="17">
                  <c:v>0.4</c:v>
                </c:pt>
                <c:pt idx="18">
                  <c:v>0</c:v>
                </c:pt>
                <c:pt idx="19">
                  <c:v>0</c:v>
                </c:pt>
              </c:numCache>
            </c:numRef>
          </c:val>
          <c:extLst>
            <c:ext xmlns:c16="http://schemas.microsoft.com/office/drawing/2014/chart" uri="{C3380CC4-5D6E-409C-BE32-E72D297353CC}">
              <c16:uniqueId val="{00000000-5097-42C6-9BE6-67D0525753AF}"/>
            </c:ext>
          </c:extLst>
        </c:ser>
        <c:ser>
          <c:idx val="1"/>
          <c:order val="1"/>
          <c:tx>
            <c:strRef>
              <c:f>'Encadré 1 Graphique 1A'!$C$3</c:f>
              <c:strCache>
                <c:ptCount val="1"/>
                <c:pt idx="0">
                  <c:v>Mise en oeuvre du passe sanitaire pour les salariés</c:v>
                </c:pt>
              </c:strCache>
            </c:strRef>
          </c:tx>
          <c:spPr>
            <a:solidFill>
              <a:srgbClr val="002060"/>
            </a:solidFill>
            <a:ln>
              <a:noFill/>
            </a:ln>
            <a:effectLst/>
          </c:spPr>
          <c:invertIfNegative val="0"/>
          <c:cat>
            <c:strRef>
              <c:f>'Encadré 1 Graphique 1A'!$A$4:$A$23</c:f>
              <c:strCache>
                <c:ptCount val="20"/>
                <c:pt idx="0">
                  <c:v>Ensemble</c:v>
                </c:pt>
                <c:pt idx="2">
                  <c:v>PZ - Enseignement</c:v>
                </c:pt>
                <c:pt idx="3">
                  <c:v>SZ - Autres activités de services </c:v>
                </c:pt>
                <c:pt idx="4">
                  <c:v>QB - Hébergement médico-social et action sociale</c:v>
                </c:pt>
                <c:pt idx="5">
                  <c:v>QA - Santé humaine privée</c:v>
                </c:pt>
                <c:pt idx="6">
                  <c:v>IZ - Hébergement et restauration</c:v>
                </c:pt>
                <c:pt idx="7">
                  <c:v>RZ - Arts, spectacles et activités récréatives</c:v>
                </c:pt>
                <c:pt idx="8">
                  <c:v>MN - Services aux entreprises</c:v>
                </c:pt>
                <c:pt idx="9">
                  <c:v>DE - Énergie, eau, déchets</c:v>
                </c:pt>
                <c:pt idx="10">
                  <c:v>GZ - Commerce</c:v>
                </c:pt>
                <c:pt idx="11">
                  <c:v>LZ - Activités immobilières</c:v>
                </c:pt>
                <c:pt idx="12">
                  <c:v>HZ - Transports et entreposage </c:v>
                </c:pt>
                <c:pt idx="13">
                  <c:v>C1 - Industrie agro-alimentaire</c:v>
                </c:pt>
                <c:pt idx="14">
                  <c:v>FZ - Construction</c:v>
                </c:pt>
                <c:pt idx="15">
                  <c:v>KZ - Activités financières et d'assurance</c:v>
                </c:pt>
                <c:pt idx="16">
                  <c:v>JZ - Information et communication</c:v>
                </c:pt>
                <c:pt idx="17">
                  <c:v>C5 - Fabrication d'autres produits industriels </c:v>
                </c:pt>
                <c:pt idx="18">
                  <c:v>C3 - Biens d'equipement</c:v>
                </c:pt>
                <c:pt idx="19">
                  <c:v>C4 - Fabrication de matériels de transport</c:v>
                </c:pt>
              </c:strCache>
            </c:strRef>
          </c:cat>
          <c:val>
            <c:numRef>
              <c:f>'Encadré 1 Graphique 1A'!$C$4:$C$23</c:f>
              <c:numCache>
                <c:formatCode>0</c:formatCode>
                <c:ptCount val="20"/>
                <c:pt idx="0">
                  <c:v>5.4</c:v>
                </c:pt>
                <c:pt idx="2">
                  <c:v>51.7</c:v>
                </c:pt>
                <c:pt idx="3">
                  <c:v>40.400000000000006</c:v>
                </c:pt>
                <c:pt idx="4">
                  <c:v>26.5</c:v>
                </c:pt>
                <c:pt idx="5">
                  <c:v>22</c:v>
                </c:pt>
                <c:pt idx="6">
                  <c:v>16.2</c:v>
                </c:pt>
                <c:pt idx="7">
                  <c:v>15.9</c:v>
                </c:pt>
                <c:pt idx="8">
                  <c:v>4.9000000000000004</c:v>
                </c:pt>
                <c:pt idx="9">
                  <c:v>4.7</c:v>
                </c:pt>
                <c:pt idx="10">
                  <c:v>3.1</c:v>
                </c:pt>
                <c:pt idx="11">
                  <c:v>2.7</c:v>
                </c:pt>
                <c:pt idx="12">
                  <c:v>1.9</c:v>
                </c:pt>
                <c:pt idx="13">
                  <c:v>1.7999999999999998</c:v>
                </c:pt>
                <c:pt idx="14">
                  <c:v>1.7000000000000002</c:v>
                </c:pt>
                <c:pt idx="15">
                  <c:v>1.3</c:v>
                </c:pt>
                <c:pt idx="16">
                  <c:v>1</c:v>
                </c:pt>
                <c:pt idx="17">
                  <c:v>0.70000000000000007</c:v>
                </c:pt>
                <c:pt idx="18">
                  <c:v>0.3</c:v>
                </c:pt>
                <c:pt idx="19">
                  <c:v>0</c:v>
                </c:pt>
              </c:numCache>
            </c:numRef>
          </c:val>
          <c:extLst>
            <c:ext xmlns:c16="http://schemas.microsoft.com/office/drawing/2014/chart" uri="{C3380CC4-5D6E-409C-BE32-E72D297353CC}">
              <c16:uniqueId val="{00000001-5097-42C6-9BE6-67D0525753AF}"/>
            </c:ext>
          </c:extLst>
        </c:ser>
        <c:dLbls>
          <c:showLegendKey val="0"/>
          <c:showVal val="0"/>
          <c:showCatName val="0"/>
          <c:showSerName val="0"/>
          <c:showPercent val="0"/>
          <c:showBubbleSize val="0"/>
        </c:dLbls>
        <c:gapWidth val="150"/>
        <c:axId val="633886608"/>
        <c:axId val="633887592"/>
      </c:barChart>
      <c:catAx>
        <c:axId val="633886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33887592"/>
        <c:crosses val="autoZero"/>
        <c:auto val="1"/>
        <c:lblAlgn val="ctr"/>
        <c:lblOffset val="100"/>
        <c:noMultiLvlLbl val="0"/>
      </c:catAx>
      <c:valAx>
        <c:axId val="633887592"/>
        <c:scaling>
          <c:orientation val="minMax"/>
          <c:max val="60"/>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33886608"/>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'Encadré 2 Graphique 2A'!$B$4</c:f>
              <c:strCache>
                <c:ptCount val="1"/>
                <c:pt idx="0">
                  <c:v>Nombre de salariés placés en activité partielle</c:v>
                </c:pt>
              </c:strCache>
            </c:strRef>
          </c:tx>
          <c:spPr>
            <a:solidFill>
              <a:schemeClr val="accent1"/>
            </a:solidFill>
            <a:ln>
              <a:noFill/>
            </a:ln>
            <a:effectLst/>
          </c:spPr>
          <c:invertIfNegative val="0"/>
          <c:cat>
            <c:strRef>
              <c:f>'Encadré 2 Graphique 2A'!$A$5:$A$23</c:f>
              <c:strCache>
                <c:ptCount val="19"/>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pt idx="17">
                  <c:v>août-21</c:v>
                </c:pt>
                <c:pt idx="18">
                  <c:v>sept-21</c:v>
                </c:pt>
              </c:strCache>
            </c:strRef>
          </c:cat>
          <c:val>
            <c:numRef>
              <c:f>'Encadré 2 Graphique 2A'!$B$5:$B$23</c:f>
              <c:numCache>
                <c:formatCode>0.0</c:formatCode>
                <c:ptCount val="19"/>
                <c:pt idx="0">
                  <c:v>6.7035270000000002</c:v>
                </c:pt>
                <c:pt idx="1">
                  <c:v>8.3815390000000001</c:v>
                </c:pt>
                <c:pt idx="2">
                  <c:v>6.8838619999999997</c:v>
                </c:pt>
                <c:pt idx="3">
                  <c:v>3.1054819999999999</c:v>
                </c:pt>
                <c:pt idx="4">
                  <c:v>1.7872950000000001</c:v>
                </c:pt>
                <c:pt idx="5">
                  <c:v>1.0622959999999999</c:v>
                </c:pt>
                <c:pt idx="6">
                  <c:v>1.1671450000000001</c:v>
                </c:pt>
                <c:pt idx="7">
                  <c:v>1.6602686089262528</c:v>
                </c:pt>
                <c:pt idx="8">
                  <c:v>2.9543990266949511</c:v>
                </c:pt>
                <c:pt idx="9">
                  <c:v>2.1921035131422251</c:v>
                </c:pt>
                <c:pt idx="10">
                  <c:v>2.0197173629464729</c:v>
                </c:pt>
                <c:pt idx="11">
                  <c:v>2.112971325117964</c:v>
                </c:pt>
                <c:pt idx="12">
                  <c:v>2.42587855070725</c:v>
                </c:pt>
                <c:pt idx="13">
                  <c:v>2.9532166445399701</c:v>
                </c:pt>
                <c:pt idx="14">
                  <c:v>2.2305204729028452</c:v>
                </c:pt>
                <c:pt idx="15">
                  <c:v>1.306906494880691</c:v>
                </c:pt>
                <c:pt idx="16">
                  <c:v>0.59712374922323708</c:v>
                </c:pt>
                <c:pt idx="17">
                  <c:v>0.49716211253054776</c:v>
                </c:pt>
                <c:pt idx="18">
                  <c:v>0.51860325293053655</c:v>
                </c:pt>
              </c:numCache>
            </c:numRef>
          </c:val>
          <c:extLst>
            <c:ext xmlns:c16="http://schemas.microsoft.com/office/drawing/2014/chart" uri="{C3380CC4-5D6E-409C-BE32-E72D297353CC}">
              <c16:uniqueId val="{00000000-EABA-40EB-B0C5-93C084449156}"/>
            </c:ext>
          </c:extLst>
        </c:ser>
        <c:ser>
          <c:idx val="1"/>
          <c:order val="1"/>
          <c:tx>
            <c:strRef>
              <c:f>'Encadré 2 Graphique 2A'!$C$4</c:f>
              <c:strCache>
                <c:ptCount val="1"/>
                <c:pt idx="0">
                  <c:v>Nombre d'ETP placés en activité partielle</c:v>
                </c:pt>
              </c:strCache>
            </c:strRef>
          </c:tx>
          <c:spPr>
            <a:solidFill>
              <a:schemeClr val="accent2"/>
            </a:solidFill>
            <a:ln>
              <a:noFill/>
            </a:ln>
            <a:effectLst/>
          </c:spPr>
          <c:invertIfNegative val="0"/>
          <c:cat>
            <c:strRef>
              <c:f>'Encadré 2 Graphique 2A'!$A$5:$A$23</c:f>
              <c:strCache>
                <c:ptCount val="19"/>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pt idx="17">
                  <c:v>août-21</c:v>
                </c:pt>
                <c:pt idx="18">
                  <c:v>sept-21</c:v>
                </c:pt>
              </c:strCache>
            </c:strRef>
          </c:cat>
          <c:val>
            <c:numRef>
              <c:f>'Encadré 2 Graphique 2A'!$C$5:$C$23</c:f>
              <c:numCache>
                <c:formatCode>0.0</c:formatCode>
                <c:ptCount val="19"/>
                <c:pt idx="0">
                  <c:v>2.2412240414285716</c:v>
                </c:pt>
                <c:pt idx="1">
                  <c:v>4.6397030886857156</c:v>
                </c:pt>
                <c:pt idx="2">
                  <c:v>3.0334286795000001</c:v>
                </c:pt>
                <c:pt idx="3">
                  <c:v>1.3551668954285716</c:v>
                </c:pt>
                <c:pt idx="4">
                  <c:v>0.61640827462857151</c:v>
                </c:pt>
                <c:pt idx="5">
                  <c:v>0.41699529071428565</c:v>
                </c:pt>
                <c:pt idx="6">
                  <c:v>0.38620208685714286</c:v>
                </c:pt>
                <c:pt idx="7">
                  <c:v>0.53868979909730841</c:v>
                </c:pt>
                <c:pt idx="8">
                  <c:v>1.5919000852211012</c:v>
                </c:pt>
                <c:pt idx="9">
                  <c:v>0.96621271146707255</c:v>
                </c:pt>
                <c:pt idx="10">
                  <c:v>1.0388127212621481</c:v>
                </c:pt>
                <c:pt idx="11">
                  <c:v>1.091675824532798</c:v>
                </c:pt>
                <c:pt idx="12">
                  <c:v>1.0762844732957451</c:v>
                </c:pt>
                <c:pt idx="13">
                  <c:v>1.477511152341197</c:v>
                </c:pt>
                <c:pt idx="14">
                  <c:v>0.91982211900080268</c:v>
                </c:pt>
                <c:pt idx="15">
                  <c:v>0.41572219515274444</c:v>
                </c:pt>
                <c:pt idx="16">
                  <c:v>0.21233330560773789</c:v>
                </c:pt>
                <c:pt idx="17">
                  <c:v>0.179336315139762</c:v>
                </c:pt>
                <c:pt idx="18">
                  <c:v>0.16031703508936856</c:v>
                </c:pt>
              </c:numCache>
            </c:numRef>
          </c:val>
          <c:extLst>
            <c:ext xmlns:c16="http://schemas.microsoft.com/office/drawing/2014/chart" uri="{C3380CC4-5D6E-409C-BE32-E72D297353CC}">
              <c16:uniqueId val="{00000001-EABA-40EB-B0C5-93C084449156}"/>
            </c:ext>
          </c:extLst>
        </c:ser>
        <c:dLbls>
          <c:showLegendKey val="0"/>
          <c:showVal val="0"/>
          <c:showCatName val="0"/>
          <c:showSerName val="0"/>
          <c:showPercent val="0"/>
          <c:showBubbleSize val="0"/>
        </c:dLbls>
        <c:gapWidth val="219"/>
        <c:overlap val="-27"/>
        <c:axId val="591492008"/>
        <c:axId val="591489712"/>
      </c:barChart>
      <c:catAx>
        <c:axId val="591492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91489712"/>
        <c:crosses val="autoZero"/>
        <c:auto val="1"/>
        <c:lblAlgn val="ctr"/>
        <c:lblOffset val="100"/>
        <c:noMultiLvlLbl val="0"/>
      </c:catAx>
      <c:valAx>
        <c:axId val="591489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91492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705971</xdr:colOff>
      <xdr:row>11</xdr:row>
      <xdr:rowOff>78443</xdr:rowOff>
    </xdr:from>
    <xdr:to>
      <xdr:col>10</xdr:col>
      <xdr:colOff>336177</xdr:colOff>
      <xdr:row>33</xdr:row>
      <xdr:rowOff>67236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268941</xdr:colOff>
      <xdr:row>1</xdr:row>
      <xdr:rowOff>78441</xdr:rowOff>
    </xdr:from>
    <xdr:to>
      <xdr:col>13</xdr:col>
      <xdr:colOff>470648</xdr:colOff>
      <xdr:row>23</xdr:row>
      <xdr:rowOff>168088</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515470</xdr:colOff>
      <xdr:row>90</xdr:row>
      <xdr:rowOff>112057</xdr:rowOff>
    </xdr:from>
    <xdr:to>
      <xdr:col>7</xdr:col>
      <xdr:colOff>952498</xdr:colOff>
      <xdr:row>168</xdr:row>
      <xdr:rowOff>78440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156884</xdr:colOff>
      <xdr:row>90</xdr:row>
      <xdr:rowOff>89646</xdr:rowOff>
    </xdr:from>
    <xdr:to>
      <xdr:col>7</xdr:col>
      <xdr:colOff>593913</xdr:colOff>
      <xdr:row>158</xdr:row>
      <xdr:rowOff>32017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112059</xdr:colOff>
      <xdr:row>90</xdr:row>
      <xdr:rowOff>112057</xdr:rowOff>
    </xdr:from>
    <xdr:to>
      <xdr:col>7</xdr:col>
      <xdr:colOff>818030</xdr:colOff>
      <xdr:row>170</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100854</xdr:colOff>
      <xdr:row>90</xdr:row>
      <xdr:rowOff>112058</xdr:rowOff>
    </xdr:from>
    <xdr:to>
      <xdr:col>7</xdr:col>
      <xdr:colOff>1199029</xdr:colOff>
      <xdr:row>165</xdr:row>
      <xdr:rowOff>44825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91</xdr:row>
      <xdr:rowOff>67236</xdr:rowOff>
    </xdr:from>
    <xdr:to>
      <xdr:col>12</xdr:col>
      <xdr:colOff>236924</xdr:colOff>
      <xdr:row>174</xdr:row>
      <xdr:rowOff>61634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156881</xdr:colOff>
      <xdr:row>11</xdr:row>
      <xdr:rowOff>43703</xdr:rowOff>
    </xdr:from>
    <xdr:to>
      <xdr:col>16</xdr:col>
      <xdr:colOff>133349</xdr:colOff>
      <xdr:row>33</xdr:row>
      <xdr:rowOff>123264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315164</xdr:colOff>
      <xdr:row>22</xdr:row>
      <xdr:rowOff>217672</xdr:rowOff>
    </xdr:from>
    <xdr:to>
      <xdr:col>19</xdr:col>
      <xdr:colOff>493059</xdr:colOff>
      <xdr:row>71</xdr:row>
      <xdr:rowOff>69477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11206</xdr:colOff>
      <xdr:row>24</xdr:row>
      <xdr:rowOff>11206</xdr:rowOff>
    </xdr:from>
    <xdr:to>
      <xdr:col>14</xdr:col>
      <xdr:colOff>750795</xdr:colOff>
      <xdr:row>45</xdr:row>
      <xdr:rowOff>44825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33618</xdr:colOff>
      <xdr:row>24</xdr:row>
      <xdr:rowOff>11205</xdr:rowOff>
    </xdr:from>
    <xdr:to>
      <xdr:col>6</xdr:col>
      <xdr:colOff>33618</xdr:colOff>
      <xdr:row>45</xdr:row>
      <xdr:rowOff>44824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437032</xdr:colOff>
      <xdr:row>45</xdr:row>
      <xdr:rowOff>11205</xdr:rowOff>
    </xdr:from>
    <xdr:to>
      <xdr:col>10</xdr:col>
      <xdr:colOff>638738</xdr:colOff>
      <xdr:row>71</xdr:row>
      <xdr:rowOff>134470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1143002</xdr:colOff>
      <xdr:row>12</xdr:row>
      <xdr:rowOff>56030</xdr:rowOff>
    </xdr:from>
    <xdr:to>
      <xdr:col>5</xdr:col>
      <xdr:colOff>212914</xdr:colOff>
      <xdr:row>34</xdr:row>
      <xdr:rowOff>44823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2767853</xdr:colOff>
      <xdr:row>18</xdr:row>
      <xdr:rowOff>112060</xdr:rowOff>
    </xdr:from>
    <xdr:to>
      <xdr:col>7</xdr:col>
      <xdr:colOff>336177</xdr:colOff>
      <xdr:row>40</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414623</xdr:colOff>
      <xdr:row>20</xdr:row>
      <xdr:rowOff>112058</xdr:rowOff>
    </xdr:from>
    <xdr:to>
      <xdr:col>10</xdr:col>
      <xdr:colOff>78440</xdr:colOff>
      <xdr:row>45</xdr:row>
      <xdr:rowOff>33618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806823</xdr:colOff>
      <xdr:row>1</xdr:row>
      <xdr:rowOff>44826</xdr:rowOff>
    </xdr:from>
    <xdr:to>
      <xdr:col>12</xdr:col>
      <xdr:colOff>392206</xdr:colOff>
      <xdr:row>24</xdr:row>
      <xdr:rowOff>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314325</xdr:colOff>
      <xdr:row>3</xdr:row>
      <xdr:rowOff>409575</xdr:rowOff>
    </xdr:from>
    <xdr:to>
      <xdr:col>10</xdr:col>
      <xdr:colOff>361950</xdr:colOff>
      <xdr:row>19</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152398</xdr:colOff>
      <xdr:row>20</xdr:row>
      <xdr:rowOff>128586</xdr:rowOff>
    </xdr:from>
    <xdr:to>
      <xdr:col>23</xdr:col>
      <xdr:colOff>9524</xdr:colOff>
      <xdr:row>77</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428624</xdr:colOff>
      <xdr:row>2</xdr:row>
      <xdr:rowOff>133349</xdr:rowOff>
    </xdr:from>
    <xdr:to>
      <xdr:col>13</xdr:col>
      <xdr:colOff>304799</xdr:colOff>
      <xdr:row>16</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60"/>
  <sheetViews>
    <sheetView tabSelected="1" zoomScaleNormal="100" workbookViewId="0">
      <selection sqref="A1:L1"/>
    </sheetView>
  </sheetViews>
  <sheetFormatPr baseColWidth="10" defaultRowHeight="15" x14ac:dyDescent="0.25"/>
  <cols>
    <col min="1" max="1" width="13.85546875" customWidth="1"/>
    <col min="2" max="10" width="11.5703125" customWidth="1"/>
    <col min="11" max="11" width="11.28515625" customWidth="1"/>
    <col min="12" max="12" width="11.140625" customWidth="1"/>
  </cols>
  <sheetData>
    <row r="1" spans="1:12" ht="36.75" customHeight="1" x14ac:dyDescent="0.25">
      <c r="A1" s="378" t="s">
        <v>218</v>
      </c>
      <c r="B1" s="379"/>
      <c r="C1" s="379"/>
      <c r="D1" s="379"/>
      <c r="E1" s="379"/>
      <c r="F1" s="379"/>
      <c r="G1" s="379"/>
      <c r="H1" s="379"/>
      <c r="I1" s="379"/>
      <c r="J1" s="379"/>
      <c r="K1" s="379"/>
      <c r="L1" s="379"/>
    </row>
    <row r="2" spans="1:12" x14ac:dyDescent="0.25">
      <c r="A2" s="1" t="s">
        <v>28</v>
      </c>
      <c r="B2" s="1"/>
      <c r="C2" s="1"/>
      <c r="D2" s="1"/>
      <c r="E2" s="1"/>
      <c r="F2" s="1"/>
      <c r="G2" s="1"/>
      <c r="H2" s="1"/>
      <c r="I2" s="1"/>
      <c r="J2" s="1"/>
      <c r="K2" s="1"/>
      <c r="L2" s="1"/>
    </row>
    <row r="3" spans="1:12" ht="44.25" customHeight="1" x14ac:dyDescent="0.25">
      <c r="A3" s="380" t="s">
        <v>29</v>
      </c>
      <c r="B3" s="380"/>
      <c r="C3" s="380"/>
      <c r="D3" s="380"/>
      <c r="E3" s="380"/>
      <c r="F3" s="380"/>
      <c r="G3" s="380"/>
      <c r="H3" s="380"/>
      <c r="I3" s="380"/>
      <c r="J3" s="380"/>
      <c r="K3" s="380"/>
      <c r="L3" s="380"/>
    </row>
    <row r="4" spans="1:12" ht="27.75" customHeight="1" x14ac:dyDescent="0.25">
      <c r="A4" s="374" t="s">
        <v>30</v>
      </c>
      <c r="B4" s="374"/>
      <c r="C4" s="374"/>
      <c r="D4" s="374"/>
      <c r="E4" s="374"/>
      <c r="F4" s="374"/>
      <c r="G4" s="374"/>
      <c r="H4" s="374"/>
      <c r="I4" s="374"/>
      <c r="J4" s="374"/>
      <c r="K4" s="374"/>
      <c r="L4" s="374"/>
    </row>
    <row r="5" spans="1:12" x14ac:dyDescent="0.25">
      <c r="A5" s="1" t="s">
        <v>31</v>
      </c>
      <c r="B5" s="1"/>
      <c r="C5" s="1"/>
      <c r="D5" s="1"/>
      <c r="E5" s="1"/>
      <c r="F5" s="1"/>
      <c r="G5" s="1"/>
      <c r="H5" s="1"/>
      <c r="I5" s="1"/>
      <c r="J5" s="1"/>
      <c r="K5" s="1"/>
      <c r="L5" s="1"/>
    </row>
    <row r="6" spans="1:12" ht="92.25" customHeight="1" x14ac:dyDescent="0.25">
      <c r="A6" s="374" t="s">
        <v>32</v>
      </c>
      <c r="B6" s="374"/>
      <c r="C6" s="374"/>
      <c r="D6" s="374"/>
      <c r="E6" s="374"/>
      <c r="F6" s="374"/>
      <c r="G6" s="374"/>
      <c r="H6" s="374"/>
      <c r="I6" s="374"/>
      <c r="J6" s="374"/>
      <c r="K6" s="374"/>
      <c r="L6" s="374"/>
    </row>
    <row r="7" spans="1:12" x14ac:dyDescent="0.25">
      <c r="A7" s="381" t="s">
        <v>33</v>
      </c>
      <c r="B7" s="381"/>
      <c r="C7" s="381"/>
      <c r="D7" s="381"/>
      <c r="E7" s="381"/>
      <c r="F7" s="381"/>
      <c r="G7" s="381"/>
      <c r="H7" s="381"/>
      <c r="I7" s="381"/>
      <c r="J7" s="381"/>
      <c r="K7" s="381"/>
      <c r="L7" s="381"/>
    </row>
    <row r="8" spans="1:12" ht="78.75" customHeight="1" x14ac:dyDescent="0.25">
      <c r="A8" s="375" t="s">
        <v>55</v>
      </c>
      <c r="B8" s="375"/>
      <c r="C8" s="375"/>
      <c r="D8" s="375"/>
      <c r="E8" s="375"/>
      <c r="F8" s="375"/>
      <c r="G8" s="375"/>
      <c r="H8" s="375"/>
      <c r="I8" s="375"/>
      <c r="J8" s="375"/>
      <c r="K8" s="375"/>
      <c r="L8" s="375"/>
    </row>
    <row r="9" spans="1:12" x14ac:dyDescent="0.25">
      <c r="A9" s="376" t="s">
        <v>34</v>
      </c>
      <c r="B9" s="376"/>
      <c r="C9" s="376"/>
      <c r="D9" s="376"/>
      <c r="E9" s="376"/>
      <c r="F9" s="376"/>
      <c r="G9" s="376"/>
      <c r="H9" s="376"/>
      <c r="I9" s="376"/>
      <c r="J9" s="376"/>
      <c r="K9" s="376"/>
      <c r="L9" s="376"/>
    </row>
    <row r="10" spans="1:12" s="59" customFormat="1" ht="15" customHeight="1" x14ac:dyDescent="0.25">
      <c r="A10" s="377" t="s">
        <v>89</v>
      </c>
      <c r="B10" s="377"/>
      <c r="C10" s="377"/>
      <c r="D10" s="377"/>
      <c r="E10" s="377"/>
      <c r="F10" s="377"/>
      <c r="G10" s="377"/>
      <c r="H10" s="377"/>
      <c r="I10" s="377"/>
      <c r="J10" s="377"/>
      <c r="K10" s="377"/>
      <c r="L10" s="377"/>
    </row>
    <row r="11" spans="1:12" s="58" customFormat="1" ht="9" customHeight="1" x14ac:dyDescent="0.25">
      <c r="A11" s="372"/>
      <c r="B11" s="372"/>
      <c r="C11" s="372"/>
      <c r="D11" s="372"/>
      <c r="E11" s="372"/>
      <c r="F11" s="372"/>
      <c r="G11" s="372"/>
      <c r="H11" s="372"/>
      <c r="I11" s="372"/>
      <c r="J11" s="372"/>
      <c r="K11" s="372"/>
      <c r="L11" s="372"/>
    </row>
    <row r="12" spans="1:12" x14ac:dyDescent="0.25">
      <c r="A12" s="371" t="s">
        <v>65</v>
      </c>
      <c r="B12" s="371"/>
      <c r="C12" s="371"/>
      <c r="D12" s="371"/>
      <c r="E12" s="371"/>
      <c r="F12" s="371"/>
      <c r="G12" s="371"/>
      <c r="H12" s="371"/>
      <c r="I12" s="371"/>
      <c r="J12" s="371"/>
      <c r="K12" s="371"/>
      <c r="L12" s="371"/>
    </row>
    <row r="13" spans="1:12" ht="9" customHeight="1" x14ac:dyDescent="0.25">
      <c r="A13" s="372"/>
      <c r="B13" s="372"/>
      <c r="C13" s="372"/>
      <c r="D13" s="372"/>
      <c r="E13" s="372"/>
      <c r="F13" s="372"/>
      <c r="G13" s="372"/>
      <c r="H13" s="372"/>
      <c r="I13" s="372"/>
      <c r="J13" s="372"/>
      <c r="K13" s="372"/>
      <c r="L13" s="372"/>
    </row>
    <row r="14" spans="1:12" s="59" customFormat="1" ht="15" customHeight="1" x14ac:dyDescent="0.25">
      <c r="A14" s="371" t="s">
        <v>274</v>
      </c>
      <c r="B14" s="371"/>
      <c r="C14" s="371"/>
      <c r="D14" s="371"/>
      <c r="E14" s="371"/>
      <c r="F14" s="371"/>
      <c r="G14" s="371"/>
      <c r="H14" s="371"/>
      <c r="I14" s="371"/>
      <c r="J14" s="371"/>
      <c r="K14" s="371"/>
      <c r="L14" s="371"/>
    </row>
    <row r="15" spans="1:12" s="59" customFormat="1" ht="9" customHeight="1" x14ac:dyDescent="0.25">
      <c r="A15" s="372"/>
      <c r="B15" s="372"/>
      <c r="C15" s="372"/>
      <c r="D15" s="372"/>
      <c r="E15" s="372"/>
      <c r="F15" s="372"/>
      <c r="G15" s="372"/>
      <c r="H15" s="372"/>
      <c r="I15" s="372"/>
      <c r="J15" s="372"/>
      <c r="K15" s="372"/>
      <c r="L15" s="372"/>
    </row>
    <row r="16" spans="1:12" s="59" customFormat="1" ht="15" customHeight="1" x14ac:dyDescent="0.25">
      <c r="A16" s="371" t="s">
        <v>181</v>
      </c>
      <c r="B16" s="371"/>
      <c r="C16" s="371"/>
      <c r="D16" s="371"/>
      <c r="E16" s="371"/>
      <c r="F16" s="371"/>
      <c r="G16" s="371"/>
      <c r="H16" s="371"/>
      <c r="I16" s="371"/>
      <c r="J16" s="371"/>
      <c r="K16" s="371"/>
      <c r="L16" s="371"/>
    </row>
    <row r="17" spans="1:12" s="59" customFormat="1" ht="9" customHeight="1" x14ac:dyDescent="0.25">
      <c r="A17" s="372"/>
      <c r="B17" s="372"/>
      <c r="C17" s="372"/>
      <c r="D17" s="372"/>
      <c r="E17" s="372"/>
      <c r="F17" s="372"/>
      <c r="G17" s="372"/>
      <c r="H17" s="372"/>
      <c r="I17" s="372"/>
      <c r="J17" s="372"/>
      <c r="K17" s="372"/>
      <c r="L17" s="372"/>
    </row>
    <row r="18" spans="1:12" s="59" customFormat="1" x14ac:dyDescent="0.25">
      <c r="A18" s="371" t="s">
        <v>216</v>
      </c>
      <c r="B18" s="371"/>
      <c r="C18" s="371"/>
      <c r="D18" s="371"/>
      <c r="E18" s="371"/>
      <c r="F18" s="371"/>
      <c r="G18" s="371"/>
      <c r="H18" s="371"/>
      <c r="I18" s="371"/>
      <c r="J18" s="371"/>
      <c r="K18" s="371"/>
      <c r="L18" s="371"/>
    </row>
    <row r="19" spans="1:12" s="59" customFormat="1" ht="9" customHeight="1" x14ac:dyDescent="0.25">
      <c r="A19" s="372"/>
      <c r="B19" s="372"/>
      <c r="C19" s="372"/>
      <c r="D19" s="372"/>
      <c r="E19" s="372"/>
      <c r="F19" s="372"/>
      <c r="G19" s="372"/>
      <c r="H19" s="372"/>
      <c r="I19" s="372"/>
      <c r="J19" s="372"/>
      <c r="K19" s="372"/>
      <c r="L19" s="372"/>
    </row>
    <row r="20" spans="1:12" s="59" customFormat="1" x14ac:dyDescent="0.25">
      <c r="A20" s="371" t="s">
        <v>217</v>
      </c>
      <c r="B20" s="371"/>
      <c r="C20" s="371"/>
      <c r="D20" s="371"/>
      <c r="E20" s="371"/>
      <c r="F20" s="371"/>
      <c r="G20" s="371"/>
      <c r="H20" s="371"/>
      <c r="I20" s="371"/>
      <c r="J20" s="371"/>
      <c r="K20" s="371"/>
      <c r="L20" s="371"/>
    </row>
    <row r="21" spans="1:12" s="59" customFormat="1" ht="9" customHeight="1" x14ac:dyDescent="0.25">
      <c r="A21" s="372"/>
      <c r="B21" s="372"/>
      <c r="C21" s="372"/>
      <c r="D21" s="372"/>
      <c r="E21" s="372"/>
      <c r="F21" s="372"/>
      <c r="G21" s="372"/>
      <c r="H21" s="372"/>
      <c r="I21" s="372"/>
      <c r="J21" s="372"/>
      <c r="K21" s="372"/>
      <c r="L21" s="372"/>
    </row>
    <row r="22" spans="1:12" s="59" customFormat="1" ht="15" customHeight="1" x14ac:dyDescent="0.25">
      <c r="A22" s="377" t="s">
        <v>96</v>
      </c>
      <c r="B22" s="377"/>
      <c r="C22" s="377"/>
      <c r="D22" s="377"/>
      <c r="E22" s="377"/>
      <c r="F22" s="377"/>
      <c r="G22" s="377"/>
      <c r="H22" s="377"/>
      <c r="I22" s="377"/>
      <c r="J22" s="377"/>
      <c r="K22" s="377"/>
      <c r="L22" s="377"/>
    </row>
    <row r="23" spans="1:12" s="58" customFormat="1" ht="9" customHeight="1" x14ac:dyDescent="0.25">
      <c r="A23" s="372"/>
      <c r="B23" s="372"/>
      <c r="C23" s="372"/>
      <c r="D23" s="372"/>
      <c r="E23" s="372"/>
      <c r="F23" s="372"/>
      <c r="G23" s="372"/>
      <c r="H23" s="372"/>
      <c r="I23" s="372"/>
      <c r="J23" s="372"/>
      <c r="K23" s="372"/>
      <c r="L23" s="372"/>
    </row>
    <row r="24" spans="1:12" s="58" customFormat="1" x14ac:dyDescent="0.25">
      <c r="A24" s="369" t="s">
        <v>270</v>
      </c>
      <c r="B24" s="369"/>
      <c r="C24" s="369"/>
      <c r="D24" s="369"/>
      <c r="E24" s="369"/>
      <c r="F24" s="369"/>
      <c r="G24" s="369"/>
      <c r="H24" s="369"/>
      <c r="I24" s="369"/>
      <c r="J24" s="369"/>
      <c r="K24" s="369"/>
      <c r="L24" s="369"/>
    </row>
    <row r="25" spans="1:12" s="58" customFormat="1" ht="9" customHeight="1" x14ac:dyDescent="0.25">
      <c r="A25" s="370"/>
      <c r="B25" s="370"/>
      <c r="C25" s="370"/>
      <c r="D25" s="370"/>
      <c r="E25" s="370"/>
      <c r="F25" s="370"/>
      <c r="G25" s="370"/>
      <c r="H25" s="370"/>
      <c r="I25" s="370"/>
      <c r="J25" s="370"/>
      <c r="K25" s="370"/>
      <c r="L25" s="370"/>
    </row>
    <row r="26" spans="1:12" s="58" customFormat="1" x14ac:dyDescent="0.25">
      <c r="A26" s="369" t="s">
        <v>269</v>
      </c>
      <c r="B26" s="369"/>
      <c r="C26" s="369"/>
      <c r="D26" s="369"/>
      <c r="E26" s="369"/>
      <c r="F26" s="369"/>
      <c r="G26" s="369"/>
      <c r="H26" s="369"/>
      <c r="I26" s="369"/>
      <c r="J26" s="369"/>
      <c r="K26" s="369"/>
      <c r="L26" s="369"/>
    </row>
    <row r="27" spans="1:12" s="58" customFormat="1" ht="9" customHeight="1" x14ac:dyDescent="0.25">
      <c r="A27" s="370"/>
      <c r="B27" s="370"/>
      <c r="C27" s="370"/>
      <c r="D27" s="370"/>
      <c r="E27" s="370"/>
      <c r="F27" s="370"/>
      <c r="G27" s="370"/>
      <c r="H27" s="370"/>
      <c r="I27" s="370"/>
      <c r="J27" s="370"/>
      <c r="K27" s="370"/>
      <c r="L27" s="370"/>
    </row>
    <row r="28" spans="1:12" s="58" customFormat="1" x14ac:dyDescent="0.25">
      <c r="A28" s="369" t="s">
        <v>271</v>
      </c>
      <c r="B28" s="369"/>
      <c r="C28" s="369"/>
      <c r="D28" s="369"/>
      <c r="E28" s="369"/>
      <c r="F28" s="369"/>
      <c r="G28" s="369"/>
      <c r="H28" s="369"/>
      <c r="I28" s="369"/>
      <c r="J28" s="369"/>
      <c r="K28" s="369"/>
      <c r="L28" s="369"/>
    </row>
    <row r="29" spans="1:12" s="58" customFormat="1" ht="9" customHeight="1" x14ac:dyDescent="0.25">
      <c r="A29" s="370"/>
      <c r="B29" s="370"/>
      <c r="C29" s="370"/>
      <c r="D29" s="370"/>
      <c r="E29" s="370"/>
      <c r="F29" s="370"/>
      <c r="G29" s="370"/>
      <c r="H29" s="370"/>
      <c r="I29" s="370"/>
      <c r="J29" s="370"/>
      <c r="K29" s="370"/>
      <c r="L29" s="370"/>
    </row>
    <row r="30" spans="1:12" s="58" customFormat="1" x14ac:dyDescent="0.25">
      <c r="A30" s="369" t="s">
        <v>272</v>
      </c>
      <c r="B30" s="369"/>
      <c r="C30" s="369"/>
      <c r="D30" s="369"/>
      <c r="E30" s="369"/>
      <c r="F30" s="369"/>
      <c r="G30" s="369"/>
      <c r="H30" s="369"/>
      <c r="I30" s="369"/>
      <c r="J30" s="369"/>
      <c r="K30" s="369"/>
      <c r="L30" s="369"/>
    </row>
    <row r="31" spans="1:12" s="58" customFormat="1" ht="9" customHeight="1" x14ac:dyDescent="0.25">
      <c r="A31" s="370"/>
      <c r="B31" s="370"/>
      <c r="C31" s="370"/>
      <c r="D31" s="370"/>
      <c r="E31" s="370"/>
      <c r="F31" s="370"/>
      <c r="G31" s="370"/>
      <c r="H31" s="370"/>
      <c r="I31" s="370"/>
      <c r="J31" s="370"/>
      <c r="K31" s="370"/>
      <c r="L31" s="370"/>
    </row>
    <row r="32" spans="1:12" s="58" customFormat="1" x14ac:dyDescent="0.25">
      <c r="A32" s="369" t="s">
        <v>264</v>
      </c>
      <c r="B32" s="369"/>
      <c r="C32" s="369"/>
      <c r="D32" s="369"/>
      <c r="E32" s="369"/>
      <c r="F32" s="369"/>
      <c r="G32" s="369"/>
      <c r="H32" s="369"/>
      <c r="I32" s="369"/>
      <c r="J32" s="369"/>
      <c r="K32" s="369"/>
      <c r="L32" s="369"/>
    </row>
    <row r="33" spans="1:14" s="58" customFormat="1" ht="9" customHeight="1" x14ac:dyDescent="0.25">
      <c r="A33" s="370"/>
      <c r="B33" s="370"/>
      <c r="C33" s="370"/>
      <c r="D33" s="370"/>
      <c r="E33" s="370"/>
      <c r="F33" s="370"/>
      <c r="G33" s="370"/>
      <c r="H33" s="370"/>
      <c r="I33" s="370"/>
      <c r="J33" s="370"/>
      <c r="K33" s="370"/>
      <c r="L33" s="370"/>
    </row>
    <row r="34" spans="1:14" s="59" customFormat="1" ht="15" customHeight="1" x14ac:dyDescent="0.25">
      <c r="A34" s="377" t="s">
        <v>73</v>
      </c>
      <c r="B34" s="377"/>
      <c r="C34" s="377"/>
      <c r="D34" s="377"/>
      <c r="E34" s="377"/>
      <c r="F34" s="377"/>
      <c r="G34" s="377"/>
      <c r="H34" s="377"/>
      <c r="I34" s="377"/>
      <c r="J34" s="377"/>
      <c r="K34" s="377"/>
      <c r="L34" s="377"/>
    </row>
    <row r="35" spans="1:14" s="58" customFormat="1" ht="9" customHeight="1" x14ac:dyDescent="0.25">
      <c r="A35" s="372"/>
      <c r="B35" s="372"/>
      <c r="C35" s="372"/>
      <c r="D35" s="372"/>
      <c r="E35" s="372"/>
      <c r="F35" s="372"/>
      <c r="G35" s="372"/>
      <c r="H35" s="372"/>
      <c r="I35" s="372"/>
      <c r="J35" s="372"/>
      <c r="K35" s="372"/>
      <c r="L35" s="372"/>
    </row>
    <row r="36" spans="1:14" s="59" customFormat="1" x14ac:dyDescent="0.25">
      <c r="A36" s="369" t="s">
        <v>79</v>
      </c>
      <c r="B36" s="369"/>
      <c r="C36" s="369"/>
      <c r="D36" s="369"/>
      <c r="E36" s="369"/>
      <c r="F36" s="369"/>
      <c r="G36" s="369"/>
      <c r="H36" s="369"/>
      <c r="I36" s="369"/>
      <c r="J36" s="369"/>
      <c r="K36" s="369"/>
      <c r="L36" s="369"/>
      <c r="M36" s="58"/>
      <c r="N36" s="58"/>
    </row>
    <row r="37" spans="1:14" s="59" customFormat="1" ht="9" customHeight="1" x14ac:dyDescent="0.25">
      <c r="A37" s="370"/>
      <c r="B37" s="370"/>
      <c r="C37" s="370"/>
      <c r="D37" s="370"/>
      <c r="E37" s="370"/>
      <c r="F37" s="370"/>
      <c r="G37" s="370"/>
      <c r="H37" s="370"/>
      <c r="I37" s="370"/>
      <c r="J37" s="370"/>
      <c r="K37" s="370"/>
      <c r="L37" s="370"/>
      <c r="M37" s="58"/>
      <c r="N37" s="58"/>
    </row>
    <row r="38" spans="1:14" x14ac:dyDescent="0.25">
      <c r="A38" s="369" t="s">
        <v>80</v>
      </c>
      <c r="B38" s="369"/>
      <c r="C38" s="369"/>
      <c r="D38" s="369"/>
      <c r="E38" s="369"/>
      <c r="F38" s="369"/>
      <c r="G38" s="369"/>
      <c r="H38" s="369"/>
      <c r="I38" s="369"/>
      <c r="J38" s="369"/>
      <c r="K38" s="369"/>
      <c r="L38" s="369"/>
      <c r="M38" s="58"/>
      <c r="N38" s="58"/>
    </row>
    <row r="39" spans="1:14" ht="9" customHeight="1" x14ac:dyDescent="0.25">
      <c r="A39" s="370"/>
      <c r="B39" s="370"/>
      <c r="C39" s="370"/>
      <c r="D39" s="370"/>
      <c r="E39" s="370"/>
      <c r="F39" s="370"/>
      <c r="G39" s="370"/>
      <c r="H39" s="370"/>
      <c r="I39" s="370"/>
      <c r="J39" s="370"/>
      <c r="K39" s="370"/>
      <c r="L39" s="370"/>
      <c r="M39" s="58"/>
      <c r="N39" s="58"/>
    </row>
    <row r="40" spans="1:14" x14ac:dyDescent="0.25">
      <c r="A40" s="369" t="s">
        <v>77</v>
      </c>
      <c r="B40" s="369"/>
      <c r="C40" s="369"/>
      <c r="D40" s="369"/>
      <c r="E40" s="369"/>
      <c r="F40" s="369"/>
      <c r="G40" s="369"/>
      <c r="H40" s="369"/>
      <c r="I40" s="369"/>
      <c r="J40" s="369"/>
      <c r="K40" s="369"/>
      <c r="L40" s="369"/>
      <c r="M40" s="58"/>
      <c r="N40" s="58"/>
    </row>
    <row r="41" spans="1:14" ht="9" customHeight="1" x14ac:dyDescent="0.25">
      <c r="A41" s="370"/>
      <c r="B41" s="370"/>
      <c r="C41" s="370"/>
      <c r="D41" s="370"/>
      <c r="E41" s="370"/>
      <c r="F41" s="370"/>
      <c r="G41" s="370"/>
      <c r="H41" s="370"/>
      <c r="I41" s="370"/>
      <c r="J41" s="370"/>
      <c r="K41" s="370"/>
      <c r="L41" s="370"/>
      <c r="M41" s="58"/>
      <c r="N41" s="58"/>
    </row>
    <row r="42" spans="1:14" x14ac:dyDescent="0.25">
      <c r="A42" s="369" t="s">
        <v>239</v>
      </c>
      <c r="B42" s="369"/>
      <c r="C42" s="369"/>
      <c r="D42" s="369"/>
      <c r="E42" s="369"/>
      <c r="F42" s="369"/>
      <c r="G42" s="369"/>
      <c r="H42" s="369"/>
      <c r="I42" s="369"/>
      <c r="J42" s="369"/>
      <c r="K42" s="369"/>
      <c r="L42" s="369"/>
      <c r="M42" s="58"/>
      <c r="N42" s="58"/>
    </row>
    <row r="43" spans="1:14" ht="9" customHeight="1" x14ac:dyDescent="0.25">
      <c r="A43" s="370"/>
      <c r="B43" s="370"/>
      <c r="C43" s="370"/>
      <c r="D43" s="370"/>
      <c r="E43" s="370"/>
      <c r="F43" s="370"/>
      <c r="G43" s="370"/>
      <c r="H43" s="370"/>
      <c r="I43" s="370"/>
      <c r="J43" s="370"/>
      <c r="K43" s="370"/>
      <c r="L43" s="370"/>
      <c r="M43" s="58"/>
      <c r="N43" s="58"/>
    </row>
    <row r="44" spans="1:14" x14ac:dyDescent="0.25">
      <c r="A44" s="369" t="s">
        <v>240</v>
      </c>
      <c r="B44" s="369"/>
      <c r="C44" s="369"/>
      <c r="D44" s="369"/>
      <c r="E44" s="369"/>
      <c r="F44" s="369"/>
      <c r="G44" s="369"/>
      <c r="H44" s="369"/>
      <c r="I44" s="369"/>
      <c r="J44" s="369"/>
      <c r="K44" s="369"/>
      <c r="L44" s="369"/>
      <c r="M44" s="58"/>
      <c r="N44" s="58"/>
    </row>
    <row r="45" spans="1:14" ht="9" customHeight="1" x14ac:dyDescent="0.25">
      <c r="A45" s="370"/>
      <c r="B45" s="370"/>
      <c r="C45" s="370"/>
      <c r="D45" s="370"/>
      <c r="E45" s="370"/>
      <c r="F45" s="370"/>
      <c r="G45" s="370"/>
      <c r="H45" s="370"/>
      <c r="I45" s="370"/>
      <c r="J45" s="370"/>
      <c r="K45" s="370"/>
      <c r="L45" s="370"/>
      <c r="M45" s="58"/>
      <c r="N45" s="58"/>
    </row>
    <row r="46" spans="1:14" s="59" customFormat="1" x14ac:dyDescent="0.25">
      <c r="A46" s="369" t="s">
        <v>69</v>
      </c>
      <c r="B46" s="369"/>
      <c r="C46" s="369"/>
      <c r="D46" s="369"/>
      <c r="E46" s="369"/>
      <c r="F46" s="369"/>
      <c r="G46" s="369"/>
      <c r="H46" s="369"/>
      <c r="I46" s="369"/>
      <c r="J46" s="369"/>
      <c r="K46" s="369"/>
      <c r="L46" s="369"/>
      <c r="M46" s="58"/>
      <c r="N46" s="58"/>
    </row>
    <row r="47" spans="1:14" s="59" customFormat="1" ht="9" customHeight="1" x14ac:dyDescent="0.25">
      <c r="A47" s="370"/>
      <c r="B47" s="370"/>
      <c r="C47" s="370"/>
      <c r="D47" s="370"/>
      <c r="E47" s="370"/>
      <c r="F47" s="370"/>
      <c r="G47" s="370"/>
      <c r="H47" s="370"/>
      <c r="I47" s="370"/>
      <c r="J47" s="370"/>
      <c r="K47" s="370"/>
      <c r="L47" s="370"/>
      <c r="M47" s="58"/>
      <c r="N47" s="58"/>
    </row>
    <row r="48" spans="1:14" s="59" customFormat="1" x14ac:dyDescent="0.25">
      <c r="A48" s="369" t="s">
        <v>68</v>
      </c>
      <c r="B48" s="369"/>
      <c r="C48" s="369"/>
      <c r="D48" s="369"/>
      <c r="E48" s="369"/>
      <c r="F48" s="369"/>
      <c r="G48" s="369"/>
      <c r="H48" s="369"/>
      <c r="I48" s="369"/>
      <c r="J48" s="369"/>
      <c r="K48" s="369"/>
      <c r="L48" s="369"/>
      <c r="M48" s="58"/>
      <c r="N48" s="58"/>
    </row>
    <row r="49" spans="1:14" s="59" customFormat="1" ht="9" customHeight="1" x14ac:dyDescent="0.25">
      <c r="A49" s="370"/>
      <c r="B49" s="370"/>
      <c r="C49" s="370"/>
      <c r="D49" s="370"/>
      <c r="E49" s="370"/>
      <c r="F49" s="370"/>
      <c r="G49" s="370"/>
      <c r="H49" s="370"/>
      <c r="I49" s="370"/>
      <c r="J49" s="370"/>
      <c r="K49" s="370"/>
      <c r="L49" s="370"/>
      <c r="M49" s="58"/>
      <c r="N49" s="58"/>
    </row>
    <row r="50" spans="1:14" s="59" customFormat="1" x14ac:dyDescent="0.25">
      <c r="A50" s="369" t="s">
        <v>179</v>
      </c>
      <c r="B50" s="369"/>
      <c r="C50" s="369"/>
      <c r="D50" s="369"/>
      <c r="E50" s="369"/>
      <c r="F50" s="369"/>
      <c r="G50" s="369"/>
      <c r="H50" s="369"/>
      <c r="I50" s="369"/>
      <c r="J50" s="369"/>
      <c r="K50" s="369"/>
      <c r="L50" s="369"/>
      <c r="M50" s="58"/>
      <c r="N50" s="58"/>
    </row>
    <row r="51" spans="1:14" s="59" customFormat="1" ht="9" customHeight="1" x14ac:dyDescent="0.25">
      <c r="A51" s="370"/>
      <c r="B51" s="370"/>
      <c r="C51" s="370"/>
      <c r="D51" s="370"/>
      <c r="E51" s="370"/>
      <c r="F51" s="370"/>
      <c r="G51" s="370"/>
      <c r="H51" s="370"/>
      <c r="I51" s="370"/>
      <c r="J51" s="370"/>
      <c r="K51" s="370"/>
      <c r="L51" s="370"/>
      <c r="M51" s="58"/>
      <c r="N51" s="58"/>
    </row>
    <row r="52" spans="1:14" s="59" customFormat="1" x14ac:dyDescent="0.25">
      <c r="A52" s="369" t="s">
        <v>171</v>
      </c>
      <c r="B52" s="369"/>
      <c r="C52" s="369"/>
      <c r="D52" s="369"/>
      <c r="E52" s="369"/>
      <c r="F52" s="369"/>
      <c r="G52" s="369"/>
      <c r="H52" s="369"/>
      <c r="I52" s="369"/>
      <c r="J52" s="369"/>
      <c r="K52" s="369"/>
      <c r="L52" s="369"/>
      <c r="M52" s="58"/>
      <c r="N52" s="58"/>
    </row>
    <row r="53" spans="1:14" s="59" customFormat="1" ht="9" customHeight="1" x14ac:dyDescent="0.25">
      <c r="A53" s="370"/>
      <c r="B53" s="370"/>
      <c r="C53" s="370"/>
      <c r="D53" s="370"/>
      <c r="E53" s="370"/>
      <c r="F53" s="370"/>
      <c r="G53" s="370"/>
      <c r="H53" s="370"/>
      <c r="I53" s="370"/>
      <c r="J53" s="370"/>
      <c r="K53" s="370"/>
      <c r="L53" s="370"/>
      <c r="M53" s="58"/>
      <c r="N53" s="58"/>
    </row>
    <row r="54" spans="1:14" x14ac:dyDescent="0.25">
      <c r="A54" s="369" t="s">
        <v>166</v>
      </c>
      <c r="B54" s="369"/>
      <c r="C54" s="369"/>
      <c r="D54" s="369"/>
      <c r="E54" s="369"/>
      <c r="F54" s="369"/>
      <c r="G54" s="369"/>
      <c r="H54" s="369"/>
      <c r="I54" s="369"/>
      <c r="J54" s="369"/>
      <c r="K54" s="369"/>
      <c r="L54" s="369"/>
      <c r="M54" s="58"/>
      <c r="N54" s="58"/>
    </row>
    <row r="55" spans="1:14" ht="9" customHeight="1" x14ac:dyDescent="0.25">
      <c r="A55" s="370"/>
      <c r="B55" s="370"/>
      <c r="C55" s="370"/>
      <c r="D55" s="370"/>
      <c r="E55" s="370"/>
      <c r="F55" s="370"/>
      <c r="G55" s="370"/>
      <c r="H55" s="370"/>
      <c r="I55" s="370"/>
      <c r="J55" s="370"/>
      <c r="K55" s="370"/>
      <c r="L55" s="370"/>
      <c r="M55" s="58"/>
      <c r="N55" s="58"/>
    </row>
    <row r="56" spans="1:14" x14ac:dyDescent="0.25">
      <c r="A56" s="369" t="s">
        <v>167</v>
      </c>
      <c r="B56" s="369"/>
      <c r="C56" s="369"/>
      <c r="D56" s="369"/>
      <c r="E56" s="369"/>
      <c r="F56" s="369"/>
      <c r="G56" s="369"/>
      <c r="H56" s="369"/>
      <c r="I56" s="369"/>
      <c r="J56" s="369"/>
      <c r="K56" s="369"/>
      <c r="L56" s="369"/>
      <c r="M56" s="58"/>
      <c r="N56" s="58"/>
    </row>
    <row r="57" spans="1:14" s="59" customFormat="1" ht="9" customHeight="1" x14ac:dyDescent="0.25">
      <c r="A57" s="370"/>
      <c r="B57" s="370"/>
      <c r="C57" s="370"/>
      <c r="D57" s="370"/>
      <c r="E57" s="370"/>
      <c r="F57" s="370"/>
      <c r="G57" s="370"/>
      <c r="H57" s="370"/>
      <c r="I57" s="370"/>
      <c r="J57" s="370"/>
      <c r="K57" s="370"/>
      <c r="L57" s="370"/>
      <c r="M57" s="58"/>
      <c r="N57" s="58"/>
    </row>
    <row r="58" spans="1:14" x14ac:dyDescent="0.25">
      <c r="A58" s="49" t="s">
        <v>36</v>
      </c>
      <c r="B58" s="49"/>
      <c r="C58" s="49"/>
      <c r="D58" s="49"/>
      <c r="E58" s="49"/>
      <c r="F58" s="49"/>
      <c r="G58" s="49"/>
      <c r="H58" s="49"/>
      <c r="I58" s="49"/>
      <c r="J58" s="49"/>
      <c r="K58" s="49"/>
      <c r="L58" s="49"/>
    </row>
    <row r="59" spans="1:14" ht="15" customHeight="1" x14ac:dyDescent="0.25">
      <c r="A59" s="374" t="s">
        <v>37</v>
      </c>
      <c r="B59" s="374"/>
      <c r="C59" s="374"/>
      <c r="D59" s="374"/>
      <c r="E59" s="374"/>
      <c r="F59" s="374"/>
      <c r="G59" s="374"/>
      <c r="H59" s="374"/>
      <c r="I59" s="374"/>
      <c r="J59" s="374"/>
      <c r="K59" s="374"/>
      <c r="L59" s="374"/>
    </row>
    <row r="60" spans="1:14" x14ac:dyDescent="0.25">
      <c r="A60" s="373" t="s">
        <v>38</v>
      </c>
      <c r="B60" s="374"/>
      <c r="C60" s="374"/>
      <c r="D60" s="374"/>
      <c r="E60" s="374"/>
      <c r="F60" s="374"/>
      <c r="G60" s="374"/>
      <c r="H60" s="374"/>
      <c r="I60" s="374"/>
      <c r="J60" s="374"/>
      <c r="K60" s="374"/>
      <c r="L60" s="374"/>
    </row>
  </sheetData>
  <mergeCells count="57">
    <mergeCell ref="A1:L1"/>
    <mergeCell ref="A3:L3"/>
    <mergeCell ref="A4:L4"/>
    <mergeCell ref="A6:L6"/>
    <mergeCell ref="A7:L7"/>
    <mergeCell ref="A8:L8"/>
    <mergeCell ref="A9:L9"/>
    <mergeCell ref="A43:L43"/>
    <mergeCell ref="A45:L45"/>
    <mergeCell ref="A47:L47"/>
    <mergeCell ref="A44:L44"/>
    <mergeCell ref="A10:L10"/>
    <mergeCell ref="A22:L22"/>
    <mergeCell ref="A34:L34"/>
    <mergeCell ref="A11:L11"/>
    <mergeCell ref="A13:L13"/>
    <mergeCell ref="A21:L21"/>
    <mergeCell ref="A23:L23"/>
    <mergeCell ref="A19:L19"/>
    <mergeCell ref="A20:L20"/>
    <mergeCell ref="A27:L27"/>
    <mergeCell ref="A60:L60"/>
    <mergeCell ref="A59:L59"/>
    <mergeCell ref="A35:L35"/>
    <mergeCell ref="A55:L55"/>
    <mergeCell ref="A36:L36"/>
    <mergeCell ref="A38:L38"/>
    <mergeCell ref="A40:L40"/>
    <mergeCell ref="A42:L42"/>
    <mergeCell ref="A37:L37"/>
    <mergeCell ref="A39:L39"/>
    <mergeCell ref="A41:L41"/>
    <mergeCell ref="A46:L46"/>
    <mergeCell ref="A48:L48"/>
    <mergeCell ref="A54:L54"/>
    <mergeCell ref="A57:L57"/>
    <mergeCell ref="A53:L53"/>
    <mergeCell ref="A12:L12"/>
    <mergeCell ref="A14:L14"/>
    <mergeCell ref="A16:L16"/>
    <mergeCell ref="A18:L18"/>
    <mergeCell ref="A15:L15"/>
    <mergeCell ref="A17:L17"/>
    <mergeCell ref="A24:L24"/>
    <mergeCell ref="A25:L25"/>
    <mergeCell ref="A56:L56"/>
    <mergeCell ref="A33:L33"/>
    <mergeCell ref="A26:L26"/>
    <mergeCell ref="A50:L50"/>
    <mergeCell ref="A51:L51"/>
    <mergeCell ref="A52:L52"/>
    <mergeCell ref="A49:L49"/>
    <mergeCell ref="A28:L28"/>
    <mergeCell ref="A29:L29"/>
    <mergeCell ref="A32:L32"/>
    <mergeCell ref="A30:L30"/>
    <mergeCell ref="A31:L31"/>
  </mergeCells>
  <hyperlinks>
    <hyperlink ref="A60" r:id="rId1"/>
    <hyperlink ref="A12" location="'Graphique 1'!A1" display="Graphique 1 - Conséquence de la crise sanitaire sur l'activité par secteur (en % de salariés)"/>
    <hyperlink ref="A38" location="'Graphique 3'!A1" display="Graphique 3 - Causes de la diminution de l'activité, par secteur d’activité (en % de salariés)"/>
    <hyperlink ref="A40" location="'Graphique 4'!A1" display="Graphique 4 - Recours en chômage partiel, par secteur d’activité (en % de salariés)"/>
    <hyperlink ref="A42" location="'Graphique 6'!A1" display="Graphique 6 : Répartition des salariés au cours de la semaine du 20 juillet (en %)"/>
    <hyperlink ref="A44" location="'Graphique 7'!A1" display="Graphique 7 - Reprise de l'activité après le début du déconfinement par secteur d'activité (% de salariés)"/>
    <hyperlink ref="A54" location="'Tab1'!A1" display="Tableau 1 - Conséquence de la crise sanitaire sur l'activité par taille d'entreprise (en % de salariés)"/>
    <hyperlink ref="A56" location="'Tab3'!A1" display="Tableau 3 - Évolution des effectifs du fait de la crise par taille d'entreprise (en % de salariés)"/>
    <hyperlink ref="A42:J42" location="'Graphique E'!A1" display="Graphique E : Répartition des salariés au cours de la dernière semaine du mois précédent (en %)"/>
    <hyperlink ref="A38:J38" location="'Graphique B'!A1" display="Graphique B : Causes de la diminution de l'activité, par secteur d’activité (en % de salariés)"/>
    <hyperlink ref="A44:J44" location="'Graphique F'!A1" display="Graphique F : Reprise de l'activité par secteur d'activité (% de salariés)"/>
    <hyperlink ref="A12:J12" location="'Graphique 1'!A1" display="Graphique 1 : Evolution de l'activité depuis le premier confinement (en % de salariés)"/>
    <hyperlink ref="A40:J40" location="'Graphique C'!A1" display="Graphique C : Recours en chômage partiel, par secteur d’activité (en % de salariés)"/>
    <hyperlink ref="A56:J56" location="'Graphique  H'!A1" display="Graphique H : Estimation des nombres d’heures chômées entre mars 2020 et avril 2021, par secteur d’activité"/>
    <hyperlink ref="A36" location="'Graphique 1'!A1" display="Graphique 1 - Conséquence de la crise sanitaire sur l'activité par secteur (en % de salariés)"/>
    <hyperlink ref="A36:J36" location="'Graphique A'!A1" display="Graphique A : Conséquence de la crise sanitaire sur l'activité par secteur (en % de salariés)"/>
    <hyperlink ref="A54:J54" location="'Graphique G '!A1" display="Graphique G : Estimation des nombres de salariés effectivement en activité partielle entre mars 2020 et avril 2021, par taille d’entreprise"/>
    <hyperlink ref="A14" location="'Graphique 1'!A1" display="Graphique 1 - Conséquence de la crise sanitaire sur l'activité par secteur (en % de salariés)"/>
    <hyperlink ref="A14:J14" location="'Graphique 2'!A1" display="Graphique 2 : Evolution de l'activité dans l'hébergement restauration et le commerce (en % de salariés)"/>
    <hyperlink ref="A16" location="'Graphique 1'!A1" display="Graphique 1 - Conséquence de la crise sanitaire sur l'activité par secteur (en % de salariés)"/>
    <hyperlink ref="A16:J16" location="'Graphique 3'!A1" display="Graphique 3 : Causes de la diminution de l'activité (en % de salariés)"/>
    <hyperlink ref="A26" location="'Graphique 1'!A1" display="Graphique 1 - Conséquence de la crise sanitaire sur l'activité par secteur (en % de salariés)"/>
    <hyperlink ref="A26:J26" location="'Encadré 1 Graph 1A '!A1" display="Graphique 1A : Estimation des nombres de salariés effectivement en activité partielle entre mars 2020 et février 2021, par secteur d’activité "/>
    <hyperlink ref="A18" location="'Graphique 1'!A1" display="Graphique 1 - Conséquence de la crise sanitaire sur l'activité par secteur (en % de salariés)"/>
    <hyperlink ref="A18:J18" location="'Graphique 5'!A1" display="Graphique 5 : Répartition des salariés au cours de la dernière semaine du mois (en %)"/>
    <hyperlink ref="A46" location="'Tab1'!A1" display="Tableau 1 - Conséquence de la crise sanitaire sur l'activité par taille d'entreprise (en % de salariés)"/>
    <hyperlink ref="A48" location="'Tab3'!A1" display="Tableau 3 - Évolution des effectifs du fait de la crise par taille d'entreprise (en % de salariés)"/>
    <hyperlink ref="A48:J48" location="'Tab2'!A1" display="Tableau 2 : Évolution des effectifs du fait de la crise par taille d'entreprise (en % de salariés)"/>
    <hyperlink ref="A46:J46" location="'Tab1'!A1" display="Tableau 1 : Conséquence de la crise sanitaire sur l'activité par taille d'entreprise (en % de salariés)"/>
    <hyperlink ref="A26:L26" location="'Encadré 2 Graphique 2A'!A1" display="Graphique 2A : Estimation des nombres de salariés en activité partielle entre mars 2020 et septembre 2021"/>
    <hyperlink ref="A54:L54" location="'Graphique G'!A1" display="Graphique G : Estimation des nombres de salariés effectivement en activité partielle, par taille d’entreprise"/>
    <hyperlink ref="A56:L56" location="'Graphique  H'!A1" display="Graphique H : Estimation des nombres d’heures chômées, par secteur d’activité"/>
    <hyperlink ref="A18:L18" location="'Graphique 4'!A1" display="Graphique 4 : Répartition des salariés au cours de la dernière semaine du mois depuis mars 2020 (en %)"/>
    <hyperlink ref="A50" location="'Graphique 1'!A1" display="Graphique 1 - Conséquence de la crise sanitaire sur l'activité par secteur (en % de salariés)"/>
    <hyperlink ref="A50:J50" location="'Encadré 1 Tab 1A récap.'!A1" display="Tab 1A : Récapitulatif des chiffres de l'encadré"/>
    <hyperlink ref="A52" location="'Graphique 1'!A1" display="Graphique 1 - Conséquence de la crise sanitaire sur l'activité par secteur (en % de salariés)"/>
    <hyperlink ref="A52:J52" location="'Encadré 1 Tab 1B révisions'!A1" display="Tab 1B : Tableau des révisions"/>
    <hyperlink ref="A50:L50" location="'Tab3'!A1" display="Tableau 3 : Tableau des révisions des chffres de l'activité partielle"/>
    <hyperlink ref="A52:L52" location="'Tab4'!A1" display="Tableau 4 : Récapitulatif des chiffres de l'encadré d'activité partielle"/>
    <hyperlink ref="A28" location="'Graphique 1'!A1" display="Graphique 1 - Conséquence de la crise sanitaire sur l'activité par secteur (en % de salariés)"/>
    <hyperlink ref="A28:J28" location="'Encadré 1 Graph 1A '!A1" display="Graphique 1A : Estimation des nombres de salariés effectivement en activité partielle entre mars 2020 et février 2021, par secteur d’activité "/>
    <hyperlink ref="A28:L28" location="'Encadré 2 Graphique 2B '!A1" display="Graphique 2B : Estimation des nombres de salariés effectivement en activité partielle, par secteur d’activité"/>
    <hyperlink ref="A20" location="'Graphique 1'!A1" display="Graphique 1 - Conséquence de la crise sanitaire sur l'activité par secteur (en % de salariés)"/>
    <hyperlink ref="A20:J20" location="'Graphique 6'!A1" display="Graphique 6 : Reprise anticipée de l'activité (en % de salariés)"/>
    <hyperlink ref="A20:L20" location="'Graphique 5'!A1" display="Graphique 5 : Reprise anticipée de l'activité depuis avril 2020 (en % de salariés)"/>
    <hyperlink ref="A14:L14" location="'Graphique 2'!A1" display="Graphique 2 : Evolution de l'activité depuis mars 2020 dans l'hébergement restauration, les arts et spectacles et la fabrication de matériels de transport (en % de salariés)"/>
    <hyperlink ref="A16:L16" location="'Graphique 3'!A1" display="Graphique 3 : Causes de la diminution de l'activité depuis avril 2020 (en % de salariés)"/>
    <hyperlink ref="A32" location="'Graphique 1'!A1" display="Graphique 1 - Conséquence de la crise sanitaire sur l'activité par secteur (en % de salariés)"/>
    <hyperlink ref="A32:J32" location="'Encadré 1 Graph 1A '!A1" display="Graphique 1A : Estimation des nombres de salariés effectivement en activité partielle entre mars 2020 et février 2021, par secteur d’activité "/>
    <hyperlink ref="A32:L32" location="'Encadré 3 Graphique 3A'!A1" display="Graphique 3A : Salariés concernés par l’obligation vaccinale ou de détenir un pass sanitaire, par secteur d'activité (en % de salariés)"/>
    <hyperlink ref="A42:L42" location="'Graphique D'!A1" display="Graphique D : Répartition des salariés au cours de la dernière semaine du mois précédent (en %)"/>
    <hyperlink ref="A44:L44" location="'Graphique E'!A1" display="Graphique E : Reprise de l'activité par secteur d'activité (% de salariés)"/>
    <hyperlink ref="A30" location="'Graphique 1'!A1" display="Graphique 1 - Conséquence de la crise sanitaire sur l'activité par secteur (en % de salariés)"/>
    <hyperlink ref="A30:J30" location="'Encadré 1 Graph 1A '!A1" display="Graphique 1A : Estimation des nombres de salariés effectivement en activité partielle entre mars 2020 et février 2021, par secteur d’activité "/>
    <hyperlink ref="A30:L30" location="'Encadré 2 Graphique 2C'!A1" display="Graphique 2C : Salariés en activité partielle de longue durée (en milliers)"/>
    <hyperlink ref="A24" location="'Graphique 1'!A1" display="Graphique 1 - Conséquence de la crise sanitaire sur l'activité par secteur (en % de salariés)"/>
    <hyperlink ref="A24:J24" location="'Encadré 1 Graph 1A '!A1" display="Graphique 1A : Estimation des nombres de salariés effectivement en activité partielle entre mars 2020 et février 2021, par secteur d’activité "/>
    <hyperlink ref="A24:L24" location="'Encadré 1 Graphique 1A'!A1" display="Graphique 1A : Difficultés liées à la mise en oeuvre du passe sanitaire pour les clients et les salariés, par secteur d'activité (en % de salarié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selection activeCell="N1" sqref="N1"/>
    </sheetView>
  </sheetViews>
  <sheetFormatPr baseColWidth="10" defaultRowHeight="15" x14ac:dyDescent="0.25"/>
  <cols>
    <col min="1" max="1" width="8.42578125" style="59" customWidth="1"/>
    <col min="2" max="3" width="18.7109375" style="59" customWidth="1"/>
    <col min="4" max="5" width="17.28515625" style="59" customWidth="1"/>
    <col min="6" max="6" width="19.85546875" style="59" customWidth="1"/>
    <col min="7" max="16384" width="11.42578125" style="59"/>
  </cols>
  <sheetData>
    <row r="1" spans="1:14" x14ac:dyDescent="0.25">
      <c r="A1" s="299" t="s">
        <v>267</v>
      </c>
      <c r="B1" s="300"/>
      <c r="C1" s="300"/>
      <c r="D1" s="300"/>
      <c r="E1" s="300"/>
      <c r="F1" s="300"/>
      <c r="G1" s="300"/>
      <c r="H1" s="300"/>
      <c r="M1" s="259"/>
      <c r="N1" s="261" t="s">
        <v>54</v>
      </c>
    </row>
    <row r="2" spans="1:14" x14ac:dyDescent="0.25">
      <c r="A2" s="300"/>
      <c r="B2" s="300"/>
      <c r="C2" s="300"/>
      <c r="D2" s="300"/>
      <c r="E2" s="300"/>
      <c r="F2" s="300"/>
      <c r="G2" s="300"/>
      <c r="H2" s="300"/>
    </row>
    <row r="3" spans="1:14" ht="51" x14ac:dyDescent="0.25">
      <c r="A3" s="301"/>
      <c r="B3" s="301" t="s">
        <v>184</v>
      </c>
      <c r="C3" s="301" t="s">
        <v>209</v>
      </c>
      <c r="D3" s="301" t="s">
        <v>185</v>
      </c>
      <c r="E3" s="301" t="s">
        <v>279</v>
      </c>
      <c r="F3" s="301" t="s">
        <v>186</v>
      </c>
      <c r="G3" s="300"/>
      <c r="H3" s="300"/>
    </row>
    <row r="4" spans="1:14" x14ac:dyDescent="0.25">
      <c r="A4" s="302">
        <v>44197</v>
      </c>
      <c r="B4" s="303">
        <v>197538</v>
      </c>
      <c r="C4" s="303">
        <v>56984.868212802867</v>
      </c>
      <c r="D4" s="303">
        <v>2019717.3629464728</v>
      </c>
      <c r="E4" s="303">
        <v>1038812.7212621481</v>
      </c>
      <c r="F4" s="368">
        <f>B4/D4*100</f>
        <v>9.7804773887679453</v>
      </c>
      <c r="G4" s="300"/>
      <c r="H4" s="300"/>
    </row>
    <row r="5" spans="1:14" x14ac:dyDescent="0.25">
      <c r="A5" s="302">
        <v>44228</v>
      </c>
      <c r="B5" s="303">
        <v>221953</v>
      </c>
      <c r="C5" s="303">
        <v>60578.24733956789</v>
      </c>
      <c r="D5" s="303">
        <v>2112971.3251179638</v>
      </c>
      <c r="E5" s="303">
        <v>1091675.824532798</v>
      </c>
      <c r="F5" s="368">
        <f t="shared" ref="F5:F10" si="0">B5/D5*100</f>
        <v>10.504307245514026</v>
      </c>
      <c r="G5" s="300"/>
      <c r="H5" s="300"/>
    </row>
    <row r="6" spans="1:14" x14ac:dyDescent="0.25">
      <c r="A6" s="302">
        <v>44256</v>
      </c>
      <c r="B6" s="303">
        <v>265889</v>
      </c>
      <c r="C6" s="303">
        <v>61794.100480109351</v>
      </c>
      <c r="D6" s="303">
        <v>2425878.5507072499</v>
      </c>
      <c r="E6" s="303">
        <v>1076284.473295745</v>
      </c>
      <c r="F6" s="368">
        <f t="shared" si="0"/>
        <v>10.960523968624964</v>
      </c>
      <c r="G6" s="300"/>
      <c r="H6" s="300"/>
    </row>
    <row r="7" spans="1:14" x14ac:dyDescent="0.25">
      <c r="A7" s="302">
        <v>44287</v>
      </c>
      <c r="B7" s="303">
        <v>274199</v>
      </c>
      <c r="C7" s="303">
        <v>83659.643585992424</v>
      </c>
      <c r="D7" s="303">
        <v>2953216.64453997</v>
      </c>
      <c r="E7" s="303">
        <v>1477511.152341197</v>
      </c>
      <c r="F7" s="368">
        <f t="shared" si="0"/>
        <v>9.2847573681040476</v>
      </c>
      <c r="G7" s="300"/>
      <c r="H7" s="300"/>
    </row>
    <row r="8" spans="1:14" x14ac:dyDescent="0.25">
      <c r="A8" s="302">
        <v>44317</v>
      </c>
      <c r="B8" s="303">
        <v>234842</v>
      </c>
      <c r="C8" s="303">
        <v>60463.850151804611</v>
      </c>
      <c r="D8" s="303">
        <v>2230520.4729028451</v>
      </c>
      <c r="E8" s="303">
        <v>919822.11900080263</v>
      </c>
      <c r="F8" s="368">
        <f t="shared" si="0"/>
        <v>10.528574063898718</v>
      </c>
      <c r="G8" s="300"/>
      <c r="H8" s="300"/>
    </row>
    <row r="9" spans="1:14" x14ac:dyDescent="0.25">
      <c r="A9" s="302">
        <v>44348</v>
      </c>
      <c r="B9" s="303">
        <v>222183</v>
      </c>
      <c r="C9" s="303">
        <v>47727.329567882116</v>
      </c>
      <c r="D9" s="303">
        <v>1306906.4948806909</v>
      </c>
      <c r="E9" s="303">
        <v>415722.19515274442</v>
      </c>
      <c r="F9" s="368">
        <f t="shared" si="0"/>
        <v>17.000680681465536</v>
      </c>
      <c r="G9" s="300"/>
      <c r="H9" s="300"/>
    </row>
    <row r="10" spans="1:14" x14ac:dyDescent="0.25">
      <c r="A10" s="302">
        <v>44378</v>
      </c>
      <c r="B10" s="303">
        <v>181760</v>
      </c>
      <c r="C10" s="303">
        <v>38724.251361038165</v>
      </c>
      <c r="D10" s="303">
        <v>597123.74922323704</v>
      </c>
      <c r="E10" s="303">
        <v>212333.30560773789</v>
      </c>
      <c r="F10" s="368">
        <f t="shared" si="0"/>
        <v>30.439251534785015</v>
      </c>
      <c r="G10" s="300"/>
      <c r="H10" s="300"/>
    </row>
    <row r="11" spans="1:14" x14ac:dyDescent="0.25">
      <c r="A11" s="304"/>
      <c r="B11" s="304"/>
      <c r="C11" s="304"/>
      <c r="D11" s="304"/>
      <c r="E11" s="304"/>
      <c r="F11" s="304"/>
      <c r="G11" s="300"/>
      <c r="H11" s="300"/>
    </row>
    <row r="12" spans="1:14" x14ac:dyDescent="0.25">
      <c r="A12" s="349" t="s">
        <v>168</v>
      </c>
      <c r="B12" s="300"/>
      <c r="C12" s="300"/>
      <c r="D12" s="300"/>
      <c r="E12" s="300"/>
      <c r="F12" s="300"/>
      <c r="G12" s="300"/>
      <c r="H12" s="300"/>
    </row>
    <row r="13" spans="1:14" x14ac:dyDescent="0.25">
      <c r="A13" s="349" t="s">
        <v>142</v>
      </c>
      <c r="B13" s="300"/>
      <c r="C13" s="300"/>
      <c r="D13" s="300"/>
      <c r="E13" s="300"/>
      <c r="F13" s="300"/>
      <c r="G13" s="300"/>
      <c r="H13" s="300"/>
    </row>
    <row r="14" spans="1:14" x14ac:dyDescent="0.25">
      <c r="A14" s="300"/>
      <c r="B14" s="300"/>
      <c r="C14" s="300"/>
      <c r="D14" s="300"/>
      <c r="E14" s="300"/>
      <c r="F14" s="300"/>
      <c r="G14" s="300"/>
      <c r="H14" s="300"/>
    </row>
    <row r="16" spans="1:14" x14ac:dyDescent="0.25">
      <c r="A16" s="299" t="s">
        <v>280</v>
      </c>
      <c r="B16" s="300"/>
      <c r="C16" s="300"/>
      <c r="D16" s="300"/>
      <c r="E16" s="300"/>
    </row>
    <row r="17" spans="1:5" x14ac:dyDescent="0.25">
      <c r="A17" s="414"/>
      <c r="B17" s="418" t="s">
        <v>281</v>
      </c>
      <c r="C17" s="418"/>
      <c r="D17" s="418" t="s">
        <v>283</v>
      </c>
      <c r="E17" s="418"/>
    </row>
    <row r="18" spans="1:5" ht="25.5" x14ac:dyDescent="0.25">
      <c r="A18" s="414"/>
      <c r="B18" s="417" t="s">
        <v>282</v>
      </c>
      <c r="C18" s="417" t="s">
        <v>104</v>
      </c>
      <c r="D18" s="417" t="s">
        <v>282</v>
      </c>
      <c r="E18" s="417" t="s">
        <v>104</v>
      </c>
    </row>
    <row r="19" spans="1:5" x14ac:dyDescent="0.25">
      <c r="A19" s="302">
        <v>44197</v>
      </c>
      <c r="B19" s="415">
        <v>197402</v>
      </c>
      <c r="C19" s="416">
        <v>197538</v>
      </c>
      <c r="D19" s="416">
        <v>57059.808345205507</v>
      </c>
      <c r="E19" s="416">
        <v>56984.868212802867</v>
      </c>
    </row>
    <row r="20" spans="1:5" x14ac:dyDescent="0.25">
      <c r="A20" s="302">
        <v>44228</v>
      </c>
      <c r="B20" s="415">
        <v>221784</v>
      </c>
      <c r="C20" s="416">
        <v>221953</v>
      </c>
      <c r="D20" s="416">
        <v>60486.457400123138</v>
      </c>
      <c r="E20" s="416">
        <v>60578.24733956789</v>
      </c>
    </row>
    <row r="21" spans="1:5" x14ac:dyDescent="0.25">
      <c r="A21" s="302">
        <v>44256</v>
      </c>
      <c r="B21" s="415">
        <v>261653</v>
      </c>
      <c r="C21" s="416">
        <v>265889</v>
      </c>
      <c r="D21" s="416">
        <v>61113.475771599551</v>
      </c>
      <c r="E21" s="416">
        <v>61794.100480109351</v>
      </c>
    </row>
    <row r="22" spans="1:5" x14ac:dyDescent="0.25">
      <c r="A22" s="302">
        <v>44287</v>
      </c>
      <c r="B22" s="415">
        <v>267232</v>
      </c>
      <c r="C22" s="416">
        <v>274199</v>
      </c>
      <c r="D22" s="416">
        <v>82064.423860806317</v>
      </c>
      <c r="E22" s="416">
        <v>83659.643585992424</v>
      </c>
    </row>
    <row r="23" spans="1:5" x14ac:dyDescent="0.25">
      <c r="A23" s="302">
        <v>44317</v>
      </c>
      <c r="B23" s="415">
        <v>237197</v>
      </c>
      <c r="C23" s="416">
        <v>234842</v>
      </c>
      <c r="D23" s="416">
        <v>60868.46472466777</v>
      </c>
      <c r="E23" s="416">
        <v>60463.850151804611</v>
      </c>
    </row>
    <row r="24" spans="1:5" x14ac:dyDescent="0.25">
      <c r="A24" s="302">
        <v>44348</v>
      </c>
      <c r="B24" s="415">
        <v>229314</v>
      </c>
      <c r="C24" s="416">
        <v>222183</v>
      </c>
      <c r="D24" s="416">
        <v>48568.341716203169</v>
      </c>
      <c r="E24" s="416">
        <v>47727.329567882116</v>
      </c>
    </row>
  </sheetData>
  <mergeCells count="2">
    <mergeCell ref="B17:C17"/>
    <mergeCell ref="D17:E17"/>
  </mergeCells>
  <hyperlinks>
    <hyperlink ref="N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zoomScaleNormal="85" workbookViewId="0">
      <selection activeCell="M1" sqref="M1"/>
    </sheetView>
  </sheetViews>
  <sheetFormatPr baseColWidth="10" defaultRowHeight="14.25" x14ac:dyDescent="0.2"/>
  <cols>
    <col min="1" max="1" width="57.5703125" style="8" customWidth="1"/>
    <col min="2" max="5" width="12.28515625" style="8" bestFit="1" customWidth="1"/>
    <col min="6" max="16384" width="11.42578125" style="8"/>
  </cols>
  <sheetData>
    <row r="1" spans="1:13" ht="15" x14ac:dyDescent="0.25">
      <c r="A1" s="7" t="s">
        <v>264</v>
      </c>
      <c r="B1" s="45"/>
      <c r="C1" s="45"/>
      <c r="D1" s="45"/>
      <c r="E1" s="45"/>
      <c r="F1" s="45"/>
      <c r="G1" s="45"/>
      <c r="M1" s="223" t="s">
        <v>54</v>
      </c>
    </row>
    <row r="2" spans="1:13" x14ac:dyDescent="0.2">
      <c r="B2" s="45"/>
      <c r="C2" s="45"/>
      <c r="D2" s="45"/>
      <c r="E2" s="45"/>
      <c r="F2" s="45"/>
      <c r="G2" s="45"/>
    </row>
    <row r="3" spans="1:13" ht="93" customHeight="1" x14ac:dyDescent="0.2">
      <c r="A3" s="35"/>
      <c r="B3" s="352" t="s">
        <v>241</v>
      </c>
      <c r="C3" s="353" t="s">
        <v>242</v>
      </c>
      <c r="D3" s="353" t="s">
        <v>243</v>
      </c>
      <c r="E3" s="354" t="s">
        <v>244</v>
      </c>
      <c r="F3" s="45"/>
      <c r="G3" s="45"/>
    </row>
    <row r="4" spans="1:13" x14ac:dyDescent="0.2">
      <c r="A4" s="355" t="s">
        <v>6</v>
      </c>
      <c r="B4" s="30">
        <v>14.399999999999999</v>
      </c>
      <c r="C4" s="356">
        <v>6.4</v>
      </c>
      <c r="D4" s="356">
        <v>15.2</v>
      </c>
      <c r="E4" s="357">
        <v>64</v>
      </c>
      <c r="F4" s="45"/>
      <c r="G4" s="45"/>
    </row>
    <row r="5" spans="1:13" x14ac:dyDescent="0.2">
      <c r="A5" s="56"/>
      <c r="B5" s="362"/>
      <c r="C5" s="363"/>
      <c r="D5" s="363"/>
      <c r="E5" s="44"/>
      <c r="F5" s="45"/>
      <c r="G5" s="45"/>
    </row>
    <row r="6" spans="1:13" x14ac:dyDescent="0.2">
      <c r="A6" s="367" t="s">
        <v>266</v>
      </c>
      <c r="B6" s="364">
        <v>92.5</v>
      </c>
      <c r="C6" s="365">
        <v>5.3</v>
      </c>
      <c r="D6" s="365">
        <v>0</v>
      </c>
      <c r="E6" s="366">
        <v>2</v>
      </c>
      <c r="F6" s="45"/>
      <c r="G6" s="45"/>
    </row>
    <row r="7" spans="1:13" x14ac:dyDescent="0.2">
      <c r="A7" s="56" t="s">
        <v>255</v>
      </c>
      <c r="B7" s="362">
        <v>49</v>
      </c>
      <c r="C7" s="363">
        <v>23.599999999999998</v>
      </c>
      <c r="D7" s="363">
        <v>17.599999999999998</v>
      </c>
      <c r="E7" s="44">
        <v>9.8000000000000007</v>
      </c>
      <c r="G7" s="45"/>
    </row>
    <row r="8" spans="1:13" x14ac:dyDescent="0.2">
      <c r="A8" s="367" t="s">
        <v>265</v>
      </c>
      <c r="B8" s="364">
        <v>66.8</v>
      </c>
      <c r="C8" s="365">
        <v>6.5</v>
      </c>
      <c r="D8" s="365">
        <v>6.5</v>
      </c>
      <c r="E8" s="366">
        <v>20.200000000000003</v>
      </c>
      <c r="F8" s="45"/>
      <c r="G8" s="45"/>
    </row>
    <row r="9" spans="1:13" x14ac:dyDescent="0.2">
      <c r="A9" s="367" t="s">
        <v>261</v>
      </c>
      <c r="B9" s="364">
        <v>38.4</v>
      </c>
      <c r="C9" s="365">
        <v>31.3</v>
      </c>
      <c r="D9" s="365">
        <v>8.7999999999999989</v>
      </c>
      <c r="E9" s="366">
        <v>21.5</v>
      </c>
      <c r="F9" s="45"/>
      <c r="G9" s="45"/>
    </row>
    <row r="10" spans="1:13" x14ac:dyDescent="0.2">
      <c r="A10" s="56" t="s">
        <v>254</v>
      </c>
      <c r="B10" s="362">
        <v>1.0999999999999999</v>
      </c>
      <c r="C10" s="363">
        <v>7.1999999999999993</v>
      </c>
      <c r="D10" s="363">
        <v>34.4</v>
      </c>
      <c r="E10" s="44">
        <v>57.3</v>
      </c>
      <c r="F10" s="45"/>
      <c r="G10" s="45"/>
    </row>
    <row r="11" spans="1:13" x14ac:dyDescent="0.2">
      <c r="A11" s="367" t="s">
        <v>262</v>
      </c>
      <c r="B11" s="364">
        <v>16</v>
      </c>
      <c r="C11" s="365">
        <v>9.1</v>
      </c>
      <c r="D11" s="365">
        <v>11.600000000000001</v>
      </c>
      <c r="E11" s="366">
        <v>63.3</v>
      </c>
      <c r="F11" s="45"/>
      <c r="G11" s="45"/>
    </row>
    <row r="12" spans="1:13" x14ac:dyDescent="0.2">
      <c r="A12" s="56" t="s">
        <v>259</v>
      </c>
      <c r="B12" s="362">
        <v>2.9000000000000004</v>
      </c>
      <c r="C12" s="363">
        <v>7.8</v>
      </c>
      <c r="D12" s="363">
        <v>18.5</v>
      </c>
      <c r="E12" s="44">
        <v>70.8</v>
      </c>
      <c r="F12" s="45"/>
      <c r="G12" s="45"/>
    </row>
    <row r="13" spans="1:13" x14ac:dyDescent="0.2">
      <c r="A13" s="358" t="s">
        <v>246</v>
      </c>
      <c r="B13" s="359">
        <v>0</v>
      </c>
      <c r="C13" s="360">
        <v>0.6</v>
      </c>
      <c r="D13" s="360">
        <v>27.3</v>
      </c>
      <c r="E13" s="361">
        <v>72</v>
      </c>
      <c r="F13" s="45"/>
      <c r="G13" s="45"/>
    </row>
    <row r="14" spans="1:13" x14ac:dyDescent="0.2">
      <c r="A14" s="56" t="s">
        <v>253</v>
      </c>
      <c r="B14" s="362">
        <v>3.2</v>
      </c>
      <c r="C14" s="363">
        <v>7.8</v>
      </c>
      <c r="D14" s="363">
        <v>15.6</v>
      </c>
      <c r="E14" s="44">
        <v>73.400000000000006</v>
      </c>
      <c r="F14" s="45"/>
      <c r="G14" s="45"/>
    </row>
    <row r="15" spans="1:13" x14ac:dyDescent="0.2">
      <c r="A15" s="56" t="s">
        <v>250</v>
      </c>
      <c r="B15" s="362">
        <v>0</v>
      </c>
      <c r="C15" s="363">
        <v>0</v>
      </c>
      <c r="D15" s="363">
        <v>24.4</v>
      </c>
      <c r="E15" s="44">
        <v>75.2</v>
      </c>
      <c r="F15" s="45"/>
      <c r="G15" s="45"/>
    </row>
    <row r="16" spans="1:13" x14ac:dyDescent="0.2">
      <c r="A16" s="56" t="s">
        <v>256</v>
      </c>
      <c r="B16" s="362">
        <v>1.6</v>
      </c>
      <c r="C16" s="363">
        <v>1.4000000000000001</v>
      </c>
      <c r="D16" s="363">
        <v>16.900000000000002</v>
      </c>
      <c r="E16" s="44">
        <v>80</v>
      </c>
      <c r="F16" s="45"/>
      <c r="G16" s="45"/>
    </row>
    <row r="17" spans="1:7" x14ac:dyDescent="0.2">
      <c r="A17" s="56" t="s">
        <v>252</v>
      </c>
      <c r="B17" s="362">
        <v>1.5</v>
      </c>
      <c r="C17" s="363">
        <v>4.3999999999999995</v>
      </c>
      <c r="D17" s="363">
        <v>13.900000000000002</v>
      </c>
      <c r="E17" s="44">
        <v>80.2</v>
      </c>
      <c r="F17" s="45"/>
      <c r="G17" s="45"/>
    </row>
    <row r="18" spans="1:7" x14ac:dyDescent="0.2">
      <c r="A18" s="56" t="s">
        <v>257</v>
      </c>
      <c r="B18" s="362">
        <v>4.2</v>
      </c>
      <c r="C18" s="363">
        <v>1.2</v>
      </c>
      <c r="D18" s="363">
        <v>13.5</v>
      </c>
      <c r="E18" s="44">
        <v>81.2</v>
      </c>
      <c r="F18" s="45"/>
      <c r="G18" s="45"/>
    </row>
    <row r="19" spans="1:7" x14ac:dyDescent="0.2">
      <c r="A19" s="56" t="s">
        <v>258</v>
      </c>
      <c r="B19" s="362">
        <v>2.9000000000000004</v>
      </c>
      <c r="C19" s="363">
        <v>2.4</v>
      </c>
      <c r="D19" s="363">
        <v>9.8000000000000007</v>
      </c>
      <c r="E19" s="44">
        <v>85</v>
      </c>
      <c r="F19" s="45"/>
      <c r="G19" s="45"/>
    </row>
    <row r="20" spans="1:7" x14ac:dyDescent="0.2">
      <c r="A20" s="56" t="s">
        <v>247</v>
      </c>
      <c r="B20" s="362">
        <v>2.2999999999999998</v>
      </c>
      <c r="C20" s="363">
        <v>4.3999999999999995</v>
      </c>
      <c r="D20" s="363">
        <v>7.6</v>
      </c>
      <c r="E20" s="44">
        <v>85.7</v>
      </c>
      <c r="F20" s="45"/>
      <c r="G20" s="45"/>
    </row>
    <row r="21" spans="1:7" x14ac:dyDescent="0.2">
      <c r="A21" s="367" t="s">
        <v>260</v>
      </c>
      <c r="B21" s="364">
        <v>5.5</v>
      </c>
      <c r="C21" s="365">
        <v>2.5</v>
      </c>
      <c r="D21" s="365">
        <v>5.8999999999999995</v>
      </c>
      <c r="E21" s="366">
        <v>86.1</v>
      </c>
      <c r="F21" s="45"/>
      <c r="G21" s="45"/>
    </row>
    <row r="22" spans="1:7" x14ac:dyDescent="0.2">
      <c r="A22" s="56" t="s">
        <v>249</v>
      </c>
      <c r="B22" s="362">
        <v>0.3</v>
      </c>
      <c r="C22" s="363">
        <v>0.8</v>
      </c>
      <c r="D22" s="363">
        <v>11</v>
      </c>
      <c r="E22" s="44">
        <v>87.9</v>
      </c>
      <c r="F22" s="45"/>
      <c r="G22" s="45"/>
    </row>
    <row r="23" spans="1:7" x14ac:dyDescent="0.2">
      <c r="A23" s="56" t="s">
        <v>251</v>
      </c>
      <c r="B23" s="362">
        <v>0.70000000000000007</v>
      </c>
      <c r="C23" s="363">
        <v>2.5</v>
      </c>
      <c r="D23" s="363">
        <v>7.7</v>
      </c>
      <c r="E23" s="44">
        <v>89.1</v>
      </c>
      <c r="F23" s="45"/>
      <c r="G23" s="45"/>
    </row>
    <row r="24" spans="1:7" x14ac:dyDescent="0.2">
      <c r="A24" s="34" t="s">
        <v>248</v>
      </c>
      <c r="B24" s="30">
        <v>0</v>
      </c>
      <c r="C24" s="31">
        <v>0</v>
      </c>
      <c r="D24" s="31">
        <v>0</v>
      </c>
      <c r="E24" s="32">
        <v>100</v>
      </c>
      <c r="F24" s="45"/>
      <c r="G24" s="45"/>
    </row>
    <row r="25" spans="1:7" x14ac:dyDescent="0.2">
      <c r="A25" s="350" t="str">
        <f>"Note de lecture : "&amp;B4&amp;" % des salariés sont dans une entreprise où l'ensemble des salariés est concerné par l’obligation vaccinale ou de détenir un pass sanitaire."</f>
        <v>Note de lecture : 14,4 % des salariés sont dans une entreprise où l'ensemble des salariés est concerné par l’obligation vaccinale ou de détenir un pass sanitaire.</v>
      </c>
      <c r="B25" s="45"/>
      <c r="C25" s="45"/>
      <c r="D25" s="45"/>
      <c r="E25" s="45"/>
      <c r="F25" s="45"/>
      <c r="G25" s="45"/>
    </row>
    <row r="26" spans="1:7" x14ac:dyDescent="0.2">
      <c r="A26" s="351" t="s">
        <v>263</v>
      </c>
      <c r="B26" s="45"/>
      <c r="C26" s="45"/>
      <c r="D26" s="45"/>
      <c r="E26" s="45"/>
      <c r="F26" s="45"/>
      <c r="G26" s="45"/>
    </row>
    <row r="27" spans="1:7" x14ac:dyDescent="0.2">
      <c r="A27" s="351" t="s">
        <v>245</v>
      </c>
      <c r="B27" s="45"/>
      <c r="C27" s="45"/>
      <c r="D27" s="45"/>
      <c r="E27" s="45"/>
      <c r="F27" s="45"/>
      <c r="G27" s="45"/>
    </row>
    <row r="28" spans="1:7" x14ac:dyDescent="0.2">
      <c r="A28" s="255"/>
      <c r="B28" s="45"/>
      <c r="C28" s="45"/>
      <c r="D28" s="45"/>
      <c r="E28" s="45"/>
      <c r="F28" s="45"/>
      <c r="G28" s="45"/>
    </row>
  </sheetData>
  <sortState ref="A6:E26">
    <sortCondition ref="E6:E26"/>
  </sortState>
  <hyperlinks>
    <hyperlink ref="M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election activeCell="J52" sqref="J52"/>
    </sheetView>
  </sheetViews>
  <sheetFormatPr baseColWidth="10" defaultRowHeight="14.25" x14ac:dyDescent="0.2"/>
  <cols>
    <col min="1" max="1" width="5" style="8" customWidth="1"/>
    <col min="2" max="2" width="54.42578125" style="8" customWidth="1"/>
    <col min="3" max="8" width="20.28515625" style="8" customWidth="1"/>
    <col min="9" max="16384" width="11.42578125" style="8"/>
  </cols>
  <sheetData>
    <row r="1" spans="1:9" ht="15" x14ac:dyDescent="0.25">
      <c r="A1" s="7" t="s">
        <v>79</v>
      </c>
      <c r="E1" s="200"/>
      <c r="I1" s="223" t="s">
        <v>54</v>
      </c>
    </row>
    <row r="2" spans="1:9" ht="15" x14ac:dyDescent="0.25">
      <c r="B2" s="14"/>
    </row>
    <row r="3" spans="1:9" ht="42.75" x14ac:dyDescent="0.2">
      <c r="B3" s="15"/>
      <c r="C3" s="46" t="s">
        <v>0</v>
      </c>
      <c r="D3" s="47" t="s">
        <v>1</v>
      </c>
      <c r="E3" s="47" t="s">
        <v>2</v>
      </c>
      <c r="F3" s="47" t="s">
        <v>3</v>
      </c>
      <c r="G3" s="47" t="s">
        <v>4</v>
      </c>
      <c r="H3" s="48" t="s">
        <v>5</v>
      </c>
    </row>
    <row r="4" spans="1:9" x14ac:dyDescent="0.2">
      <c r="A4" s="393">
        <v>2021</v>
      </c>
      <c r="B4" s="50" t="s">
        <v>189</v>
      </c>
      <c r="C4" s="19">
        <v>0.3</v>
      </c>
      <c r="D4" s="20">
        <v>1.5</v>
      </c>
      <c r="E4" s="20">
        <v>16</v>
      </c>
      <c r="F4" s="20">
        <v>73.8</v>
      </c>
      <c r="G4" s="20">
        <v>8.5</v>
      </c>
      <c r="H4" s="21"/>
    </row>
    <row r="5" spans="1:9" x14ac:dyDescent="0.2">
      <c r="A5" s="394"/>
      <c r="B5" s="51" t="s">
        <v>52</v>
      </c>
      <c r="C5" s="22">
        <v>0.5</v>
      </c>
      <c r="D5" s="23">
        <v>2.1999999999999997</v>
      </c>
      <c r="E5" s="23">
        <v>17</v>
      </c>
      <c r="F5" s="23">
        <v>74.2</v>
      </c>
      <c r="G5" s="23">
        <v>6.1</v>
      </c>
      <c r="H5" s="24"/>
    </row>
    <row r="6" spans="1:9" x14ac:dyDescent="0.2">
      <c r="A6" s="394"/>
      <c r="B6" s="51" t="s">
        <v>50</v>
      </c>
      <c r="C6" s="22">
        <v>0.4</v>
      </c>
      <c r="D6" s="23">
        <v>3.1</v>
      </c>
      <c r="E6" s="23">
        <v>16.5</v>
      </c>
      <c r="F6" s="23">
        <v>72.399999999999991</v>
      </c>
      <c r="G6" s="23">
        <v>7.6</v>
      </c>
      <c r="H6" s="24"/>
    </row>
    <row r="7" spans="1:9" x14ac:dyDescent="0.2">
      <c r="A7" s="394"/>
      <c r="B7" s="51" t="s">
        <v>42</v>
      </c>
      <c r="C7" s="22">
        <v>0.5</v>
      </c>
      <c r="D7" s="23">
        <v>4.1000000000000005</v>
      </c>
      <c r="E7" s="23">
        <v>17.8</v>
      </c>
      <c r="F7" s="23">
        <v>68.600000000000009</v>
      </c>
      <c r="G7" s="23">
        <v>9.1</v>
      </c>
      <c r="H7" s="24"/>
    </row>
    <row r="8" spans="1:9" x14ac:dyDescent="0.2">
      <c r="A8" s="395"/>
      <c r="B8" s="52"/>
      <c r="C8" s="26"/>
      <c r="D8" s="27"/>
      <c r="E8" s="27"/>
      <c r="F8" s="27"/>
      <c r="G8" s="27"/>
      <c r="H8" s="28"/>
    </row>
    <row r="9" spans="1:9" x14ac:dyDescent="0.2">
      <c r="A9" s="393">
        <v>2021</v>
      </c>
      <c r="B9" s="53" t="s">
        <v>190</v>
      </c>
      <c r="C9" s="19">
        <v>0</v>
      </c>
      <c r="D9" s="20">
        <v>0.6</v>
      </c>
      <c r="E9" s="20">
        <v>21.5</v>
      </c>
      <c r="F9" s="20">
        <v>65.3</v>
      </c>
      <c r="G9" s="20">
        <v>12.5</v>
      </c>
      <c r="H9" s="24"/>
    </row>
    <row r="10" spans="1:9" x14ac:dyDescent="0.2">
      <c r="A10" s="394"/>
      <c r="B10" s="51" t="s">
        <v>52</v>
      </c>
      <c r="C10" s="22">
        <v>0</v>
      </c>
      <c r="D10" s="23">
        <v>0.70000000000000007</v>
      </c>
      <c r="E10" s="23">
        <v>21.6</v>
      </c>
      <c r="F10" s="23">
        <v>64.900000000000006</v>
      </c>
      <c r="G10" s="23">
        <v>12.8</v>
      </c>
      <c r="H10" s="24"/>
    </row>
    <row r="11" spans="1:9" x14ac:dyDescent="0.2">
      <c r="A11" s="394"/>
      <c r="B11" s="51" t="s">
        <v>50</v>
      </c>
      <c r="C11" s="22" t="s">
        <v>5</v>
      </c>
      <c r="D11" s="23" t="s">
        <v>5</v>
      </c>
      <c r="E11" s="23">
        <v>22.900000000000002</v>
      </c>
      <c r="F11" s="23">
        <v>75.3</v>
      </c>
      <c r="G11" s="23">
        <v>1.5</v>
      </c>
      <c r="H11" s="24">
        <v>0.29999999999999716</v>
      </c>
    </row>
    <row r="12" spans="1:9" x14ac:dyDescent="0.2">
      <c r="A12" s="394"/>
      <c r="B12" s="51" t="s">
        <v>42</v>
      </c>
      <c r="C12" s="22">
        <v>0</v>
      </c>
      <c r="D12" s="23">
        <v>1.7999999999999998</v>
      </c>
      <c r="E12" s="23">
        <v>22</v>
      </c>
      <c r="F12" s="23">
        <v>74.900000000000006</v>
      </c>
      <c r="G12" s="23">
        <v>1.3</v>
      </c>
      <c r="H12" s="24"/>
    </row>
    <row r="13" spans="1:9" x14ac:dyDescent="0.2">
      <c r="A13" s="395"/>
      <c r="B13" s="52"/>
      <c r="C13" s="26"/>
      <c r="D13" s="27"/>
      <c r="E13" s="27"/>
      <c r="F13" s="27"/>
      <c r="G13" s="27"/>
      <c r="H13" s="28"/>
    </row>
    <row r="14" spans="1:9" x14ac:dyDescent="0.2">
      <c r="A14" s="393">
        <v>2021</v>
      </c>
      <c r="B14" s="53" t="s">
        <v>191</v>
      </c>
      <c r="C14" s="19">
        <v>0</v>
      </c>
      <c r="D14" s="20">
        <v>0.8</v>
      </c>
      <c r="E14" s="20">
        <v>7.3999999999999995</v>
      </c>
      <c r="F14" s="20">
        <v>80.2</v>
      </c>
      <c r="G14" s="20">
        <v>11.600000000000001</v>
      </c>
      <c r="H14" s="29"/>
    </row>
    <row r="15" spans="1:9" x14ac:dyDescent="0.2">
      <c r="A15" s="394"/>
      <c r="B15" s="51" t="s">
        <v>52</v>
      </c>
      <c r="C15" s="22">
        <v>0</v>
      </c>
      <c r="D15" s="23">
        <v>0.6</v>
      </c>
      <c r="E15" s="23">
        <v>9</v>
      </c>
      <c r="F15" s="23">
        <v>78.8</v>
      </c>
      <c r="G15" s="23">
        <v>11.600000000000001</v>
      </c>
      <c r="H15" s="24"/>
    </row>
    <row r="16" spans="1:9" x14ac:dyDescent="0.2">
      <c r="A16" s="394"/>
      <c r="B16" s="51" t="s">
        <v>50</v>
      </c>
      <c r="C16" s="22">
        <v>0</v>
      </c>
      <c r="D16" s="23">
        <v>0.8</v>
      </c>
      <c r="E16" s="23">
        <v>9.5</v>
      </c>
      <c r="F16" s="23">
        <v>79.3</v>
      </c>
      <c r="G16" s="23">
        <v>10.299999999999999</v>
      </c>
      <c r="H16" s="24"/>
    </row>
    <row r="17" spans="1:8" x14ac:dyDescent="0.2">
      <c r="A17" s="394"/>
      <c r="B17" s="51" t="s">
        <v>42</v>
      </c>
      <c r="C17" s="22">
        <v>0</v>
      </c>
      <c r="D17" s="23">
        <v>0.4</v>
      </c>
      <c r="E17" s="23">
        <v>10.299999999999999</v>
      </c>
      <c r="F17" s="23">
        <v>80.900000000000006</v>
      </c>
      <c r="G17" s="23">
        <v>8.4</v>
      </c>
      <c r="H17" s="24"/>
    </row>
    <row r="18" spans="1:8" x14ac:dyDescent="0.2">
      <c r="A18" s="395"/>
      <c r="B18" s="52"/>
      <c r="C18" s="26"/>
      <c r="D18" s="27"/>
      <c r="E18" s="27"/>
      <c r="F18" s="27"/>
      <c r="G18" s="27"/>
      <c r="H18" s="28"/>
    </row>
    <row r="19" spans="1:8" x14ac:dyDescent="0.2">
      <c r="A19" s="393">
        <v>2021</v>
      </c>
      <c r="B19" s="53" t="s">
        <v>192</v>
      </c>
      <c r="C19" s="19">
        <v>0</v>
      </c>
      <c r="D19" s="23">
        <v>0</v>
      </c>
      <c r="E19" s="20">
        <v>0</v>
      </c>
      <c r="F19" s="20">
        <v>81.599999999999994</v>
      </c>
      <c r="G19" s="20">
        <v>18.400000000000006</v>
      </c>
      <c r="H19" s="29"/>
    </row>
    <row r="20" spans="1:8" x14ac:dyDescent="0.2">
      <c r="A20" s="394"/>
      <c r="B20" s="51" t="s">
        <v>52</v>
      </c>
      <c r="C20" s="22">
        <v>0</v>
      </c>
      <c r="D20" s="23" t="s">
        <v>5</v>
      </c>
      <c r="E20" s="23" t="s">
        <v>5</v>
      </c>
      <c r="F20" s="23">
        <v>73.099999999999994</v>
      </c>
      <c r="G20" s="23">
        <v>20.200000000000003</v>
      </c>
      <c r="H20" s="24">
        <v>6.7000000000000028</v>
      </c>
    </row>
    <row r="21" spans="1:8" x14ac:dyDescent="0.2">
      <c r="A21" s="394"/>
      <c r="B21" s="51" t="s">
        <v>50</v>
      </c>
      <c r="C21" s="22">
        <v>0</v>
      </c>
      <c r="D21" s="23" t="s">
        <v>5</v>
      </c>
      <c r="E21" s="23" t="s">
        <v>5</v>
      </c>
      <c r="F21" s="23">
        <v>69.699999999999989</v>
      </c>
      <c r="G21" s="23">
        <v>24.099999999999998</v>
      </c>
      <c r="H21" s="24">
        <v>6.2000000000000171</v>
      </c>
    </row>
    <row r="22" spans="1:8" x14ac:dyDescent="0.2">
      <c r="A22" s="394"/>
      <c r="B22" s="51" t="s">
        <v>42</v>
      </c>
      <c r="C22" s="22">
        <v>0</v>
      </c>
      <c r="D22" s="23" t="s">
        <v>5</v>
      </c>
      <c r="E22" s="23" t="s">
        <v>5</v>
      </c>
      <c r="F22" s="23">
        <v>59.199999999999996</v>
      </c>
      <c r="G22" s="23">
        <v>25.900000000000002</v>
      </c>
      <c r="H22" s="24">
        <v>14.900000000000006</v>
      </c>
    </row>
    <row r="23" spans="1:8" x14ac:dyDescent="0.2">
      <c r="A23" s="395"/>
      <c r="B23" s="52"/>
      <c r="C23" s="26"/>
      <c r="D23" s="27"/>
      <c r="E23" s="27"/>
      <c r="F23" s="27"/>
      <c r="G23" s="27"/>
      <c r="H23" s="28"/>
    </row>
    <row r="24" spans="1:8" x14ac:dyDescent="0.2">
      <c r="A24" s="393">
        <v>2021</v>
      </c>
      <c r="B24" s="53" t="s">
        <v>193</v>
      </c>
      <c r="C24" s="19">
        <v>0.3</v>
      </c>
      <c r="D24" s="20">
        <v>1.4000000000000001</v>
      </c>
      <c r="E24" s="20">
        <v>15.4</v>
      </c>
      <c r="F24" s="20">
        <v>66.2</v>
      </c>
      <c r="G24" s="20">
        <v>16.7</v>
      </c>
      <c r="H24" s="29"/>
    </row>
    <row r="25" spans="1:8" x14ac:dyDescent="0.2">
      <c r="A25" s="394"/>
      <c r="B25" s="51" t="s">
        <v>52</v>
      </c>
      <c r="C25" s="22">
        <v>0.2</v>
      </c>
      <c r="D25" s="23">
        <v>2.2999999999999998</v>
      </c>
      <c r="E25" s="23">
        <v>14.799999999999999</v>
      </c>
      <c r="F25" s="23">
        <v>70.8</v>
      </c>
      <c r="G25" s="23">
        <v>11.899999999999999</v>
      </c>
      <c r="H25" s="24"/>
    </row>
    <row r="26" spans="1:8" x14ac:dyDescent="0.2">
      <c r="A26" s="394"/>
      <c r="B26" s="51" t="s">
        <v>50</v>
      </c>
      <c r="C26" s="22">
        <v>0</v>
      </c>
      <c r="D26" s="23">
        <v>2.2999999999999998</v>
      </c>
      <c r="E26" s="23">
        <v>15.1</v>
      </c>
      <c r="F26" s="23">
        <v>67.2</v>
      </c>
      <c r="G26" s="23">
        <v>15.4</v>
      </c>
      <c r="H26" s="24"/>
    </row>
    <row r="27" spans="1:8" x14ac:dyDescent="0.2">
      <c r="A27" s="394"/>
      <c r="B27" s="51" t="s">
        <v>42</v>
      </c>
      <c r="C27" s="22">
        <v>0.4</v>
      </c>
      <c r="D27" s="23">
        <v>1.3</v>
      </c>
      <c r="E27" s="23">
        <v>17.5</v>
      </c>
      <c r="F27" s="23">
        <v>62.6</v>
      </c>
      <c r="G27" s="23">
        <v>18.2</v>
      </c>
      <c r="H27" s="24"/>
    </row>
    <row r="28" spans="1:8" x14ac:dyDescent="0.2">
      <c r="A28" s="395"/>
      <c r="B28" s="52"/>
      <c r="C28" s="26"/>
      <c r="D28" s="27"/>
      <c r="E28" s="27"/>
      <c r="F28" s="27"/>
      <c r="G28" s="27"/>
      <c r="H28" s="28"/>
    </row>
    <row r="29" spans="1:8" x14ac:dyDescent="0.2">
      <c r="A29" s="393">
        <v>2021</v>
      </c>
      <c r="B29" s="53" t="s">
        <v>194</v>
      </c>
      <c r="C29" s="19">
        <v>0.60000000000000853</v>
      </c>
      <c r="D29" s="20">
        <v>3.9</v>
      </c>
      <c r="E29" s="20">
        <v>48.3</v>
      </c>
      <c r="F29" s="20">
        <v>43.5</v>
      </c>
      <c r="G29" s="20">
        <v>3.6999999999999997</v>
      </c>
      <c r="H29" s="29"/>
    </row>
    <row r="30" spans="1:8" x14ac:dyDescent="0.2">
      <c r="A30" s="394"/>
      <c r="B30" s="51" t="s">
        <v>52</v>
      </c>
      <c r="C30" s="22">
        <v>0.89999999999999991</v>
      </c>
      <c r="D30" s="23">
        <v>4.3</v>
      </c>
      <c r="E30" s="23">
        <v>44.7</v>
      </c>
      <c r="F30" s="23">
        <v>47.4</v>
      </c>
      <c r="G30" s="23">
        <v>2.8000000000000003</v>
      </c>
      <c r="H30" s="24"/>
    </row>
    <row r="31" spans="1:8" x14ac:dyDescent="0.2">
      <c r="A31" s="394"/>
      <c r="B31" s="51" t="s">
        <v>50</v>
      </c>
      <c r="C31" s="22">
        <v>0.10000000000000853</v>
      </c>
      <c r="D31" s="23">
        <v>12.5</v>
      </c>
      <c r="E31" s="23">
        <v>39.300000000000004</v>
      </c>
      <c r="F31" s="23">
        <v>43.3</v>
      </c>
      <c r="G31" s="23">
        <v>4.8</v>
      </c>
      <c r="H31" s="24"/>
    </row>
    <row r="32" spans="1:8" x14ac:dyDescent="0.2">
      <c r="A32" s="394"/>
      <c r="B32" s="51" t="s">
        <v>42</v>
      </c>
      <c r="C32" s="22">
        <v>9.9999999999994316E-2</v>
      </c>
      <c r="D32" s="23">
        <v>12.4</v>
      </c>
      <c r="E32" s="23">
        <v>38.200000000000003</v>
      </c>
      <c r="F32" s="23">
        <v>43.9</v>
      </c>
      <c r="G32" s="23">
        <v>5.4</v>
      </c>
      <c r="H32" s="24"/>
    </row>
    <row r="33" spans="1:8" x14ac:dyDescent="0.2">
      <c r="A33" s="395"/>
      <c r="B33" s="52"/>
      <c r="C33" s="26"/>
      <c r="D33" s="27"/>
      <c r="E33" s="27"/>
      <c r="F33" s="27"/>
      <c r="G33" s="27"/>
      <c r="H33" s="28"/>
    </row>
    <row r="34" spans="1:8" x14ac:dyDescent="0.2">
      <c r="A34" s="393">
        <v>2021</v>
      </c>
      <c r="B34" s="53" t="s">
        <v>195</v>
      </c>
      <c r="C34" s="19">
        <v>0.3</v>
      </c>
      <c r="D34" s="20">
        <v>1.7999999999999998</v>
      </c>
      <c r="E34" s="20">
        <v>12.7</v>
      </c>
      <c r="F34" s="20">
        <v>72.899999999999991</v>
      </c>
      <c r="G34" s="20">
        <v>12.3</v>
      </c>
      <c r="H34" s="21"/>
    </row>
    <row r="35" spans="1:8" x14ac:dyDescent="0.2">
      <c r="A35" s="394"/>
      <c r="B35" s="51" t="s">
        <v>52</v>
      </c>
      <c r="C35" s="22">
        <v>0.8</v>
      </c>
      <c r="D35" s="23">
        <v>2.1999999999999997</v>
      </c>
      <c r="E35" s="23">
        <v>13.8</v>
      </c>
      <c r="F35" s="23">
        <v>76</v>
      </c>
      <c r="G35" s="23">
        <v>7.1</v>
      </c>
      <c r="H35" s="24"/>
    </row>
    <row r="36" spans="1:8" x14ac:dyDescent="0.2">
      <c r="A36" s="394"/>
      <c r="B36" s="51" t="s">
        <v>50</v>
      </c>
      <c r="C36" s="22">
        <v>9.9999999999994316E-2</v>
      </c>
      <c r="D36" s="23">
        <v>1.5</v>
      </c>
      <c r="E36" s="23">
        <v>16.100000000000001</v>
      </c>
      <c r="F36" s="23">
        <v>69.399999999999991</v>
      </c>
      <c r="G36" s="23">
        <v>12.9</v>
      </c>
      <c r="H36" s="24"/>
    </row>
    <row r="37" spans="1:8" x14ac:dyDescent="0.2">
      <c r="A37" s="394"/>
      <c r="B37" s="51" t="s">
        <v>42</v>
      </c>
      <c r="C37" s="22">
        <v>0.2</v>
      </c>
      <c r="D37" s="23">
        <v>1.0999999999999999</v>
      </c>
      <c r="E37" s="23">
        <v>17.899999999999999</v>
      </c>
      <c r="F37" s="23">
        <v>64.5</v>
      </c>
      <c r="G37" s="23">
        <v>16.3</v>
      </c>
      <c r="H37" s="24"/>
    </row>
    <row r="38" spans="1:8" x14ac:dyDescent="0.2">
      <c r="A38" s="395"/>
      <c r="B38" s="52"/>
      <c r="C38" s="26"/>
      <c r="D38" s="27"/>
      <c r="E38" s="27"/>
      <c r="F38" s="27"/>
      <c r="G38" s="27"/>
      <c r="H38" s="28"/>
    </row>
    <row r="39" spans="1:8" x14ac:dyDescent="0.2">
      <c r="A39" s="393">
        <v>2021</v>
      </c>
      <c r="B39" s="53" t="s">
        <v>196</v>
      </c>
      <c r="C39" s="19">
        <v>9.9999999999994316E-2</v>
      </c>
      <c r="D39" s="20">
        <v>0.89999999999999991</v>
      </c>
      <c r="E39" s="20">
        <v>5</v>
      </c>
      <c r="F39" s="20">
        <v>89.3</v>
      </c>
      <c r="G39" s="20">
        <v>4.7</v>
      </c>
      <c r="H39" s="21"/>
    </row>
    <row r="40" spans="1:8" x14ac:dyDescent="0.2">
      <c r="A40" s="394"/>
      <c r="B40" s="51" t="s">
        <v>52</v>
      </c>
      <c r="C40" s="22">
        <v>0.70000000000000007</v>
      </c>
      <c r="D40" s="23">
        <v>1.6</v>
      </c>
      <c r="E40" s="23">
        <v>4.3999999999999995</v>
      </c>
      <c r="F40" s="23">
        <v>92</v>
      </c>
      <c r="G40" s="23">
        <v>1.3</v>
      </c>
      <c r="H40" s="24"/>
    </row>
    <row r="41" spans="1:8" x14ac:dyDescent="0.2">
      <c r="A41" s="394"/>
      <c r="B41" s="51" t="s">
        <v>50</v>
      </c>
      <c r="C41" s="22">
        <v>0.10000000000000853</v>
      </c>
      <c r="D41" s="23">
        <v>0.6</v>
      </c>
      <c r="E41" s="23">
        <v>4.2</v>
      </c>
      <c r="F41" s="23">
        <v>90.3</v>
      </c>
      <c r="G41" s="23">
        <v>4.8</v>
      </c>
      <c r="H41" s="24"/>
    </row>
    <row r="42" spans="1:8" x14ac:dyDescent="0.2">
      <c r="A42" s="394"/>
      <c r="B42" s="51" t="s">
        <v>42</v>
      </c>
      <c r="C42" s="22">
        <v>0.6</v>
      </c>
      <c r="D42" s="23">
        <v>1</v>
      </c>
      <c r="E42" s="23">
        <v>6.2</v>
      </c>
      <c r="F42" s="23">
        <v>86.7</v>
      </c>
      <c r="G42" s="23">
        <v>5.5</v>
      </c>
      <c r="H42" s="24"/>
    </row>
    <row r="43" spans="1:8" x14ac:dyDescent="0.2">
      <c r="A43" s="395"/>
      <c r="B43" s="52"/>
      <c r="C43" s="26"/>
      <c r="D43" s="27"/>
      <c r="E43" s="27"/>
      <c r="F43" s="27"/>
      <c r="G43" s="27"/>
      <c r="H43" s="28"/>
    </row>
    <row r="44" spans="1:8" x14ac:dyDescent="0.2">
      <c r="A44" s="393">
        <v>2021</v>
      </c>
      <c r="B44" s="53" t="s">
        <v>197</v>
      </c>
      <c r="C44" s="19">
        <v>0.1</v>
      </c>
      <c r="D44" s="20">
        <v>0.70000000000000007</v>
      </c>
      <c r="E44" s="20">
        <v>14.499999999999998</v>
      </c>
      <c r="F44" s="20">
        <v>75.599999999999994</v>
      </c>
      <c r="G44" s="20">
        <v>9.1</v>
      </c>
      <c r="H44" s="21"/>
    </row>
    <row r="45" spans="1:8" x14ac:dyDescent="0.2">
      <c r="A45" s="394"/>
      <c r="B45" s="51" t="s">
        <v>52</v>
      </c>
      <c r="C45" s="22">
        <v>0.1</v>
      </c>
      <c r="D45" s="23">
        <v>1.0999999999999999</v>
      </c>
      <c r="E45" s="23">
        <v>19.8</v>
      </c>
      <c r="F45" s="23">
        <v>70.7</v>
      </c>
      <c r="G45" s="23">
        <v>8.2000000000000011</v>
      </c>
      <c r="H45" s="24"/>
    </row>
    <row r="46" spans="1:8" x14ac:dyDescent="0.2">
      <c r="A46" s="394"/>
      <c r="B46" s="51" t="s">
        <v>50</v>
      </c>
      <c r="C46" s="22">
        <v>0</v>
      </c>
      <c r="D46" s="23">
        <v>1.0999999999999999</v>
      </c>
      <c r="E46" s="23">
        <v>17.5</v>
      </c>
      <c r="F46" s="23">
        <v>71.399999999999991</v>
      </c>
      <c r="G46" s="23">
        <v>10</v>
      </c>
      <c r="H46" s="24"/>
    </row>
    <row r="47" spans="1:8" x14ac:dyDescent="0.2">
      <c r="A47" s="394"/>
      <c r="B47" s="51" t="s">
        <v>42</v>
      </c>
      <c r="C47" s="22">
        <v>0.1</v>
      </c>
      <c r="D47" s="23">
        <v>0.89999999999999991</v>
      </c>
      <c r="E47" s="23">
        <v>20.599999999999998</v>
      </c>
      <c r="F47" s="23">
        <v>64.600000000000009</v>
      </c>
      <c r="G47" s="23">
        <v>13.8</v>
      </c>
      <c r="H47" s="24"/>
    </row>
    <row r="48" spans="1:8" x14ac:dyDescent="0.2">
      <c r="A48" s="395"/>
      <c r="B48" s="52"/>
      <c r="C48" s="26"/>
      <c r="D48" s="27"/>
      <c r="E48" s="27"/>
      <c r="F48" s="27"/>
      <c r="G48" s="27"/>
      <c r="H48" s="28"/>
    </row>
    <row r="49" spans="1:8" x14ac:dyDescent="0.2">
      <c r="A49" s="393">
        <v>2021</v>
      </c>
      <c r="B49" s="53" t="s">
        <v>198</v>
      </c>
      <c r="C49" s="19">
        <v>0.2</v>
      </c>
      <c r="D49" s="20">
        <v>1.0999999999999999</v>
      </c>
      <c r="E49" s="20">
        <v>40.300000000000004</v>
      </c>
      <c r="F49" s="20">
        <v>54.300000000000004</v>
      </c>
      <c r="G49" s="20">
        <v>4.2</v>
      </c>
      <c r="H49" s="21"/>
    </row>
    <row r="50" spans="1:8" x14ac:dyDescent="0.2">
      <c r="A50" s="394"/>
      <c r="B50" s="51" t="s">
        <v>52</v>
      </c>
      <c r="C50" s="22">
        <v>0.2</v>
      </c>
      <c r="D50" s="23">
        <v>1.5</v>
      </c>
      <c r="E50" s="23">
        <v>40.1</v>
      </c>
      <c r="F50" s="23">
        <v>55.300000000000004</v>
      </c>
      <c r="G50" s="23">
        <v>2.9000000000000004</v>
      </c>
      <c r="H50" s="24"/>
    </row>
    <row r="51" spans="1:8" x14ac:dyDescent="0.2">
      <c r="A51" s="394"/>
      <c r="B51" s="51" t="s">
        <v>50</v>
      </c>
      <c r="C51" s="22">
        <v>0.5</v>
      </c>
      <c r="D51" s="23">
        <v>10.299999999999999</v>
      </c>
      <c r="E51" s="23">
        <v>29.599999999999998</v>
      </c>
      <c r="F51" s="23">
        <v>52.800000000000004</v>
      </c>
      <c r="G51" s="23">
        <v>6.9</v>
      </c>
      <c r="H51" s="24"/>
    </row>
    <row r="52" spans="1:8" x14ac:dyDescent="0.2">
      <c r="A52" s="394"/>
      <c r="B52" s="51" t="s">
        <v>42</v>
      </c>
      <c r="C52" s="22">
        <v>0.8</v>
      </c>
      <c r="D52" s="23">
        <v>11.5</v>
      </c>
      <c r="E52" s="23">
        <v>16.900000000000002</v>
      </c>
      <c r="F52" s="23">
        <v>63.9</v>
      </c>
      <c r="G52" s="23">
        <v>6.9</v>
      </c>
      <c r="H52" s="24"/>
    </row>
    <row r="53" spans="1:8" x14ac:dyDescent="0.2">
      <c r="A53" s="395"/>
      <c r="B53" s="52"/>
      <c r="C53" s="26"/>
      <c r="D53" s="27"/>
      <c r="E53" s="27"/>
      <c r="F53" s="27"/>
      <c r="G53" s="27"/>
      <c r="H53" s="28"/>
    </row>
    <row r="54" spans="1:8" x14ac:dyDescent="0.2">
      <c r="A54" s="393">
        <v>2021</v>
      </c>
      <c r="B54" s="53" t="s">
        <v>199</v>
      </c>
      <c r="C54" s="19">
        <v>1.7000000000000002</v>
      </c>
      <c r="D54" s="20">
        <v>5.5</v>
      </c>
      <c r="E54" s="20">
        <v>31.2</v>
      </c>
      <c r="F54" s="20">
        <v>46.5</v>
      </c>
      <c r="G54" s="20">
        <v>15.1</v>
      </c>
      <c r="H54" s="21"/>
    </row>
    <row r="55" spans="1:8" x14ac:dyDescent="0.2">
      <c r="A55" s="394"/>
      <c r="B55" s="51" t="s">
        <v>52</v>
      </c>
      <c r="C55" s="22">
        <v>2.8000000000000003</v>
      </c>
      <c r="D55" s="23">
        <v>7.9</v>
      </c>
      <c r="E55" s="23">
        <v>32.700000000000003</v>
      </c>
      <c r="F55" s="23">
        <v>39.4</v>
      </c>
      <c r="G55" s="23">
        <v>17.299999999999997</v>
      </c>
      <c r="H55" s="24"/>
    </row>
    <row r="56" spans="1:8" x14ac:dyDescent="0.2">
      <c r="A56" s="394"/>
      <c r="B56" s="51" t="s">
        <v>50</v>
      </c>
      <c r="C56" s="22">
        <v>3.2</v>
      </c>
      <c r="D56" s="23">
        <v>10.5</v>
      </c>
      <c r="E56" s="23">
        <v>32</v>
      </c>
      <c r="F56" s="23">
        <v>36.299999999999997</v>
      </c>
      <c r="G56" s="23">
        <v>18</v>
      </c>
      <c r="H56" s="24"/>
    </row>
    <row r="57" spans="1:8" x14ac:dyDescent="0.2">
      <c r="A57" s="394"/>
      <c r="B57" s="51" t="s">
        <v>42</v>
      </c>
      <c r="C57" s="22">
        <v>3.6999999999999997</v>
      </c>
      <c r="D57" s="23">
        <v>13.600000000000001</v>
      </c>
      <c r="E57" s="23">
        <v>50.8</v>
      </c>
      <c r="F57" s="23">
        <v>19</v>
      </c>
      <c r="G57" s="23">
        <v>12.9</v>
      </c>
      <c r="H57" s="24"/>
    </row>
    <row r="58" spans="1:8" x14ac:dyDescent="0.2">
      <c r="A58" s="395"/>
      <c r="B58" s="52"/>
      <c r="C58" s="26"/>
      <c r="D58" s="27"/>
      <c r="E58" s="27"/>
      <c r="F58" s="27"/>
      <c r="G58" s="27"/>
      <c r="H58" s="28"/>
    </row>
    <row r="59" spans="1:8" x14ac:dyDescent="0.2">
      <c r="A59" s="393">
        <v>2021</v>
      </c>
      <c r="B59" s="53" t="s">
        <v>200</v>
      </c>
      <c r="C59" s="19">
        <v>0.4</v>
      </c>
      <c r="D59" s="20">
        <v>2</v>
      </c>
      <c r="E59" s="20">
        <v>9.4</v>
      </c>
      <c r="F59" s="20">
        <v>73.2</v>
      </c>
      <c r="G59" s="20">
        <v>15</v>
      </c>
      <c r="H59" s="29"/>
    </row>
    <row r="60" spans="1:8" x14ac:dyDescent="0.2">
      <c r="A60" s="394"/>
      <c r="B60" s="51" t="s">
        <v>52</v>
      </c>
      <c r="C60" s="22">
        <v>0.5</v>
      </c>
      <c r="D60" s="23">
        <v>2.6</v>
      </c>
      <c r="E60" s="23">
        <v>11.200000000000001</v>
      </c>
      <c r="F60" s="23">
        <v>83.2</v>
      </c>
      <c r="G60" s="23">
        <v>2.6</v>
      </c>
      <c r="H60" s="24"/>
    </row>
    <row r="61" spans="1:8" x14ac:dyDescent="0.2">
      <c r="A61" s="394"/>
      <c r="B61" s="51" t="s">
        <v>50</v>
      </c>
      <c r="C61" s="22">
        <v>0.4</v>
      </c>
      <c r="D61" s="23">
        <v>2.9000000000000004</v>
      </c>
      <c r="E61" s="23">
        <v>12.9</v>
      </c>
      <c r="F61" s="23">
        <v>76.2</v>
      </c>
      <c r="G61" s="23">
        <v>7.6</v>
      </c>
      <c r="H61" s="24"/>
    </row>
    <row r="62" spans="1:8" x14ac:dyDescent="0.2">
      <c r="A62" s="394"/>
      <c r="B62" s="51" t="s">
        <v>42</v>
      </c>
      <c r="C62" s="22">
        <v>0.1</v>
      </c>
      <c r="D62" s="23">
        <v>2.6</v>
      </c>
      <c r="E62" s="23">
        <v>16.2</v>
      </c>
      <c r="F62" s="23">
        <v>69.399999999999991</v>
      </c>
      <c r="G62" s="23">
        <v>11.700000000000001</v>
      </c>
      <c r="H62" s="24"/>
    </row>
    <row r="63" spans="1:8" x14ac:dyDescent="0.2">
      <c r="A63" s="395"/>
      <c r="B63" s="52"/>
      <c r="C63" s="26"/>
      <c r="D63" s="27"/>
      <c r="E63" s="27"/>
      <c r="F63" s="27"/>
      <c r="G63" s="27"/>
      <c r="H63" s="28"/>
    </row>
    <row r="64" spans="1:8" x14ac:dyDescent="0.2">
      <c r="A64" s="393">
        <v>2021</v>
      </c>
      <c r="B64" s="53" t="s">
        <v>201</v>
      </c>
      <c r="C64" s="19">
        <v>0</v>
      </c>
      <c r="D64" s="20">
        <v>1.4000000000000001</v>
      </c>
      <c r="E64" s="20">
        <v>4.1000000000000005</v>
      </c>
      <c r="F64" s="20">
        <v>84.2</v>
      </c>
      <c r="G64" s="20">
        <v>10.299999999999999</v>
      </c>
      <c r="H64" s="29"/>
    </row>
    <row r="65" spans="1:8" x14ac:dyDescent="0.2">
      <c r="A65" s="394"/>
      <c r="B65" s="51" t="s">
        <v>52</v>
      </c>
      <c r="C65" s="22">
        <v>0.1</v>
      </c>
      <c r="D65" s="23">
        <v>1.5</v>
      </c>
      <c r="E65" s="23">
        <v>3.9</v>
      </c>
      <c r="F65" s="23">
        <v>87.1</v>
      </c>
      <c r="G65" s="23">
        <v>7.3999999999999995</v>
      </c>
      <c r="H65" s="24"/>
    </row>
    <row r="66" spans="1:8" x14ac:dyDescent="0.2">
      <c r="A66" s="394"/>
      <c r="B66" s="51" t="s">
        <v>50</v>
      </c>
      <c r="C66" s="22">
        <v>0</v>
      </c>
      <c r="D66" s="23">
        <v>1.4000000000000001</v>
      </c>
      <c r="E66" s="23">
        <v>13.4</v>
      </c>
      <c r="F66" s="23">
        <v>82.199999999999989</v>
      </c>
      <c r="G66" s="23">
        <v>3</v>
      </c>
      <c r="H66" s="24"/>
    </row>
    <row r="67" spans="1:8" x14ac:dyDescent="0.2">
      <c r="A67" s="394"/>
      <c r="B67" s="51" t="s">
        <v>42</v>
      </c>
      <c r="C67" s="22">
        <v>9.9999999999994316E-2</v>
      </c>
      <c r="D67" s="23">
        <v>2</v>
      </c>
      <c r="E67" s="23">
        <v>14.399999999999999</v>
      </c>
      <c r="F67" s="23">
        <v>81</v>
      </c>
      <c r="G67" s="23">
        <v>2.5</v>
      </c>
      <c r="H67" s="24"/>
    </row>
    <row r="68" spans="1:8" x14ac:dyDescent="0.2">
      <c r="A68" s="395"/>
      <c r="B68" s="52"/>
      <c r="C68" s="26"/>
      <c r="D68" s="27"/>
      <c r="E68" s="27"/>
      <c r="F68" s="27"/>
      <c r="G68" s="27"/>
      <c r="H68" s="28"/>
    </row>
    <row r="69" spans="1:8" x14ac:dyDescent="0.2">
      <c r="A69" s="393">
        <v>2021</v>
      </c>
      <c r="B69" s="53" t="s">
        <v>202</v>
      </c>
      <c r="C69" s="19">
        <v>0.60000000000000853</v>
      </c>
      <c r="D69" s="20">
        <v>1.7000000000000002</v>
      </c>
      <c r="E69" s="20">
        <v>6</v>
      </c>
      <c r="F69" s="20">
        <v>89.1</v>
      </c>
      <c r="G69" s="20">
        <v>2.6</v>
      </c>
      <c r="H69" s="29"/>
    </row>
    <row r="70" spans="1:8" x14ac:dyDescent="0.2">
      <c r="A70" s="394"/>
      <c r="B70" s="51" t="s">
        <v>52</v>
      </c>
      <c r="C70" s="22">
        <v>0.59999999999999432</v>
      </c>
      <c r="D70" s="23">
        <v>2.6</v>
      </c>
      <c r="E70" s="23">
        <v>5.8999999999999995</v>
      </c>
      <c r="F70" s="23">
        <v>87.7</v>
      </c>
      <c r="G70" s="23">
        <v>3.2</v>
      </c>
      <c r="H70" s="24"/>
    </row>
    <row r="71" spans="1:8" x14ac:dyDescent="0.2">
      <c r="A71" s="394"/>
      <c r="B71" s="51" t="s">
        <v>50</v>
      </c>
      <c r="C71" s="22">
        <v>0.39999999999999147</v>
      </c>
      <c r="D71" s="23">
        <v>0</v>
      </c>
      <c r="E71" s="23">
        <v>6.4</v>
      </c>
      <c r="F71" s="23">
        <v>88.8</v>
      </c>
      <c r="G71" s="23">
        <v>4.3999999999999995</v>
      </c>
      <c r="H71" s="24"/>
    </row>
    <row r="72" spans="1:8" x14ac:dyDescent="0.2">
      <c r="A72" s="394"/>
      <c r="B72" s="51" t="s">
        <v>42</v>
      </c>
      <c r="C72" s="22">
        <v>0.4</v>
      </c>
      <c r="D72" s="23">
        <v>2.1999999999999997</v>
      </c>
      <c r="E72" s="23">
        <v>9.1999999999999993</v>
      </c>
      <c r="F72" s="23">
        <v>84.7</v>
      </c>
      <c r="G72" s="23">
        <v>3.5000000000000004</v>
      </c>
      <c r="H72" s="24"/>
    </row>
    <row r="73" spans="1:8" x14ac:dyDescent="0.2">
      <c r="A73" s="395"/>
      <c r="B73" s="52"/>
      <c r="C73" s="26"/>
      <c r="D73" s="27"/>
      <c r="E73" s="27"/>
      <c r="F73" s="27"/>
      <c r="G73" s="27"/>
      <c r="H73" s="28"/>
    </row>
    <row r="74" spans="1:8" x14ac:dyDescent="0.2">
      <c r="A74" s="393">
        <v>2021</v>
      </c>
      <c r="B74" s="53" t="s">
        <v>203</v>
      </c>
      <c r="C74" s="19">
        <v>0.2</v>
      </c>
      <c r="D74" s="20">
        <v>1.6</v>
      </c>
      <c r="E74" s="20">
        <v>11.1</v>
      </c>
      <c r="F74" s="20">
        <v>79.5</v>
      </c>
      <c r="G74" s="20">
        <v>7.6</v>
      </c>
      <c r="H74" s="21"/>
    </row>
    <row r="75" spans="1:8" x14ac:dyDescent="0.2">
      <c r="A75" s="394"/>
      <c r="B75" s="51" t="s">
        <v>52</v>
      </c>
      <c r="C75" s="22">
        <v>0.4</v>
      </c>
      <c r="D75" s="23">
        <v>2.8000000000000003</v>
      </c>
      <c r="E75" s="23">
        <v>12.5</v>
      </c>
      <c r="F75" s="23">
        <v>80.900000000000006</v>
      </c>
      <c r="G75" s="23">
        <v>3.4000000000000004</v>
      </c>
      <c r="H75" s="24"/>
    </row>
    <row r="76" spans="1:8" x14ac:dyDescent="0.2">
      <c r="A76" s="394"/>
      <c r="B76" s="51" t="s">
        <v>50</v>
      </c>
      <c r="C76" s="22">
        <v>0.2</v>
      </c>
      <c r="D76" s="23">
        <v>2.8000000000000003</v>
      </c>
      <c r="E76" s="23">
        <v>12.9</v>
      </c>
      <c r="F76" s="23">
        <v>78.5</v>
      </c>
      <c r="G76" s="23">
        <v>5.6000000000000005</v>
      </c>
      <c r="H76" s="24"/>
    </row>
    <row r="77" spans="1:8" x14ac:dyDescent="0.2">
      <c r="A77" s="394"/>
      <c r="B77" s="51" t="s">
        <v>42</v>
      </c>
      <c r="C77" s="22">
        <v>0.6</v>
      </c>
      <c r="D77" s="23">
        <v>5.3</v>
      </c>
      <c r="E77" s="23">
        <v>15.6</v>
      </c>
      <c r="F77" s="23">
        <v>71</v>
      </c>
      <c r="G77" s="23">
        <v>7.3999999999999995</v>
      </c>
      <c r="H77" s="24"/>
    </row>
    <row r="78" spans="1:8" x14ac:dyDescent="0.2">
      <c r="A78" s="395"/>
      <c r="B78" s="52"/>
      <c r="C78" s="26"/>
      <c r="D78" s="27"/>
      <c r="E78" s="27"/>
      <c r="F78" s="27"/>
      <c r="G78" s="27"/>
      <c r="H78" s="28"/>
    </row>
    <row r="79" spans="1:8" x14ac:dyDescent="0.2">
      <c r="A79" s="393">
        <v>2021</v>
      </c>
      <c r="B79" s="53" t="s">
        <v>204</v>
      </c>
      <c r="C79" s="19">
        <v>0.30000000000001137</v>
      </c>
      <c r="D79" s="20">
        <v>0.89999999999999991</v>
      </c>
      <c r="E79" s="20">
        <v>12.2</v>
      </c>
      <c r="F79" s="20">
        <v>81.8</v>
      </c>
      <c r="G79" s="20">
        <v>4.8</v>
      </c>
      <c r="H79" s="21"/>
    </row>
    <row r="80" spans="1:8" x14ac:dyDescent="0.2">
      <c r="A80" s="394"/>
      <c r="B80" s="51" t="s">
        <v>52</v>
      </c>
      <c r="C80" s="22">
        <v>0.5</v>
      </c>
      <c r="D80" s="23">
        <v>1.4000000000000001</v>
      </c>
      <c r="E80" s="23">
        <v>11.899999999999999</v>
      </c>
      <c r="F80" s="23">
        <v>81.2</v>
      </c>
      <c r="G80" s="23">
        <v>5</v>
      </c>
      <c r="H80" s="24"/>
    </row>
    <row r="81" spans="1:8" x14ac:dyDescent="0.2">
      <c r="A81" s="394"/>
      <c r="B81" s="51" t="s">
        <v>50</v>
      </c>
      <c r="C81" s="22">
        <v>0.2</v>
      </c>
      <c r="D81" s="23">
        <v>1</v>
      </c>
      <c r="E81" s="23">
        <v>11.600000000000001</v>
      </c>
      <c r="F81" s="23">
        <v>82.5</v>
      </c>
      <c r="G81" s="23">
        <v>4.7</v>
      </c>
      <c r="H81" s="24"/>
    </row>
    <row r="82" spans="1:8" x14ac:dyDescent="0.2">
      <c r="A82" s="394"/>
      <c r="B82" s="51" t="s">
        <v>42</v>
      </c>
      <c r="C82" s="22">
        <v>0.1</v>
      </c>
      <c r="D82" s="23">
        <v>1.4000000000000001</v>
      </c>
      <c r="E82" s="23">
        <v>12.5</v>
      </c>
      <c r="F82" s="23">
        <v>80.400000000000006</v>
      </c>
      <c r="G82" s="23">
        <v>5.6000000000000005</v>
      </c>
      <c r="H82" s="24"/>
    </row>
    <row r="83" spans="1:8" x14ac:dyDescent="0.2">
      <c r="A83" s="395"/>
      <c r="B83" s="52"/>
      <c r="C83" s="26"/>
      <c r="D83" s="27"/>
      <c r="E83" s="27"/>
      <c r="F83" s="27"/>
      <c r="G83" s="27"/>
      <c r="H83" s="28"/>
    </row>
    <row r="84" spans="1:8" x14ac:dyDescent="0.2">
      <c r="A84" s="393">
        <v>2021</v>
      </c>
      <c r="B84" s="53" t="s">
        <v>205</v>
      </c>
      <c r="C84" s="19">
        <v>0.6</v>
      </c>
      <c r="D84" s="20">
        <v>3</v>
      </c>
      <c r="E84" s="20">
        <v>18.600000000000001</v>
      </c>
      <c r="F84" s="20">
        <v>70</v>
      </c>
      <c r="G84" s="20">
        <v>7.7</v>
      </c>
      <c r="H84" s="21"/>
    </row>
    <row r="85" spans="1:8" x14ac:dyDescent="0.2">
      <c r="A85" s="394"/>
      <c r="B85" s="51" t="s">
        <v>52</v>
      </c>
      <c r="C85" s="22">
        <v>0.89999999999999991</v>
      </c>
      <c r="D85" s="23">
        <v>4.8</v>
      </c>
      <c r="E85" s="23">
        <v>16.8</v>
      </c>
      <c r="F85" s="23">
        <v>73.099999999999994</v>
      </c>
      <c r="G85" s="23">
        <v>4.5</v>
      </c>
      <c r="H85" s="24"/>
    </row>
    <row r="86" spans="1:8" x14ac:dyDescent="0.2">
      <c r="A86" s="394"/>
      <c r="B86" s="51" t="s">
        <v>50</v>
      </c>
      <c r="C86" s="22">
        <v>1</v>
      </c>
      <c r="D86" s="23">
        <v>6.9</v>
      </c>
      <c r="E86" s="23">
        <v>19.8</v>
      </c>
      <c r="F86" s="23">
        <v>66.100000000000009</v>
      </c>
      <c r="G86" s="23">
        <v>6.1</v>
      </c>
      <c r="H86" s="24"/>
    </row>
    <row r="87" spans="1:8" x14ac:dyDescent="0.2">
      <c r="A87" s="394"/>
      <c r="B87" s="51" t="s">
        <v>42</v>
      </c>
      <c r="C87" s="22">
        <v>0.8</v>
      </c>
      <c r="D87" s="23">
        <v>14.6</v>
      </c>
      <c r="E87" s="23">
        <v>20</v>
      </c>
      <c r="F87" s="23">
        <v>55.2</v>
      </c>
      <c r="G87" s="23">
        <v>9.5</v>
      </c>
      <c r="H87" s="24"/>
    </row>
    <row r="88" spans="1:8" x14ac:dyDescent="0.2">
      <c r="A88" s="395"/>
      <c r="B88" s="25"/>
      <c r="C88" s="30"/>
      <c r="D88" s="31"/>
      <c r="E88" s="31"/>
      <c r="F88" s="31"/>
      <c r="G88" s="31"/>
      <c r="H88" s="32"/>
    </row>
    <row r="89" spans="1:8" x14ac:dyDescent="0.2">
      <c r="A89" s="33" t="s">
        <v>164</v>
      </c>
    </row>
    <row r="90" spans="1:8" x14ac:dyDescent="0.2">
      <c r="A90" s="33" t="s">
        <v>35</v>
      </c>
    </row>
  </sheetData>
  <mergeCells count="17">
    <mergeCell ref="A59:A63"/>
    <mergeCell ref="A4:A8"/>
    <mergeCell ref="A9:A13"/>
    <mergeCell ref="A14:A18"/>
    <mergeCell ref="A19:A23"/>
    <mergeCell ref="A24:A28"/>
    <mergeCell ref="A29:A33"/>
    <mergeCell ref="A34:A38"/>
    <mergeCell ref="A39:A43"/>
    <mergeCell ref="A44:A48"/>
    <mergeCell ref="A49:A53"/>
    <mergeCell ref="A54:A58"/>
    <mergeCell ref="A64:A68"/>
    <mergeCell ref="A69:A73"/>
    <mergeCell ref="A74:A78"/>
    <mergeCell ref="A79:A83"/>
    <mergeCell ref="A84:A88"/>
  </mergeCells>
  <hyperlinks>
    <hyperlink ref="I1" location="'Lisez-moi'!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election activeCell="I48" sqref="I48"/>
    </sheetView>
  </sheetViews>
  <sheetFormatPr baseColWidth="10" defaultRowHeight="14.25" x14ac:dyDescent="0.2"/>
  <cols>
    <col min="1" max="1" width="3.85546875" style="8" customWidth="1"/>
    <col min="2" max="2" width="55.7109375" style="8" customWidth="1"/>
    <col min="3" max="4" width="20.28515625" style="8" customWidth="1"/>
    <col min="5" max="5" width="23" style="8" customWidth="1"/>
    <col min="6" max="8" width="20.28515625" style="8" customWidth="1"/>
    <col min="9" max="16384" width="11.42578125" style="8"/>
  </cols>
  <sheetData>
    <row r="1" spans="1:9" ht="15" x14ac:dyDescent="0.25">
      <c r="A1" s="65" t="s">
        <v>78</v>
      </c>
      <c r="E1" s="200"/>
      <c r="I1" s="13" t="s">
        <v>54</v>
      </c>
    </row>
    <row r="2" spans="1:9" ht="15" x14ac:dyDescent="0.25">
      <c r="B2" s="14"/>
    </row>
    <row r="3" spans="1:9" ht="85.5" x14ac:dyDescent="0.2">
      <c r="B3" s="15"/>
      <c r="C3" s="37" t="s">
        <v>22</v>
      </c>
      <c r="D3" s="38" t="s">
        <v>23</v>
      </c>
      <c r="E3" s="38" t="s">
        <v>24</v>
      </c>
      <c r="F3" s="38" t="s">
        <v>25</v>
      </c>
      <c r="G3" s="39" t="s">
        <v>5</v>
      </c>
    </row>
    <row r="4" spans="1:9" x14ac:dyDescent="0.2">
      <c r="A4" s="393">
        <v>2021</v>
      </c>
      <c r="B4" s="50" t="s">
        <v>189</v>
      </c>
      <c r="C4" s="19">
        <v>60</v>
      </c>
      <c r="D4" s="20">
        <v>17.599999999999998</v>
      </c>
      <c r="E4" s="20">
        <v>11.1</v>
      </c>
      <c r="F4" s="20">
        <v>11.3</v>
      </c>
      <c r="G4" s="21"/>
    </row>
    <row r="5" spans="1:9" x14ac:dyDescent="0.2">
      <c r="A5" s="394"/>
      <c r="B5" s="51" t="s">
        <v>52</v>
      </c>
      <c r="C5" s="22">
        <v>57.999999999999993</v>
      </c>
      <c r="D5" s="23">
        <v>19.3</v>
      </c>
      <c r="E5" s="23">
        <v>9.3000000000000007</v>
      </c>
      <c r="F5" s="23">
        <v>13.4</v>
      </c>
      <c r="G5" s="24"/>
    </row>
    <row r="6" spans="1:9" x14ac:dyDescent="0.2">
      <c r="A6" s="394"/>
      <c r="B6" s="51" t="s">
        <v>50</v>
      </c>
      <c r="C6" s="22">
        <v>64.099999999999994</v>
      </c>
      <c r="D6" s="23">
        <v>17.2</v>
      </c>
      <c r="E6" s="23">
        <v>8.1</v>
      </c>
      <c r="F6" s="23">
        <v>10.6</v>
      </c>
      <c r="G6" s="24"/>
    </row>
    <row r="7" spans="1:9" x14ac:dyDescent="0.2">
      <c r="A7" s="394"/>
      <c r="B7" s="51" t="s">
        <v>42</v>
      </c>
      <c r="C7" s="22">
        <v>55.300000000000004</v>
      </c>
      <c r="D7" s="23">
        <v>29.9</v>
      </c>
      <c r="E7" s="23">
        <v>6.9</v>
      </c>
      <c r="F7" s="23">
        <v>7.9</v>
      </c>
      <c r="G7" s="24"/>
    </row>
    <row r="8" spans="1:9" x14ac:dyDescent="0.2">
      <c r="A8" s="395"/>
      <c r="B8" s="52"/>
      <c r="C8" s="26"/>
      <c r="D8" s="27"/>
      <c r="E8" s="27"/>
      <c r="F8" s="27"/>
      <c r="G8" s="28"/>
    </row>
    <row r="9" spans="1:9" x14ac:dyDescent="0.2">
      <c r="A9" s="393">
        <v>2021</v>
      </c>
      <c r="B9" s="53" t="s">
        <v>190</v>
      </c>
      <c r="C9" s="19">
        <v>96.8</v>
      </c>
      <c r="D9" s="20">
        <v>0</v>
      </c>
      <c r="E9" s="20">
        <v>3.2000000000000028</v>
      </c>
      <c r="F9" s="20">
        <v>0</v>
      </c>
      <c r="G9" s="21"/>
    </row>
    <row r="10" spans="1:9" x14ac:dyDescent="0.2">
      <c r="A10" s="394"/>
      <c r="B10" s="51" t="s">
        <v>52</v>
      </c>
      <c r="C10" s="10">
        <v>95.199999999999989</v>
      </c>
      <c r="D10" s="23" t="s">
        <v>5</v>
      </c>
      <c r="E10" s="23" t="s">
        <v>5</v>
      </c>
      <c r="F10" s="23" t="s">
        <v>5</v>
      </c>
      <c r="G10" s="24">
        <v>4.8000000000000114</v>
      </c>
    </row>
    <row r="11" spans="1:9" x14ac:dyDescent="0.2">
      <c r="A11" s="394"/>
      <c r="B11" s="51" t="s">
        <v>50</v>
      </c>
      <c r="C11" s="22">
        <v>92.4</v>
      </c>
      <c r="D11" s="23" t="s">
        <v>5</v>
      </c>
      <c r="E11" s="23" t="s">
        <v>5</v>
      </c>
      <c r="F11" s="23" t="s">
        <v>5</v>
      </c>
      <c r="G11" s="24">
        <v>7.5999999999999943</v>
      </c>
    </row>
    <row r="12" spans="1:9" x14ac:dyDescent="0.2">
      <c r="A12" s="394"/>
      <c r="B12" s="51" t="s">
        <v>42</v>
      </c>
      <c r="C12" s="22">
        <v>92.300000000000011</v>
      </c>
      <c r="D12" s="23">
        <v>3.5999999999999996</v>
      </c>
      <c r="E12" s="23" t="s">
        <v>5</v>
      </c>
      <c r="F12" s="23" t="s">
        <v>5</v>
      </c>
      <c r="G12" s="24">
        <v>4.0999999999999943</v>
      </c>
    </row>
    <row r="13" spans="1:9" x14ac:dyDescent="0.2">
      <c r="A13" s="395"/>
      <c r="B13" s="52"/>
      <c r="C13" s="26"/>
      <c r="D13" s="27"/>
      <c r="E13" s="27"/>
      <c r="F13" s="27"/>
      <c r="G13" s="28"/>
    </row>
    <row r="14" spans="1:9" x14ac:dyDescent="0.2">
      <c r="A14" s="393">
        <v>2021</v>
      </c>
      <c r="B14" s="53" t="s">
        <v>191</v>
      </c>
      <c r="C14" s="19">
        <v>65</v>
      </c>
      <c r="D14" s="20">
        <v>9.4</v>
      </c>
      <c r="E14" s="20">
        <v>15.9</v>
      </c>
      <c r="F14" s="20">
        <v>9.7000000000000011</v>
      </c>
      <c r="G14" s="21"/>
    </row>
    <row r="15" spans="1:9" x14ac:dyDescent="0.2">
      <c r="A15" s="394"/>
      <c r="B15" s="51" t="s">
        <v>52</v>
      </c>
      <c r="C15" s="10">
        <v>73.2</v>
      </c>
      <c r="D15" s="11">
        <v>11.4</v>
      </c>
      <c r="E15" s="23">
        <v>4.7</v>
      </c>
      <c r="F15" s="23">
        <v>10.6</v>
      </c>
      <c r="G15" s="24"/>
    </row>
    <row r="16" spans="1:9" x14ac:dyDescent="0.2">
      <c r="A16" s="394"/>
      <c r="B16" s="51" t="s">
        <v>50</v>
      </c>
      <c r="C16" s="22">
        <v>79.5</v>
      </c>
      <c r="D16" s="23">
        <v>8</v>
      </c>
      <c r="E16" s="23">
        <v>3.4000000000000004</v>
      </c>
      <c r="F16" s="23">
        <v>9.1</v>
      </c>
      <c r="G16" s="24"/>
    </row>
    <row r="17" spans="1:7" x14ac:dyDescent="0.2">
      <c r="A17" s="394"/>
      <c r="B17" s="51" t="s">
        <v>42</v>
      </c>
      <c r="C17" s="22">
        <v>81.2</v>
      </c>
      <c r="D17" s="23">
        <v>11.799999999999999</v>
      </c>
      <c r="E17" s="23">
        <v>2.1999999999999997</v>
      </c>
      <c r="F17" s="23">
        <v>4.7</v>
      </c>
      <c r="G17" s="24"/>
    </row>
    <row r="18" spans="1:7" x14ac:dyDescent="0.2">
      <c r="A18" s="395"/>
      <c r="B18" s="52"/>
      <c r="C18" s="26"/>
      <c r="D18" s="27"/>
      <c r="E18" s="27"/>
      <c r="F18" s="27"/>
      <c r="G18" s="28"/>
    </row>
    <row r="19" spans="1:7" x14ac:dyDescent="0.2">
      <c r="A19" s="393">
        <v>2021</v>
      </c>
      <c r="B19" s="53" t="s">
        <v>192</v>
      </c>
      <c r="C19" s="22" t="s">
        <v>5</v>
      </c>
      <c r="D19" s="23" t="s">
        <v>5</v>
      </c>
      <c r="E19" s="23" t="s">
        <v>5</v>
      </c>
      <c r="F19" s="23" t="s">
        <v>5</v>
      </c>
      <c r="G19" s="29">
        <v>100</v>
      </c>
    </row>
    <row r="20" spans="1:7" x14ac:dyDescent="0.2">
      <c r="A20" s="394"/>
      <c r="B20" s="51" t="s">
        <v>52</v>
      </c>
      <c r="C20" s="22" t="s">
        <v>5</v>
      </c>
      <c r="D20" s="23">
        <v>0</v>
      </c>
      <c r="E20" s="23" t="s">
        <v>5</v>
      </c>
      <c r="F20" s="23">
        <v>0</v>
      </c>
      <c r="G20" s="24">
        <v>100</v>
      </c>
    </row>
    <row r="21" spans="1:7" x14ac:dyDescent="0.2">
      <c r="A21" s="394"/>
      <c r="B21" s="51" t="s">
        <v>50</v>
      </c>
      <c r="C21" s="22" t="s">
        <v>5</v>
      </c>
      <c r="D21" s="23">
        <v>0</v>
      </c>
      <c r="E21" s="23" t="s">
        <v>5</v>
      </c>
      <c r="F21" s="23">
        <v>0</v>
      </c>
      <c r="G21" s="24">
        <v>100</v>
      </c>
    </row>
    <row r="22" spans="1:7" x14ac:dyDescent="0.2">
      <c r="A22" s="394"/>
      <c r="B22" s="51" t="s">
        <v>42</v>
      </c>
      <c r="C22" s="22" t="s">
        <v>5</v>
      </c>
      <c r="D22" s="23">
        <v>0</v>
      </c>
      <c r="E22" s="23" t="s">
        <v>5</v>
      </c>
      <c r="F22" s="23">
        <v>0</v>
      </c>
      <c r="G22" s="24">
        <v>100</v>
      </c>
    </row>
    <row r="23" spans="1:7" x14ac:dyDescent="0.2">
      <c r="A23" s="395"/>
      <c r="B23" s="52"/>
      <c r="C23" s="26"/>
      <c r="D23" s="27"/>
      <c r="E23" s="27"/>
      <c r="F23" s="27"/>
      <c r="G23" s="28"/>
    </row>
    <row r="24" spans="1:7" x14ac:dyDescent="0.2">
      <c r="A24" s="393">
        <v>2021</v>
      </c>
      <c r="B24" s="53" t="s">
        <v>193</v>
      </c>
      <c r="C24" s="19">
        <v>56.2</v>
      </c>
      <c r="D24" s="20">
        <v>2</v>
      </c>
      <c r="E24" s="20">
        <v>37.4</v>
      </c>
      <c r="F24" s="20">
        <v>4.3999999999999995</v>
      </c>
      <c r="G24" s="24"/>
    </row>
    <row r="25" spans="1:7" x14ac:dyDescent="0.2">
      <c r="A25" s="394"/>
      <c r="B25" s="51" t="s">
        <v>52</v>
      </c>
      <c r="C25" s="10">
        <v>51.800000000000004</v>
      </c>
      <c r="D25" s="23">
        <v>2.7</v>
      </c>
      <c r="E25" s="23">
        <v>40.5</v>
      </c>
      <c r="F25" s="23">
        <v>5.0999999999999996</v>
      </c>
      <c r="G25" s="24"/>
    </row>
    <row r="26" spans="1:7" x14ac:dyDescent="0.2">
      <c r="A26" s="394"/>
      <c r="B26" s="51" t="s">
        <v>50</v>
      </c>
      <c r="C26" s="22">
        <v>62.3</v>
      </c>
      <c r="D26" s="23">
        <v>3.5000000000000004</v>
      </c>
      <c r="E26" s="23">
        <v>33.1</v>
      </c>
      <c r="F26" s="23">
        <v>1.1000000000000001</v>
      </c>
      <c r="G26" s="24"/>
    </row>
    <row r="27" spans="1:7" x14ac:dyDescent="0.2">
      <c r="A27" s="394"/>
      <c r="B27" s="51" t="s">
        <v>42</v>
      </c>
      <c r="C27" s="22">
        <v>58.3</v>
      </c>
      <c r="D27" s="23">
        <v>3.5999999999999996</v>
      </c>
      <c r="E27" s="23">
        <v>36.299999999999997</v>
      </c>
      <c r="F27" s="23">
        <v>1.7999999999999998</v>
      </c>
      <c r="G27" s="24"/>
    </row>
    <row r="28" spans="1:7" x14ac:dyDescent="0.2">
      <c r="A28" s="395"/>
      <c r="B28" s="52"/>
      <c r="C28" s="26"/>
      <c r="D28" s="27"/>
      <c r="E28" s="27"/>
      <c r="F28" s="27"/>
      <c r="G28" s="28"/>
    </row>
    <row r="29" spans="1:7" x14ac:dyDescent="0.2">
      <c r="A29" s="393">
        <v>2021</v>
      </c>
      <c r="B29" s="53" t="s">
        <v>194</v>
      </c>
      <c r="C29" s="19">
        <v>59.699999999999996</v>
      </c>
      <c r="D29" s="20">
        <v>0</v>
      </c>
      <c r="E29" s="20">
        <v>39.700000000000003</v>
      </c>
      <c r="F29" s="20">
        <v>0.70000000000000007</v>
      </c>
      <c r="G29" s="24"/>
    </row>
    <row r="30" spans="1:7" x14ac:dyDescent="0.2">
      <c r="A30" s="394"/>
      <c r="B30" s="51" t="s">
        <v>52</v>
      </c>
      <c r="C30" s="22">
        <v>65.900000000000006</v>
      </c>
      <c r="D30" s="23">
        <v>0</v>
      </c>
      <c r="E30" s="23">
        <v>33.6</v>
      </c>
      <c r="F30" s="23">
        <v>0.5</v>
      </c>
      <c r="G30" s="24"/>
    </row>
    <row r="31" spans="1:7" x14ac:dyDescent="0.2">
      <c r="A31" s="394"/>
      <c r="B31" s="51" t="s">
        <v>50</v>
      </c>
      <c r="C31" s="22">
        <v>73</v>
      </c>
      <c r="D31" s="23">
        <v>0</v>
      </c>
      <c r="E31" s="23">
        <v>26.5</v>
      </c>
      <c r="F31" s="23">
        <v>0.5</v>
      </c>
      <c r="G31" s="24"/>
    </row>
    <row r="32" spans="1:7" x14ac:dyDescent="0.2">
      <c r="A32" s="394"/>
      <c r="B32" s="51" t="s">
        <v>42</v>
      </c>
      <c r="C32" s="22">
        <v>72.8</v>
      </c>
      <c r="D32" s="23" t="s">
        <v>5</v>
      </c>
      <c r="E32" s="23">
        <v>26.6</v>
      </c>
      <c r="F32" s="23" t="s">
        <v>5</v>
      </c>
      <c r="G32" s="24">
        <v>0.59999999999999432</v>
      </c>
    </row>
    <row r="33" spans="1:7" x14ac:dyDescent="0.2">
      <c r="A33" s="395"/>
      <c r="B33" s="52"/>
      <c r="C33" s="26"/>
      <c r="D33" s="27"/>
      <c r="E33" s="27"/>
      <c r="F33" s="27"/>
      <c r="G33" s="28"/>
    </row>
    <row r="34" spans="1:7" x14ac:dyDescent="0.2">
      <c r="A34" s="393">
        <v>2021</v>
      </c>
      <c r="B34" s="53" t="s">
        <v>195</v>
      </c>
      <c r="C34" s="19">
        <v>72</v>
      </c>
      <c r="D34" s="20">
        <v>2.2999999999999998</v>
      </c>
      <c r="E34" s="20">
        <v>22.5</v>
      </c>
      <c r="F34" s="20">
        <v>3.2</v>
      </c>
      <c r="G34" s="21"/>
    </row>
    <row r="35" spans="1:7" x14ac:dyDescent="0.2">
      <c r="A35" s="394"/>
      <c r="B35" s="51" t="s">
        <v>52</v>
      </c>
      <c r="C35" s="22">
        <v>65.5</v>
      </c>
      <c r="D35" s="23">
        <v>4.3999999999999995</v>
      </c>
      <c r="E35" s="23">
        <v>25.6</v>
      </c>
      <c r="F35" s="23">
        <v>4.5</v>
      </c>
      <c r="G35" s="24"/>
    </row>
    <row r="36" spans="1:7" x14ac:dyDescent="0.2">
      <c r="A36" s="394"/>
      <c r="B36" s="51" t="s">
        <v>50</v>
      </c>
      <c r="C36" s="22">
        <v>67.800000000000011</v>
      </c>
      <c r="D36" s="23">
        <v>6</v>
      </c>
      <c r="E36" s="23">
        <v>23.599999999999998</v>
      </c>
      <c r="F36" s="23">
        <v>2.6</v>
      </c>
      <c r="G36" s="24"/>
    </row>
    <row r="37" spans="1:7" x14ac:dyDescent="0.2">
      <c r="A37" s="394"/>
      <c r="B37" s="51" t="s">
        <v>42</v>
      </c>
      <c r="C37" s="22">
        <v>70.099999999999994</v>
      </c>
      <c r="D37" s="23">
        <v>5.7</v>
      </c>
      <c r="E37" s="23">
        <v>21.8</v>
      </c>
      <c r="F37" s="23">
        <v>2.5</v>
      </c>
      <c r="G37" s="24"/>
    </row>
    <row r="38" spans="1:7" x14ac:dyDescent="0.2">
      <c r="A38" s="395"/>
      <c r="B38" s="52"/>
      <c r="C38" s="26"/>
      <c r="D38" s="27"/>
      <c r="E38" s="27"/>
      <c r="F38" s="27"/>
      <c r="G38" s="28"/>
    </row>
    <row r="39" spans="1:7" x14ac:dyDescent="0.2">
      <c r="A39" s="393">
        <v>2021</v>
      </c>
      <c r="B39" s="53" t="s">
        <v>196</v>
      </c>
      <c r="C39" s="19">
        <v>58.3</v>
      </c>
      <c r="D39" s="20">
        <v>21.6</v>
      </c>
      <c r="E39" s="20">
        <v>14.899999999999999</v>
      </c>
      <c r="F39" s="20">
        <v>5.2</v>
      </c>
      <c r="G39" s="21"/>
    </row>
    <row r="40" spans="1:7" x14ac:dyDescent="0.2">
      <c r="A40" s="394"/>
      <c r="B40" s="51" t="s">
        <v>52</v>
      </c>
      <c r="C40" s="22">
        <v>44</v>
      </c>
      <c r="D40" s="23">
        <v>24</v>
      </c>
      <c r="E40" s="23">
        <v>21.4</v>
      </c>
      <c r="F40" s="23">
        <v>10.6</v>
      </c>
      <c r="G40" s="24"/>
    </row>
    <row r="41" spans="1:7" x14ac:dyDescent="0.2">
      <c r="A41" s="394"/>
      <c r="B41" s="51" t="s">
        <v>50</v>
      </c>
      <c r="C41" s="22">
        <v>64.8</v>
      </c>
      <c r="D41" s="23">
        <v>10.299999999999999</v>
      </c>
      <c r="E41" s="23">
        <v>18.5</v>
      </c>
      <c r="F41" s="23">
        <v>6.4</v>
      </c>
      <c r="G41" s="24"/>
    </row>
    <row r="42" spans="1:7" x14ac:dyDescent="0.2">
      <c r="A42" s="394"/>
      <c r="B42" s="51" t="s">
        <v>42</v>
      </c>
      <c r="C42" s="22">
        <v>73.2</v>
      </c>
      <c r="D42" s="23">
        <v>7.1999999999999993</v>
      </c>
      <c r="E42" s="23">
        <v>11.899999999999999</v>
      </c>
      <c r="F42" s="23">
        <v>7.8</v>
      </c>
      <c r="G42" s="24"/>
    </row>
    <row r="43" spans="1:7" x14ac:dyDescent="0.2">
      <c r="A43" s="395"/>
      <c r="B43" s="52"/>
      <c r="C43" s="26"/>
      <c r="D43" s="27"/>
      <c r="E43" s="27"/>
      <c r="F43" s="27"/>
      <c r="G43" s="28"/>
    </row>
    <row r="44" spans="1:7" x14ac:dyDescent="0.2">
      <c r="A44" s="393">
        <v>2021</v>
      </c>
      <c r="B44" s="53" t="s">
        <v>197</v>
      </c>
      <c r="C44" s="19">
        <v>47.8</v>
      </c>
      <c r="D44" s="20">
        <v>22.5</v>
      </c>
      <c r="E44" s="20">
        <v>24.8</v>
      </c>
      <c r="F44" s="20">
        <v>5</v>
      </c>
      <c r="G44" s="21"/>
    </row>
    <row r="45" spans="1:7" x14ac:dyDescent="0.2">
      <c r="A45" s="394"/>
      <c r="B45" s="51" t="s">
        <v>52</v>
      </c>
      <c r="C45" s="22">
        <v>38.800000000000004</v>
      </c>
      <c r="D45" s="23">
        <v>19.400000000000002</v>
      </c>
      <c r="E45" s="23">
        <v>16.7</v>
      </c>
      <c r="F45" s="23">
        <v>25.1</v>
      </c>
      <c r="G45" s="24"/>
    </row>
    <row r="46" spans="1:7" x14ac:dyDescent="0.2">
      <c r="A46" s="394"/>
      <c r="B46" s="51" t="s">
        <v>50</v>
      </c>
      <c r="C46" s="22">
        <v>43.4</v>
      </c>
      <c r="D46" s="23">
        <v>16.600000000000001</v>
      </c>
      <c r="E46" s="23">
        <v>14.299999999999999</v>
      </c>
      <c r="F46" s="23">
        <v>25.7</v>
      </c>
      <c r="G46" s="24"/>
    </row>
    <row r="47" spans="1:7" x14ac:dyDescent="0.2">
      <c r="A47" s="394"/>
      <c r="B47" s="51" t="s">
        <v>42</v>
      </c>
      <c r="C47" s="22">
        <v>48.6</v>
      </c>
      <c r="D47" s="23">
        <v>21.4</v>
      </c>
      <c r="E47" s="23">
        <v>8.1</v>
      </c>
      <c r="F47" s="23">
        <v>21.9</v>
      </c>
      <c r="G47" s="24"/>
    </row>
    <row r="48" spans="1:7" x14ac:dyDescent="0.2">
      <c r="A48" s="395"/>
      <c r="B48" s="52"/>
      <c r="C48" s="26"/>
      <c r="D48" s="27"/>
      <c r="E48" s="27"/>
      <c r="F48" s="27"/>
      <c r="G48" s="28"/>
    </row>
    <row r="49" spans="1:7" x14ac:dyDescent="0.2">
      <c r="A49" s="393">
        <v>2021</v>
      </c>
      <c r="B49" s="53" t="s">
        <v>198</v>
      </c>
      <c r="C49" s="19">
        <v>76.099999999999994</v>
      </c>
      <c r="D49" s="20">
        <v>19.7</v>
      </c>
      <c r="E49" s="20">
        <v>2</v>
      </c>
      <c r="F49" s="20">
        <v>2.1</v>
      </c>
      <c r="G49" s="24"/>
    </row>
    <row r="50" spans="1:7" x14ac:dyDescent="0.2">
      <c r="A50" s="394"/>
      <c r="B50" s="51" t="s">
        <v>52</v>
      </c>
      <c r="C50" s="22">
        <v>75.8</v>
      </c>
      <c r="D50" s="23">
        <v>20.100000000000001</v>
      </c>
      <c r="E50" s="23">
        <v>1.5</v>
      </c>
      <c r="F50" s="23">
        <v>2.6</v>
      </c>
      <c r="G50" s="24"/>
    </row>
    <row r="51" spans="1:7" x14ac:dyDescent="0.2">
      <c r="A51" s="394"/>
      <c r="B51" s="51" t="s">
        <v>50</v>
      </c>
      <c r="C51" s="22">
        <v>89.4</v>
      </c>
      <c r="D51" s="23">
        <v>6.6000000000000005</v>
      </c>
      <c r="E51" s="23">
        <v>1.7999999999999998</v>
      </c>
      <c r="F51" s="23">
        <v>2.1999999999999997</v>
      </c>
      <c r="G51" s="24"/>
    </row>
    <row r="52" spans="1:7" x14ac:dyDescent="0.2">
      <c r="A52" s="394"/>
      <c r="B52" s="51" t="s">
        <v>42</v>
      </c>
      <c r="C52" s="22">
        <v>61.1</v>
      </c>
      <c r="D52" s="23">
        <v>34.4</v>
      </c>
      <c r="E52" s="23">
        <v>3.1</v>
      </c>
      <c r="F52" s="23">
        <v>1.4000000000000001</v>
      </c>
      <c r="G52" s="24"/>
    </row>
    <row r="53" spans="1:7" x14ac:dyDescent="0.2">
      <c r="A53" s="395"/>
      <c r="B53" s="52"/>
      <c r="C53" s="26"/>
      <c r="D53" s="27"/>
      <c r="E53" s="27"/>
      <c r="F53" s="27"/>
      <c r="G53" s="28"/>
    </row>
    <row r="54" spans="1:7" x14ac:dyDescent="0.2">
      <c r="A54" s="393">
        <v>2021</v>
      </c>
      <c r="B54" s="53" t="s">
        <v>199</v>
      </c>
      <c r="C54" s="19">
        <v>50.1</v>
      </c>
      <c r="D54" s="20">
        <v>37</v>
      </c>
      <c r="E54" s="20">
        <v>0</v>
      </c>
      <c r="F54" s="20">
        <v>12.9</v>
      </c>
      <c r="G54" s="24"/>
    </row>
    <row r="55" spans="1:7" x14ac:dyDescent="0.2">
      <c r="A55" s="394"/>
      <c r="B55" s="51" t="s">
        <v>52</v>
      </c>
      <c r="C55" s="22">
        <v>51.2</v>
      </c>
      <c r="D55" s="23">
        <v>42.1</v>
      </c>
      <c r="E55" s="23">
        <v>1</v>
      </c>
      <c r="F55" s="23">
        <v>5.7</v>
      </c>
      <c r="G55" s="24"/>
    </row>
    <row r="56" spans="1:7" x14ac:dyDescent="0.2">
      <c r="A56" s="394"/>
      <c r="B56" s="51" t="s">
        <v>50</v>
      </c>
      <c r="C56" s="22">
        <v>53.2</v>
      </c>
      <c r="D56" s="23">
        <v>40.9</v>
      </c>
      <c r="E56" s="23">
        <v>0.70000000000000007</v>
      </c>
      <c r="F56" s="23">
        <v>5.2</v>
      </c>
      <c r="G56" s="24"/>
    </row>
    <row r="57" spans="1:7" x14ac:dyDescent="0.2">
      <c r="A57" s="394"/>
      <c r="B57" s="51" t="s">
        <v>42</v>
      </c>
      <c r="C57" s="22">
        <v>35.099999999999994</v>
      </c>
      <c r="D57" s="23">
        <v>61.8</v>
      </c>
      <c r="E57" s="23">
        <v>0.8</v>
      </c>
      <c r="F57" s="23">
        <v>2.2999999999999998</v>
      </c>
      <c r="G57" s="24"/>
    </row>
    <row r="58" spans="1:7" x14ac:dyDescent="0.2">
      <c r="A58" s="395"/>
      <c r="B58" s="52"/>
      <c r="C58" s="26"/>
      <c r="D58" s="27"/>
      <c r="E58" s="27"/>
      <c r="F58" s="27"/>
      <c r="G58" s="28"/>
    </row>
    <row r="59" spans="1:7" x14ac:dyDescent="0.2">
      <c r="A59" s="393">
        <v>2021</v>
      </c>
      <c r="B59" s="53" t="s">
        <v>200</v>
      </c>
      <c r="C59" s="19">
        <v>77.2</v>
      </c>
      <c r="D59" s="20">
        <v>7.8</v>
      </c>
      <c r="E59" s="20">
        <v>5.3</v>
      </c>
      <c r="F59" s="20">
        <v>9.7000000000000011</v>
      </c>
      <c r="G59" s="21"/>
    </row>
    <row r="60" spans="1:7" x14ac:dyDescent="0.2">
      <c r="A60" s="394"/>
      <c r="B60" s="51" t="s">
        <v>52</v>
      </c>
      <c r="C60" s="22">
        <v>76.2</v>
      </c>
      <c r="D60" s="23">
        <v>13.200000000000001</v>
      </c>
      <c r="E60" s="23">
        <v>2.1999999999999997</v>
      </c>
      <c r="F60" s="23">
        <v>8.3000000000000007</v>
      </c>
      <c r="G60" s="24"/>
    </row>
    <row r="61" spans="1:7" x14ac:dyDescent="0.2">
      <c r="A61" s="394"/>
      <c r="B61" s="51" t="s">
        <v>50</v>
      </c>
      <c r="C61" s="22">
        <v>81</v>
      </c>
      <c r="D61" s="23">
        <v>12.6</v>
      </c>
      <c r="E61" s="23">
        <v>1.9</v>
      </c>
      <c r="F61" s="23">
        <v>4.5999999999999996</v>
      </c>
      <c r="G61" s="24"/>
    </row>
    <row r="62" spans="1:7" x14ac:dyDescent="0.2">
      <c r="A62" s="394"/>
      <c r="B62" s="51" t="s">
        <v>42</v>
      </c>
      <c r="C62" s="22">
        <v>76.5</v>
      </c>
      <c r="D62" s="23">
        <v>16.900000000000002</v>
      </c>
      <c r="E62" s="23">
        <v>3.5000000000000004</v>
      </c>
      <c r="F62" s="23">
        <v>3.1</v>
      </c>
      <c r="G62" s="24"/>
    </row>
    <row r="63" spans="1:7" x14ac:dyDescent="0.2">
      <c r="A63" s="395"/>
      <c r="B63" s="52"/>
      <c r="C63" s="26"/>
      <c r="D63" s="27"/>
      <c r="E63" s="27"/>
      <c r="F63" s="27"/>
      <c r="G63" s="28"/>
    </row>
    <row r="64" spans="1:7" x14ac:dyDescent="0.2">
      <c r="A64" s="393">
        <v>2021</v>
      </c>
      <c r="B64" s="53" t="s">
        <v>201</v>
      </c>
      <c r="C64" s="19">
        <v>91.9</v>
      </c>
      <c r="D64" s="20">
        <v>3</v>
      </c>
      <c r="E64" s="20">
        <v>2.5</v>
      </c>
      <c r="F64" s="20">
        <v>2.6</v>
      </c>
      <c r="G64" s="24"/>
    </row>
    <row r="65" spans="1:7" x14ac:dyDescent="0.2">
      <c r="A65" s="394"/>
      <c r="B65" s="51" t="s">
        <v>52</v>
      </c>
      <c r="C65" s="22">
        <v>89</v>
      </c>
      <c r="D65" s="23">
        <v>3.5999999999999996</v>
      </c>
      <c r="E65" s="23">
        <v>0</v>
      </c>
      <c r="F65" s="23">
        <v>7.3</v>
      </c>
      <c r="G65" s="24"/>
    </row>
    <row r="66" spans="1:7" x14ac:dyDescent="0.2">
      <c r="A66" s="394"/>
      <c r="B66" s="51" t="s">
        <v>50</v>
      </c>
      <c r="C66" s="22">
        <v>93.8</v>
      </c>
      <c r="D66" s="23">
        <v>2.6</v>
      </c>
      <c r="E66" s="23">
        <v>0.20000000000000284</v>
      </c>
      <c r="F66" s="23">
        <v>3.4000000000000004</v>
      </c>
      <c r="G66" s="24"/>
    </row>
    <row r="67" spans="1:7" x14ac:dyDescent="0.2">
      <c r="A67" s="394"/>
      <c r="B67" s="51" t="s">
        <v>42</v>
      </c>
      <c r="C67" s="22">
        <v>92.5</v>
      </c>
      <c r="D67" s="23">
        <v>5.4</v>
      </c>
      <c r="E67" s="23">
        <v>0.4</v>
      </c>
      <c r="F67" s="23">
        <v>1.7000000000000002</v>
      </c>
      <c r="G67" s="24"/>
    </row>
    <row r="68" spans="1:7" x14ac:dyDescent="0.2">
      <c r="A68" s="395"/>
      <c r="B68" s="52"/>
      <c r="C68" s="26"/>
      <c r="D68" s="27"/>
      <c r="E68" s="27"/>
      <c r="F68" s="27"/>
      <c r="G68" s="28"/>
    </row>
    <row r="69" spans="1:7" x14ac:dyDescent="0.2">
      <c r="A69" s="393">
        <v>2021</v>
      </c>
      <c r="B69" s="53" t="s">
        <v>202</v>
      </c>
      <c r="C69" s="19">
        <v>39.1</v>
      </c>
      <c r="D69" s="20">
        <v>29.099999999999998</v>
      </c>
      <c r="E69" s="20">
        <v>19.7</v>
      </c>
      <c r="F69" s="20">
        <v>12.1</v>
      </c>
      <c r="G69" s="24"/>
    </row>
    <row r="70" spans="1:7" x14ac:dyDescent="0.2">
      <c r="A70" s="394"/>
      <c r="B70" s="51" t="s">
        <v>52</v>
      </c>
      <c r="C70" s="22">
        <v>37.5</v>
      </c>
      <c r="D70" s="23">
        <v>44.4</v>
      </c>
      <c r="E70" s="23" t="s">
        <v>5</v>
      </c>
      <c r="F70" s="23" t="s">
        <v>5</v>
      </c>
      <c r="G70" s="24">
        <v>18.099999999999994</v>
      </c>
    </row>
    <row r="71" spans="1:7" x14ac:dyDescent="0.2">
      <c r="A71" s="394"/>
      <c r="B71" s="51" t="s">
        <v>50</v>
      </c>
      <c r="C71" s="22">
        <v>38</v>
      </c>
      <c r="D71" s="23">
        <v>33.700000000000003</v>
      </c>
      <c r="E71" s="23" t="s">
        <v>5</v>
      </c>
      <c r="F71" s="23" t="s">
        <v>5</v>
      </c>
      <c r="G71" s="24">
        <v>28.299999999999997</v>
      </c>
    </row>
    <row r="72" spans="1:7" x14ac:dyDescent="0.2">
      <c r="A72" s="394"/>
      <c r="B72" s="51" t="s">
        <v>42</v>
      </c>
      <c r="C72" s="22">
        <v>66.3</v>
      </c>
      <c r="D72" s="23">
        <v>20.200000000000003</v>
      </c>
      <c r="E72" s="23" t="s">
        <v>5</v>
      </c>
      <c r="F72" s="23" t="s">
        <v>5</v>
      </c>
      <c r="G72" s="24">
        <v>13.5</v>
      </c>
    </row>
    <row r="73" spans="1:7" x14ac:dyDescent="0.2">
      <c r="A73" s="395"/>
      <c r="B73" s="52"/>
      <c r="C73" s="26"/>
      <c r="D73" s="27"/>
      <c r="E73" s="27"/>
      <c r="F73" s="27"/>
      <c r="G73" s="28"/>
    </row>
    <row r="74" spans="1:7" x14ac:dyDescent="0.2">
      <c r="A74" s="393">
        <v>2021</v>
      </c>
      <c r="B74" s="53" t="s">
        <v>203</v>
      </c>
      <c r="C74" s="19">
        <v>70.5</v>
      </c>
      <c r="D74" s="20">
        <v>15.7</v>
      </c>
      <c r="E74" s="20">
        <v>7.3999999999999995</v>
      </c>
      <c r="F74" s="20">
        <v>6.4</v>
      </c>
      <c r="G74" s="21"/>
    </row>
    <row r="75" spans="1:7" x14ac:dyDescent="0.2">
      <c r="A75" s="394"/>
      <c r="B75" s="51" t="s">
        <v>52</v>
      </c>
      <c r="C75" s="22">
        <v>71.5</v>
      </c>
      <c r="D75" s="23">
        <v>18.5</v>
      </c>
      <c r="E75" s="23">
        <v>3.3000000000000003</v>
      </c>
      <c r="F75" s="23">
        <v>6.7</v>
      </c>
      <c r="G75" s="24"/>
    </row>
    <row r="76" spans="1:7" x14ac:dyDescent="0.2">
      <c r="A76" s="394"/>
      <c r="B76" s="51" t="s">
        <v>50</v>
      </c>
      <c r="C76" s="22">
        <v>69.099999999999994</v>
      </c>
      <c r="D76" s="23">
        <v>21.4</v>
      </c>
      <c r="E76" s="23">
        <v>4.8</v>
      </c>
      <c r="F76" s="23">
        <v>4.8</v>
      </c>
      <c r="G76" s="24"/>
    </row>
    <row r="77" spans="1:7" x14ac:dyDescent="0.2">
      <c r="A77" s="394"/>
      <c r="B77" s="51" t="s">
        <v>42</v>
      </c>
      <c r="C77" s="22">
        <v>58.9</v>
      </c>
      <c r="D77" s="23">
        <v>35.9</v>
      </c>
      <c r="E77" s="23">
        <v>2.7</v>
      </c>
      <c r="F77" s="23">
        <v>2.5</v>
      </c>
      <c r="G77" s="24"/>
    </row>
    <row r="78" spans="1:7" x14ac:dyDescent="0.2">
      <c r="A78" s="395"/>
      <c r="B78" s="52"/>
      <c r="C78" s="26"/>
      <c r="D78" s="27"/>
      <c r="E78" s="27"/>
      <c r="F78" s="27"/>
      <c r="G78" s="28"/>
    </row>
    <row r="79" spans="1:7" x14ac:dyDescent="0.2">
      <c r="A79" s="393">
        <v>2021</v>
      </c>
      <c r="B79" s="53" t="s">
        <v>204</v>
      </c>
      <c r="C79" s="19">
        <v>30.9</v>
      </c>
      <c r="D79" s="20">
        <v>12.3</v>
      </c>
      <c r="E79" s="20">
        <v>2.5</v>
      </c>
      <c r="F79" s="20">
        <v>54.300000000000004</v>
      </c>
      <c r="G79" s="21"/>
    </row>
    <row r="80" spans="1:7" x14ac:dyDescent="0.2">
      <c r="A80" s="394"/>
      <c r="B80" s="51" t="s">
        <v>52</v>
      </c>
      <c r="C80" s="22">
        <v>33.800000000000004</v>
      </c>
      <c r="D80" s="23">
        <v>13.8</v>
      </c>
      <c r="E80" s="23">
        <v>2.2999999999999998</v>
      </c>
      <c r="F80" s="23">
        <v>50.1</v>
      </c>
      <c r="G80" s="24"/>
    </row>
    <row r="81" spans="1:7" x14ac:dyDescent="0.2">
      <c r="A81" s="394"/>
      <c r="B81" s="51" t="s">
        <v>50</v>
      </c>
      <c r="C81" s="22">
        <v>38.9</v>
      </c>
      <c r="D81" s="23">
        <v>20.100000000000001</v>
      </c>
      <c r="E81" s="23">
        <v>3.8</v>
      </c>
      <c r="F81" s="23">
        <v>37.299999999999997</v>
      </c>
      <c r="G81" s="24"/>
    </row>
    <row r="82" spans="1:7" x14ac:dyDescent="0.2">
      <c r="A82" s="394"/>
      <c r="B82" s="51" t="s">
        <v>42</v>
      </c>
      <c r="C82" s="22">
        <v>39.800000000000004</v>
      </c>
      <c r="D82" s="23">
        <v>29.2</v>
      </c>
      <c r="E82" s="23">
        <v>4.8</v>
      </c>
      <c r="F82" s="23">
        <v>26.3</v>
      </c>
      <c r="G82" s="24"/>
    </row>
    <row r="83" spans="1:7" x14ac:dyDescent="0.2">
      <c r="A83" s="395"/>
      <c r="B83" s="52"/>
      <c r="C83" s="26"/>
      <c r="D83" s="27"/>
      <c r="E83" s="27"/>
      <c r="F83" s="27"/>
      <c r="G83" s="28"/>
    </row>
    <row r="84" spans="1:7" x14ac:dyDescent="0.2">
      <c r="A84" s="393">
        <v>2021</v>
      </c>
      <c r="B84" s="53" t="s">
        <v>205</v>
      </c>
      <c r="C84" s="19">
        <v>32.800000000000004</v>
      </c>
      <c r="D84" s="20">
        <v>55.7</v>
      </c>
      <c r="E84" s="20">
        <v>1.2999999999999972</v>
      </c>
      <c r="F84" s="20">
        <v>10.199999999999999</v>
      </c>
      <c r="G84" s="24"/>
    </row>
    <row r="85" spans="1:7" x14ac:dyDescent="0.2">
      <c r="A85" s="394"/>
      <c r="B85" s="51" t="s">
        <v>52</v>
      </c>
      <c r="C85" s="22">
        <v>27.400000000000002</v>
      </c>
      <c r="D85" s="23">
        <v>63.2</v>
      </c>
      <c r="E85" s="23">
        <v>0.49999999999998579</v>
      </c>
      <c r="F85" s="23">
        <v>8.9</v>
      </c>
      <c r="G85" s="24"/>
    </row>
    <row r="86" spans="1:7" x14ac:dyDescent="0.2">
      <c r="A86" s="394"/>
      <c r="B86" s="51" t="s">
        <v>50</v>
      </c>
      <c r="C86" s="22">
        <v>22.8</v>
      </c>
      <c r="D86" s="23">
        <v>69</v>
      </c>
      <c r="E86" s="23">
        <v>0.90000000000000568</v>
      </c>
      <c r="F86" s="23">
        <v>7.3</v>
      </c>
      <c r="G86" s="24"/>
    </row>
    <row r="87" spans="1:7" x14ac:dyDescent="0.2">
      <c r="A87" s="394"/>
      <c r="B87" s="51" t="s">
        <v>42</v>
      </c>
      <c r="C87" s="22">
        <v>18.3</v>
      </c>
      <c r="D87" s="23">
        <v>77.7</v>
      </c>
      <c r="E87" s="23">
        <v>0.6</v>
      </c>
      <c r="F87" s="23">
        <v>3.4000000000000004</v>
      </c>
      <c r="G87" s="24"/>
    </row>
    <row r="88" spans="1:7" x14ac:dyDescent="0.2">
      <c r="A88" s="395"/>
      <c r="B88" s="25"/>
      <c r="C88" s="26"/>
      <c r="D88" s="27"/>
      <c r="E88" s="27"/>
      <c r="F88" s="27"/>
      <c r="G88" s="28"/>
    </row>
    <row r="89" spans="1:7" x14ac:dyDescent="0.2">
      <c r="A89" s="33" t="s">
        <v>164</v>
      </c>
    </row>
    <row r="90" spans="1:7" x14ac:dyDescent="0.2">
      <c r="A90" s="33" t="s">
        <v>35</v>
      </c>
    </row>
  </sheetData>
  <mergeCells count="17">
    <mergeCell ref="A59:A63"/>
    <mergeCell ref="A4:A8"/>
    <mergeCell ref="A9:A13"/>
    <mergeCell ref="A14:A18"/>
    <mergeCell ref="A19:A23"/>
    <mergeCell ref="A24:A28"/>
    <mergeCell ref="A29:A33"/>
    <mergeCell ref="A34:A38"/>
    <mergeCell ref="A39:A43"/>
    <mergeCell ref="A44:A48"/>
    <mergeCell ref="A49:A53"/>
    <mergeCell ref="A54:A58"/>
    <mergeCell ref="A64:A68"/>
    <mergeCell ref="A69:A73"/>
    <mergeCell ref="A74:A78"/>
    <mergeCell ref="A79:A83"/>
    <mergeCell ref="A84:A88"/>
  </mergeCells>
  <hyperlinks>
    <hyperlink ref="I1" location="'Lisez-moi'!A1" display="Retour au sommair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election activeCell="H12" sqref="H12"/>
    </sheetView>
  </sheetViews>
  <sheetFormatPr baseColWidth="10" defaultRowHeight="14.25" x14ac:dyDescent="0.2"/>
  <cols>
    <col min="1" max="1" width="3.5703125" style="8" customWidth="1"/>
    <col min="2" max="2" width="58.28515625" style="8" customWidth="1"/>
    <col min="3" max="8" width="20.28515625" style="8" customWidth="1"/>
    <col min="9" max="16384" width="11.42578125" style="8"/>
  </cols>
  <sheetData>
    <row r="1" spans="1:9" ht="15" x14ac:dyDescent="0.25">
      <c r="A1" s="7" t="s">
        <v>77</v>
      </c>
      <c r="E1" s="200"/>
      <c r="G1" s="13" t="s">
        <v>54</v>
      </c>
    </row>
    <row r="2" spans="1:9" ht="15" x14ac:dyDescent="0.25">
      <c r="B2" s="14"/>
    </row>
    <row r="3" spans="1:9" x14ac:dyDescent="0.2">
      <c r="B3" s="15"/>
      <c r="C3" s="16" t="s">
        <v>8</v>
      </c>
      <c r="D3" s="17" t="s">
        <v>9</v>
      </c>
      <c r="E3" s="18" t="s">
        <v>5</v>
      </c>
    </row>
    <row r="4" spans="1:9" x14ac:dyDescent="0.2">
      <c r="A4" s="393">
        <v>2021</v>
      </c>
      <c r="B4" s="50" t="s">
        <v>189</v>
      </c>
      <c r="C4" s="19">
        <v>19.8</v>
      </c>
      <c r="D4" s="20">
        <v>80.100000000000009</v>
      </c>
      <c r="E4" s="43"/>
      <c r="H4" s="45"/>
      <c r="I4" s="45"/>
    </row>
    <row r="5" spans="1:9" x14ac:dyDescent="0.2">
      <c r="A5" s="394"/>
      <c r="B5" s="296" t="s">
        <v>52</v>
      </c>
      <c r="C5" s="22">
        <v>19.8</v>
      </c>
      <c r="D5" s="23">
        <v>80.2</v>
      </c>
      <c r="E5" s="44"/>
    </row>
    <row r="6" spans="1:9" x14ac:dyDescent="0.2">
      <c r="A6" s="394"/>
      <c r="B6" s="296" t="s">
        <v>50</v>
      </c>
      <c r="C6" s="22">
        <v>21.8</v>
      </c>
      <c r="D6" s="23">
        <v>78.2</v>
      </c>
      <c r="E6" s="44"/>
    </row>
    <row r="7" spans="1:9" x14ac:dyDescent="0.2">
      <c r="A7" s="394"/>
      <c r="B7" s="296" t="s">
        <v>42</v>
      </c>
      <c r="C7" s="22">
        <v>29.599999999999998</v>
      </c>
      <c r="D7" s="23">
        <v>70.399999999999991</v>
      </c>
      <c r="E7" s="44"/>
    </row>
    <row r="8" spans="1:9" x14ac:dyDescent="0.2">
      <c r="A8" s="395"/>
      <c r="B8" s="52"/>
      <c r="C8" s="26"/>
      <c r="D8" s="27"/>
      <c r="E8" s="32"/>
    </row>
    <row r="9" spans="1:9" x14ac:dyDescent="0.2">
      <c r="A9" s="393">
        <v>2021</v>
      </c>
      <c r="B9" s="53" t="s">
        <v>190</v>
      </c>
      <c r="C9" s="19">
        <v>17.2</v>
      </c>
      <c r="D9" s="20">
        <v>82.8</v>
      </c>
      <c r="E9" s="43"/>
    </row>
    <row r="10" spans="1:9" x14ac:dyDescent="0.2">
      <c r="A10" s="394"/>
      <c r="B10" s="296" t="s">
        <v>52</v>
      </c>
      <c r="C10" s="10">
        <v>16.600000000000001</v>
      </c>
      <c r="D10" s="23">
        <v>83.399999999999991</v>
      </c>
      <c r="E10" s="44"/>
      <c r="H10" s="45"/>
      <c r="I10" s="45"/>
    </row>
    <row r="11" spans="1:9" x14ac:dyDescent="0.2">
      <c r="A11" s="394"/>
      <c r="B11" s="296" t="s">
        <v>50</v>
      </c>
      <c r="C11" s="22">
        <v>19.3</v>
      </c>
      <c r="D11" s="23">
        <v>80.7</v>
      </c>
      <c r="E11" s="44"/>
      <c r="H11" s="45"/>
      <c r="I11" s="45"/>
    </row>
    <row r="12" spans="1:9" x14ac:dyDescent="0.2">
      <c r="A12" s="394"/>
      <c r="B12" s="296" t="s">
        <v>42</v>
      </c>
      <c r="C12" s="22">
        <v>21</v>
      </c>
      <c r="D12" s="23">
        <v>79</v>
      </c>
      <c r="E12" s="44"/>
      <c r="H12" s="45"/>
      <c r="I12" s="45"/>
    </row>
    <row r="13" spans="1:9" x14ac:dyDescent="0.2">
      <c r="A13" s="395"/>
      <c r="B13" s="52"/>
      <c r="C13" s="26"/>
      <c r="D13" s="27"/>
      <c r="E13" s="32"/>
      <c r="H13" s="45"/>
      <c r="I13" s="45"/>
    </row>
    <row r="14" spans="1:9" x14ac:dyDescent="0.2">
      <c r="A14" s="393">
        <v>2021</v>
      </c>
      <c r="B14" s="53" t="s">
        <v>191</v>
      </c>
      <c r="C14" s="19">
        <v>9.4</v>
      </c>
      <c r="D14" s="20">
        <v>90.600000000000009</v>
      </c>
      <c r="E14" s="43"/>
      <c r="H14" s="45"/>
      <c r="I14" s="45"/>
    </row>
    <row r="15" spans="1:9" x14ac:dyDescent="0.2">
      <c r="A15" s="394"/>
      <c r="B15" s="296" t="s">
        <v>52</v>
      </c>
      <c r="C15" s="10">
        <v>9.1</v>
      </c>
      <c r="D15" s="11">
        <v>90.9</v>
      </c>
      <c r="E15" s="44"/>
      <c r="H15" s="45"/>
      <c r="I15" s="45"/>
    </row>
    <row r="16" spans="1:9" x14ac:dyDescent="0.2">
      <c r="A16" s="394"/>
      <c r="B16" s="296" t="s">
        <v>50</v>
      </c>
      <c r="C16" s="22">
        <v>15</v>
      </c>
      <c r="D16" s="23">
        <v>85</v>
      </c>
      <c r="E16" s="44"/>
      <c r="H16" s="45"/>
      <c r="I16" s="45"/>
    </row>
    <row r="17" spans="1:9" x14ac:dyDescent="0.2">
      <c r="A17" s="394"/>
      <c r="B17" s="296" t="s">
        <v>42</v>
      </c>
      <c r="C17" s="22">
        <v>19.3</v>
      </c>
      <c r="D17" s="23">
        <v>80.7</v>
      </c>
      <c r="E17" s="44"/>
      <c r="H17" s="45"/>
      <c r="I17" s="45"/>
    </row>
    <row r="18" spans="1:9" x14ac:dyDescent="0.2">
      <c r="A18" s="395"/>
      <c r="B18" s="52"/>
      <c r="C18" s="26"/>
      <c r="D18" s="27"/>
      <c r="E18" s="32"/>
      <c r="H18" s="45"/>
      <c r="I18" s="45"/>
    </row>
    <row r="19" spans="1:9" x14ac:dyDescent="0.2">
      <c r="A19" s="393">
        <v>2021</v>
      </c>
      <c r="B19" s="53" t="s">
        <v>192</v>
      </c>
      <c r="C19" s="22">
        <v>8.7000000000000028</v>
      </c>
      <c r="D19" s="23">
        <v>91.3</v>
      </c>
      <c r="E19" s="44"/>
      <c r="H19" s="45"/>
      <c r="I19" s="45"/>
    </row>
    <row r="20" spans="1:9" x14ac:dyDescent="0.2">
      <c r="A20" s="394"/>
      <c r="B20" s="296" t="s">
        <v>52</v>
      </c>
      <c r="C20" s="22">
        <v>8.7000000000000028</v>
      </c>
      <c r="D20" s="23">
        <v>91.3</v>
      </c>
      <c r="E20" s="44"/>
      <c r="H20" s="45"/>
      <c r="I20" s="45"/>
    </row>
    <row r="21" spans="1:9" x14ac:dyDescent="0.2">
      <c r="A21" s="394"/>
      <c r="B21" s="296" t="s">
        <v>50</v>
      </c>
      <c r="C21" s="22" t="s">
        <v>5</v>
      </c>
      <c r="D21" s="23" t="s">
        <v>5</v>
      </c>
      <c r="E21" s="44">
        <v>100</v>
      </c>
      <c r="H21" s="45"/>
      <c r="I21" s="45"/>
    </row>
    <row r="22" spans="1:9" x14ac:dyDescent="0.2">
      <c r="A22" s="394"/>
      <c r="B22" s="296" t="s">
        <v>42</v>
      </c>
      <c r="C22" s="22" t="s">
        <v>5</v>
      </c>
      <c r="D22" s="23" t="s">
        <v>5</v>
      </c>
      <c r="E22" s="44">
        <v>100</v>
      </c>
      <c r="H22" s="45"/>
      <c r="I22" s="45"/>
    </row>
    <row r="23" spans="1:9" x14ac:dyDescent="0.2">
      <c r="A23" s="395"/>
      <c r="B23" s="52"/>
      <c r="C23" s="26"/>
      <c r="D23" s="27"/>
      <c r="E23" s="32"/>
      <c r="H23" s="45"/>
      <c r="I23" s="45"/>
    </row>
    <row r="24" spans="1:9" x14ac:dyDescent="0.2">
      <c r="A24" s="393">
        <v>2021</v>
      </c>
      <c r="B24" s="53" t="s">
        <v>193</v>
      </c>
      <c r="C24" s="19">
        <v>22.7</v>
      </c>
      <c r="D24" s="20">
        <v>77.3</v>
      </c>
      <c r="E24" s="43"/>
      <c r="H24" s="45"/>
      <c r="I24" s="45"/>
    </row>
    <row r="25" spans="1:9" x14ac:dyDescent="0.2">
      <c r="A25" s="394"/>
      <c r="B25" s="296" t="s">
        <v>52</v>
      </c>
      <c r="C25" s="10">
        <v>19.900000000000002</v>
      </c>
      <c r="D25" s="23">
        <v>80.100000000000009</v>
      </c>
      <c r="E25" s="44"/>
      <c r="H25" s="45"/>
      <c r="I25" s="45"/>
    </row>
    <row r="26" spans="1:9" x14ac:dyDescent="0.2">
      <c r="A26" s="394"/>
      <c r="B26" s="296" t="s">
        <v>50</v>
      </c>
      <c r="C26" s="22">
        <v>18.600000000000001</v>
      </c>
      <c r="D26" s="23">
        <v>81.399999999999991</v>
      </c>
      <c r="E26" s="44"/>
      <c r="H26" s="45"/>
      <c r="I26" s="45"/>
    </row>
    <row r="27" spans="1:9" x14ac:dyDescent="0.2">
      <c r="A27" s="394"/>
      <c r="B27" s="296" t="s">
        <v>42</v>
      </c>
      <c r="C27" s="22">
        <v>41.199999999999996</v>
      </c>
      <c r="D27" s="23">
        <v>58.8</v>
      </c>
      <c r="E27" s="44"/>
      <c r="H27" s="45"/>
      <c r="I27" s="45"/>
    </row>
    <row r="28" spans="1:9" x14ac:dyDescent="0.2">
      <c r="A28" s="395"/>
      <c r="B28" s="52"/>
      <c r="C28" s="26"/>
      <c r="D28" s="27"/>
      <c r="E28" s="32"/>
      <c r="I28" s="45"/>
    </row>
    <row r="29" spans="1:9" x14ac:dyDescent="0.2">
      <c r="A29" s="393">
        <v>2021</v>
      </c>
      <c r="B29" s="53" t="s">
        <v>194</v>
      </c>
      <c r="C29" s="19">
        <v>59.099999999999994</v>
      </c>
      <c r="D29" s="20">
        <v>40.9</v>
      </c>
      <c r="E29" s="43"/>
      <c r="I29" s="45"/>
    </row>
    <row r="30" spans="1:9" x14ac:dyDescent="0.2">
      <c r="A30" s="394"/>
      <c r="B30" s="296" t="s">
        <v>52</v>
      </c>
      <c r="C30" s="22">
        <v>62.3</v>
      </c>
      <c r="D30" s="23">
        <v>37.700000000000003</v>
      </c>
      <c r="E30" s="44"/>
      <c r="I30" s="45"/>
    </row>
    <row r="31" spans="1:9" x14ac:dyDescent="0.2">
      <c r="A31" s="394"/>
      <c r="B31" s="296" t="s">
        <v>50</v>
      </c>
      <c r="C31" s="22">
        <v>68.2</v>
      </c>
      <c r="D31" s="23">
        <v>31.8</v>
      </c>
      <c r="E31" s="44"/>
      <c r="I31" s="45"/>
    </row>
    <row r="32" spans="1:9" x14ac:dyDescent="0.2">
      <c r="A32" s="394"/>
      <c r="B32" s="296" t="s">
        <v>42</v>
      </c>
      <c r="C32" s="22">
        <v>70.7</v>
      </c>
      <c r="D32" s="23">
        <v>29.299999999999997</v>
      </c>
      <c r="E32" s="44"/>
      <c r="I32" s="45"/>
    </row>
    <row r="33" spans="1:9" x14ac:dyDescent="0.2">
      <c r="A33" s="395"/>
      <c r="B33" s="52"/>
      <c r="C33" s="26"/>
      <c r="D33" s="27"/>
      <c r="E33" s="32"/>
      <c r="H33" s="45"/>
      <c r="I33" s="45"/>
    </row>
    <row r="34" spans="1:9" x14ac:dyDescent="0.2">
      <c r="A34" s="393">
        <v>2021</v>
      </c>
      <c r="B34" s="53" t="s">
        <v>195</v>
      </c>
      <c r="C34" s="19">
        <v>18.7</v>
      </c>
      <c r="D34" s="20">
        <v>81.3</v>
      </c>
      <c r="E34" s="43"/>
      <c r="H34" s="45"/>
      <c r="I34" s="45"/>
    </row>
    <row r="35" spans="1:9" x14ac:dyDescent="0.2">
      <c r="A35" s="394"/>
      <c r="B35" s="296" t="s">
        <v>52</v>
      </c>
      <c r="C35" s="22">
        <v>14.099999999999998</v>
      </c>
      <c r="D35" s="23">
        <v>85.9</v>
      </c>
      <c r="E35" s="44"/>
      <c r="H35" s="45"/>
      <c r="I35" s="45"/>
    </row>
    <row r="36" spans="1:9" x14ac:dyDescent="0.2">
      <c r="A36" s="394"/>
      <c r="B36" s="296" t="s">
        <v>50</v>
      </c>
      <c r="C36" s="22">
        <v>17.299999999999997</v>
      </c>
      <c r="D36" s="23">
        <v>82.699999999999989</v>
      </c>
      <c r="E36" s="44"/>
      <c r="H36" s="45"/>
      <c r="I36" s="45"/>
    </row>
    <row r="37" spans="1:9" x14ac:dyDescent="0.2">
      <c r="A37" s="394"/>
      <c r="B37" s="296" t="s">
        <v>42</v>
      </c>
      <c r="C37" s="22">
        <v>26.200000000000003</v>
      </c>
      <c r="D37" s="23">
        <v>73.8</v>
      </c>
      <c r="E37" s="44"/>
      <c r="H37" s="45"/>
      <c r="I37" s="45"/>
    </row>
    <row r="38" spans="1:9" x14ac:dyDescent="0.2">
      <c r="A38" s="395"/>
      <c r="B38" s="52"/>
      <c r="C38" s="26"/>
      <c r="D38" s="27"/>
      <c r="E38" s="32"/>
      <c r="H38" s="45"/>
      <c r="I38" s="45"/>
    </row>
    <row r="39" spans="1:9" x14ac:dyDescent="0.2">
      <c r="A39" s="393">
        <v>2021</v>
      </c>
      <c r="B39" s="53" t="s">
        <v>196</v>
      </c>
      <c r="C39" s="19">
        <v>7.8</v>
      </c>
      <c r="D39" s="20">
        <v>92.2</v>
      </c>
      <c r="E39" s="43"/>
      <c r="H39" s="45"/>
      <c r="I39" s="45"/>
    </row>
    <row r="40" spans="1:9" x14ac:dyDescent="0.2">
      <c r="A40" s="394"/>
      <c r="B40" s="296" t="s">
        <v>52</v>
      </c>
      <c r="C40" s="22">
        <v>7.6</v>
      </c>
      <c r="D40" s="23">
        <v>92.4</v>
      </c>
      <c r="E40" s="44"/>
      <c r="H40" s="45"/>
      <c r="I40" s="45"/>
    </row>
    <row r="41" spans="1:9" x14ac:dyDescent="0.2">
      <c r="A41" s="394"/>
      <c r="B41" s="296" t="s">
        <v>50</v>
      </c>
      <c r="C41" s="22">
        <v>9.7000000000000011</v>
      </c>
      <c r="D41" s="23">
        <v>90.3</v>
      </c>
      <c r="E41" s="44"/>
      <c r="H41" s="45"/>
      <c r="I41" s="45"/>
    </row>
    <row r="42" spans="1:9" x14ac:dyDescent="0.2">
      <c r="A42" s="394"/>
      <c r="B42" s="296" t="s">
        <v>42</v>
      </c>
      <c r="C42" s="22">
        <v>14.099999999999998</v>
      </c>
      <c r="D42" s="23">
        <v>85.9</v>
      </c>
      <c r="E42" s="44"/>
      <c r="H42" s="45"/>
      <c r="I42" s="45"/>
    </row>
    <row r="43" spans="1:9" x14ac:dyDescent="0.2">
      <c r="A43" s="395"/>
      <c r="B43" s="52"/>
      <c r="C43" s="26"/>
      <c r="D43" s="27"/>
      <c r="E43" s="32"/>
      <c r="H43" s="45"/>
      <c r="I43" s="45"/>
    </row>
    <row r="44" spans="1:9" x14ac:dyDescent="0.2">
      <c r="A44" s="393">
        <v>2021</v>
      </c>
      <c r="B44" s="53" t="s">
        <v>197</v>
      </c>
      <c r="C44" s="19">
        <v>17.899999999999999</v>
      </c>
      <c r="D44" s="20">
        <v>82.1</v>
      </c>
      <c r="E44" s="43"/>
      <c r="H44" s="45"/>
      <c r="I44" s="45"/>
    </row>
    <row r="45" spans="1:9" x14ac:dyDescent="0.2">
      <c r="A45" s="394"/>
      <c r="B45" s="296" t="s">
        <v>52</v>
      </c>
      <c r="C45" s="22">
        <v>18.7</v>
      </c>
      <c r="D45" s="23">
        <v>81.3</v>
      </c>
      <c r="E45" s="44"/>
      <c r="I45" s="45"/>
    </row>
    <row r="46" spans="1:9" x14ac:dyDescent="0.2">
      <c r="A46" s="394"/>
      <c r="B46" s="296" t="s">
        <v>50</v>
      </c>
      <c r="C46" s="22">
        <v>19.5</v>
      </c>
      <c r="D46" s="23">
        <v>80.5</v>
      </c>
      <c r="E46" s="44"/>
      <c r="I46" s="45"/>
    </row>
    <row r="47" spans="1:9" x14ac:dyDescent="0.2">
      <c r="A47" s="394"/>
      <c r="B47" s="296" t="s">
        <v>42</v>
      </c>
      <c r="C47" s="22">
        <v>23.9</v>
      </c>
      <c r="D47" s="23">
        <v>76.099999999999994</v>
      </c>
      <c r="E47" s="44"/>
      <c r="I47" s="45"/>
    </row>
    <row r="48" spans="1:9" x14ac:dyDescent="0.2">
      <c r="A48" s="395"/>
      <c r="B48" s="52"/>
      <c r="C48" s="26"/>
      <c r="D48" s="27"/>
      <c r="E48" s="32"/>
      <c r="I48" s="45"/>
    </row>
    <row r="49" spans="1:9" x14ac:dyDescent="0.2">
      <c r="A49" s="393">
        <v>2021</v>
      </c>
      <c r="B49" s="53" t="s">
        <v>198</v>
      </c>
      <c r="C49" s="19">
        <v>43.8</v>
      </c>
      <c r="D49" s="20">
        <v>56.2</v>
      </c>
      <c r="E49" s="43"/>
      <c r="I49" s="45"/>
    </row>
    <row r="50" spans="1:9" x14ac:dyDescent="0.2">
      <c r="A50" s="394"/>
      <c r="B50" s="296" t="s">
        <v>52</v>
      </c>
      <c r="C50" s="22">
        <v>44.4</v>
      </c>
      <c r="D50" s="23">
        <v>55.600000000000009</v>
      </c>
      <c r="E50" s="44"/>
      <c r="H50" s="45"/>
      <c r="I50" s="45"/>
    </row>
    <row r="51" spans="1:9" x14ac:dyDescent="0.2">
      <c r="A51" s="394"/>
      <c r="B51" s="296" t="s">
        <v>50</v>
      </c>
      <c r="C51" s="22">
        <v>43.6</v>
      </c>
      <c r="D51" s="23">
        <v>56.399999999999991</v>
      </c>
      <c r="E51" s="44"/>
      <c r="H51" s="45"/>
      <c r="I51" s="45"/>
    </row>
    <row r="52" spans="1:9" x14ac:dyDescent="0.2">
      <c r="A52" s="394"/>
      <c r="B52" s="296" t="s">
        <v>42</v>
      </c>
      <c r="C52" s="22">
        <v>52.6</v>
      </c>
      <c r="D52" s="23">
        <v>47.4</v>
      </c>
      <c r="E52" s="44"/>
      <c r="H52" s="45"/>
      <c r="I52" s="45"/>
    </row>
    <row r="53" spans="1:9" x14ac:dyDescent="0.2">
      <c r="A53" s="395"/>
      <c r="B53" s="52"/>
      <c r="C53" s="26"/>
      <c r="D53" s="27"/>
      <c r="E53" s="32"/>
      <c r="H53" s="45"/>
      <c r="I53" s="45"/>
    </row>
    <row r="54" spans="1:9" x14ac:dyDescent="0.2">
      <c r="A54" s="393">
        <v>2021</v>
      </c>
      <c r="B54" s="53" t="s">
        <v>199</v>
      </c>
      <c r="C54" s="19">
        <v>33.5</v>
      </c>
      <c r="D54" s="20">
        <v>66.5</v>
      </c>
      <c r="E54" s="43"/>
      <c r="H54" s="45"/>
      <c r="I54" s="45"/>
    </row>
    <row r="55" spans="1:9" x14ac:dyDescent="0.2">
      <c r="A55" s="394"/>
      <c r="B55" s="296" t="s">
        <v>52</v>
      </c>
      <c r="C55" s="22">
        <v>40.699999999999996</v>
      </c>
      <c r="D55" s="23">
        <v>59.3</v>
      </c>
      <c r="E55" s="44"/>
      <c r="H55" s="45"/>
      <c r="I55" s="45"/>
    </row>
    <row r="56" spans="1:9" x14ac:dyDescent="0.2">
      <c r="A56" s="394"/>
      <c r="B56" s="296" t="s">
        <v>50</v>
      </c>
      <c r="C56" s="22">
        <v>49</v>
      </c>
      <c r="D56" s="23">
        <v>51</v>
      </c>
      <c r="E56" s="44"/>
      <c r="H56" s="45"/>
      <c r="I56" s="45"/>
    </row>
    <row r="57" spans="1:9" x14ac:dyDescent="0.2">
      <c r="A57" s="394"/>
      <c r="B57" s="296" t="s">
        <v>42</v>
      </c>
      <c r="C57" s="22">
        <v>75.099999999999994</v>
      </c>
      <c r="D57" s="23">
        <v>24.9</v>
      </c>
      <c r="E57" s="44"/>
      <c r="H57" s="45"/>
      <c r="I57" s="45"/>
    </row>
    <row r="58" spans="1:9" x14ac:dyDescent="0.2">
      <c r="A58" s="395"/>
      <c r="B58" s="52"/>
      <c r="C58" s="26"/>
      <c r="D58" s="27"/>
      <c r="E58" s="32"/>
      <c r="H58" s="45"/>
      <c r="I58" s="45"/>
    </row>
    <row r="59" spans="1:9" x14ac:dyDescent="0.2">
      <c r="A59" s="393">
        <v>2021</v>
      </c>
      <c r="B59" s="53" t="s">
        <v>200</v>
      </c>
      <c r="C59" s="19">
        <v>9.9</v>
      </c>
      <c r="D59" s="20">
        <v>90.100000000000009</v>
      </c>
      <c r="E59" s="43"/>
      <c r="H59" s="45"/>
      <c r="I59" s="45"/>
    </row>
    <row r="60" spans="1:9" x14ac:dyDescent="0.2">
      <c r="A60" s="394"/>
      <c r="B60" s="296" t="s">
        <v>52</v>
      </c>
      <c r="C60" s="22">
        <v>10.199999999999999</v>
      </c>
      <c r="D60" s="23">
        <v>89.8</v>
      </c>
      <c r="E60" s="44"/>
      <c r="H60" s="45"/>
      <c r="I60" s="45"/>
    </row>
    <row r="61" spans="1:9" x14ac:dyDescent="0.2">
      <c r="A61" s="394"/>
      <c r="B61" s="296" t="s">
        <v>50</v>
      </c>
      <c r="C61" s="22">
        <v>10.4</v>
      </c>
      <c r="D61" s="23">
        <v>89.600000000000009</v>
      </c>
      <c r="E61" s="44"/>
      <c r="H61" s="45"/>
      <c r="I61" s="45"/>
    </row>
    <row r="62" spans="1:9" x14ac:dyDescent="0.2">
      <c r="A62" s="394"/>
      <c r="B62" s="296" t="s">
        <v>42</v>
      </c>
      <c r="C62" s="22">
        <v>17.5</v>
      </c>
      <c r="D62" s="23">
        <v>82.5</v>
      </c>
      <c r="E62" s="44"/>
      <c r="H62" s="45"/>
      <c r="I62" s="45"/>
    </row>
    <row r="63" spans="1:9" x14ac:dyDescent="0.2">
      <c r="A63" s="395"/>
      <c r="B63" s="52"/>
      <c r="C63" s="26"/>
      <c r="D63" s="27"/>
      <c r="E63" s="32"/>
      <c r="H63" s="45"/>
      <c r="I63" s="45"/>
    </row>
    <row r="64" spans="1:9" x14ac:dyDescent="0.2">
      <c r="A64" s="393">
        <v>2021</v>
      </c>
      <c r="B64" s="53" t="s">
        <v>201</v>
      </c>
      <c r="C64" s="19">
        <v>6</v>
      </c>
      <c r="D64" s="20">
        <v>94</v>
      </c>
      <c r="E64" s="43"/>
      <c r="I64" s="45"/>
    </row>
    <row r="65" spans="1:9" x14ac:dyDescent="0.2">
      <c r="A65" s="394"/>
      <c r="B65" s="296" t="s">
        <v>52</v>
      </c>
      <c r="C65" s="22">
        <v>5.7</v>
      </c>
      <c r="D65" s="23">
        <v>94.3</v>
      </c>
      <c r="E65" s="44"/>
      <c r="I65" s="45"/>
    </row>
    <row r="66" spans="1:9" x14ac:dyDescent="0.2">
      <c r="A66" s="394"/>
      <c r="B66" s="296" t="s">
        <v>50</v>
      </c>
      <c r="C66" s="22">
        <v>7.7</v>
      </c>
      <c r="D66" s="23">
        <v>92.300000000000011</v>
      </c>
      <c r="E66" s="44"/>
      <c r="I66" s="45"/>
    </row>
    <row r="67" spans="1:9" x14ac:dyDescent="0.2">
      <c r="A67" s="394"/>
      <c r="B67" s="296" t="s">
        <v>42</v>
      </c>
      <c r="C67" s="22">
        <v>10.5</v>
      </c>
      <c r="D67" s="23">
        <v>89.5</v>
      </c>
      <c r="E67" s="44"/>
      <c r="I67" s="45"/>
    </row>
    <row r="68" spans="1:9" x14ac:dyDescent="0.2">
      <c r="A68" s="395"/>
      <c r="B68" s="52"/>
      <c r="C68" s="26"/>
      <c r="D68" s="27"/>
      <c r="E68" s="32"/>
      <c r="I68" s="45"/>
    </row>
    <row r="69" spans="1:9" x14ac:dyDescent="0.2">
      <c r="A69" s="393">
        <v>2021</v>
      </c>
      <c r="B69" s="53" t="s">
        <v>202</v>
      </c>
      <c r="C69" s="19">
        <v>8.7999999999999989</v>
      </c>
      <c r="D69" s="20">
        <v>91.2</v>
      </c>
      <c r="E69" s="43"/>
      <c r="I69" s="45"/>
    </row>
    <row r="70" spans="1:9" x14ac:dyDescent="0.2">
      <c r="A70" s="394"/>
      <c r="B70" s="296" t="s">
        <v>52</v>
      </c>
      <c r="C70" s="22">
        <v>4.5999999999999996</v>
      </c>
      <c r="D70" s="23">
        <v>95.399999999999991</v>
      </c>
      <c r="E70" s="44"/>
      <c r="H70" s="45"/>
      <c r="I70" s="45"/>
    </row>
    <row r="71" spans="1:9" x14ac:dyDescent="0.2">
      <c r="A71" s="394"/>
      <c r="B71" s="296" t="s">
        <v>50</v>
      </c>
      <c r="C71" s="22">
        <v>4.9000000000000004</v>
      </c>
      <c r="D71" s="23">
        <v>95.1</v>
      </c>
      <c r="E71" s="44"/>
    </row>
    <row r="72" spans="1:9" x14ac:dyDescent="0.2">
      <c r="A72" s="394"/>
      <c r="B72" s="296" t="s">
        <v>42</v>
      </c>
      <c r="C72" s="22">
        <v>7.1</v>
      </c>
      <c r="D72" s="23">
        <v>92.9</v>
      </c>
      <c r="E72" s="44"/>
    </row>
    <row r="73" spans="1:9" x14ac:dyDescent="0.2">
      <c r="A73" s="395"/>
      <c r="B73" s="52"/>
      <c r="C73" s="26"/>
      <c r="D73" s="27"/>
      <c r="E73" s="32"/>
    </row>
    <row r="74" spans="1:9" x14ac:dyDescent="0.2">
      <c r="A74" s="393">
        <v>2021</v>
      </c>
      <c r="B74" s="53" t="s">
        <v>203</v>
      </c>
      <c r="C74" s="19">
        <v>22.7</v>
      </c>
      <c r="D74" s="20">
        <v>77.100000000000009</v>
      </c>
      <c r="E74" s="43"/>
    </row>
    <row r="75" spans="1:9" x14ac:dyDescent="0.2">
      <c r="A75" s="394"/>
      <c r="B75" s="296" t="s">
        <v>52</v>
      </c>
      <c r="C75" s="22">
        <v>23.7</v>
      </c>
      <c r="D75" s="23">
        <v>76.3</v>
      </c>
      <c r="E75" s="44"/>
    </row>
    <row r="76" spans="1:9" x14ac:dyDescent="0.2">
      <c r="A76" s="394"/>
      <c r="B76" s="296" t="s">
        <v>50</v>
      </c>
      <c r="C76" s="22">
        <v>27.1</v>
      </c>
      <c r="D76" s="23">
        <v>72.899999999999991</v>
      </c>
      <c r="E76" s="44"/>
    </row>
    <row r="77" spans="1:9" x14ac:dyDescent="0.2">
      <c r="A77" s="394"/>
      <c r="B77" s="296" t="s">
        <v>42</v>
      </c>
      <c r="C77" s="22">
        <v>34.699999999999996</v>
      </c>
      <c r="D77" s="23">
        <v>65.3</v>
      </c>
      <c r="E77" s="44"/>
    </row>
    <row r="78" spans="1:9" x14ac:dyDescent="0.2">
      <c r="A78" s="395"/>
      <c r="B78" s="52"/>
      <c r="C78" s="26"/>
      <c r="D78" s="27"/>
      <c r="E78" s="32"/>
    </row>
    <row r="79" spans="1:9" x14ac:dyDescent="0.2">
      <c r="A79" s="393">
        <v>2021</v>
      </c>
      <c r="B79" s="53" t="s">
        <v>204</v>
      </c>
      <c r="C79" s="19">
        <v>12.1</v>
      </c>
      <c r="D79" s="20">
        <v>87.9</v>
      </c>
      <c r="E79" s="43"/>
    </row>
    <row r="80" spans="1:9" x14ac:dyDescent="0.2">
      <c r="A80" s="394"/>
      <c r="B80" s="296" t="s">
        <v>52</v>
      </c>
      <c r="C80" s="22">
        <v>10.6</v>
      </c>
      <c r="D80" s="23">
        <v>89.4</v>
      </c>
      <c r="E80" s="44"/>
    </row>
    <row r="81" spans="1:5" x14ac:dyDescent="0.2">
      <c r="A81" s="394"/>
      <c r="B81" s="296" t="s">
        <v>50</v>
      </c>
      <c r="C81" s="22">
        <v>11.899999999999999</v>
      </c>
      <c r="D81" s="23">
        <v>88.1</v>
      </c>
      <c r="E81" s="44"/>
    </row>
    <row r="82" spans="1:5" x14ac:dyDescent="0.2">
      <c r="A82" s="394"/>
      <c r="B82" s="296" t="s">
        <v>42</v>
      </c>
      <c r="C82" s="22">
        <v>18.2</v>
      </c>
      <c r="D82" s="23">
        <v>81.8</v>
      </c>
      <c r="E82" s="44"/>
    </row>
    <row r="83" spans="1:5" x14ac:dyDescent="0.2">
      <c r="A83" s="395"/>
      <c r="B83" s="52"/>
      <c r="C83" s="26"/>
      <c r="D83" s="27"/>
      <c r="E83" s="32"/>
    </row>
    <row r="84" spans="1:5" x14ac:dyDescent="0.2">
      <c r="A84" s="393">
        <v>2021</v>
      </c>
      <c r="B84" s="53" t="s">
        <v>205</v>
      </c>
      <c r="C84" s="19">
        <v>18.899999999999999</v>
      </c>
      <c r="D84" s="20">
        <v>81.100000000000009</v>
      </c>
      <c r="E84" s="43"/>
    </row>
    <row r="85" spans="1:5" x14ac:dyDescent="0.2">
      <c r="A85" s="394"/>
      <c r="B85" s="296" t="s">
        <v>52</v>
      </c>
      <c r="C85" s="22">
        <v>18</v>
      </c>
      <c r="D85" s="23">
        <v>82</v>
      </c>
      <c r="E85" s="44"/>
    </row>
    <row r="86" spans="1:5" x14ac:dyDescent="0.2">
      <c r="A86" s="394"/>
      <c r="B86" s="296" t="s">
        <v>50</v>
      </c>
      <c r="C86" s="22">
        <v>18.099999999999998</v>
      </c>
      <c r="D86" s="23">
        <v>81.899999999999991</v>
      </c>
      <c r="E86" s="44"/>
    </row>
    <row r="87" spans="1:5" x14ac:dyDescent="0.2">
      <c r="A87" s="394"/>
      <c r="B87" s="296" t="s">
        <v>42</v>
      </c>
      <c r="C87" s="22">
        <v>39.5</v>
      </c>
      <c r="D87" s="23">
        <v>60.5</v>
      </c>
      <c r="E87" s="44"/>
    </row>
    <row r="88" spans="1:5" x14ac:dyDescent="0.2">
      <c r="A88" s="395"/>
      <c r="B88" s="25"/>
      <c r="C88" s="26"/>
      <c r="D88" s="27"/>
      <c r="E88" s="32"/>
    </row>
    <row r="89" spans="1:5" x14ac:dyDescent="0.2">
      <c r="A89" s="33" t="s">
        <v>164</v>
      </c>
    </row>
    <row r="90" spans="1:5" x14ac:dyDescent="0.2">
      <c r="A90" s="33" t="s">
        <v>35</v>
      </c>
    </row>
  </sheetData>
  <mergeCells count="17">
    <mergeCell ref="A59:A63"/>
    <mergeCell ref="A4:A8"/>
    <mergeCell ref="A9:A13"/>
    <mergeCell ref="A14:A18"/>
    <mergeCell ref="A19:A23"/>
    <mergeCell ref="A24:A28"/>
    <mergeCell ref="A29:A33"/>
    <mergeCell ref="A34:A38"/>
    <mergeCell ref="A39:A43"/>
    <mergeCell ref="A44:A48"/>
    <mergeCell ref="A49:A53"/>
    <mergeCell ref="A54:A58"/>
    <mergeCell ref="A64:A68"/>
    <mergeCell ref="A69:A73"/>
    <mergeCell ref="A74:A78"/>
    <mergeCell ref="A79:A83"/>
    <mergeCell ref="A84:A88"/>
  </mergeCells>
  <hyperlinks>
    <hyperlink ref="G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90"/>
  <sheetViews>
    <sheetView zoomScale="85" zoomScaleNormal="85" workbookViewId="0">
      <selection activeCell="K11" sqref="K11"/>
    </sheetView>
  </sheetViews>
  <sheetFormatPr baseColWidth="10" defaultRowHeight="14.25" x14ac:dyDescent="0.2"/>
  <cols>
    <col min="1" max="1" width="3.42578125" style="8" customWidth="1"/>
    <col min="2" max="2" width="48.5703125" style="8" customWidth="1"/>
    <col min="3" max="8" width="20.28515625" style="8" customWidth="1"/>
    <col min="9" max="16384" width="11.42578125" style="8"/>
  </cols>
  <sheetData>
    <row r="1" spans="1:10" ht="15" x14ac:dyDescent="0.25">
      <c r="A1" s="7" t="s">
        <v>219</v>
      </c>
      <c r="F1" s="200"/>
      <c r="J1" s="223" t="s">
        <v>54</v>
      </c>
    </row>
    <row r="2" spans="1:10" ht="15" x14ac:dyDescent="0.25">
      <c r="B2" s="14"/>
    </row>
    <row r="3" spans="1:10" ht="28.5" x14ac:dyDescent="0.2">
      <c r="A3" s="78"/>
      <c r="B3" s="78"/>
      <c r="C3" s="37" t="s">
        <v>10</v>
      </c>
      <c r="D3" s="38" t="s">
        <v>11</v>
      </c>
      <c r="E3" s="38" t="s">
        <v>12</v>
      </c>
      <c r="F3" s="38" t="s">
        <v>39</v>
      </c>
      <c r="G3" s="38" t="s">
        <v>13</v>
      </c>
      <c r="H3" s="39" t="s">
        <v>14</v>
      </c>
    </row>
    <row r="4" spans="1:10" x14ac:dyDescent="0.2">
      <c r="A4" s="393">
        <v>2021</v>
      </c>
      <c r="B4" s="50" t="s">
        <v>189</v>
      </c>
      <c r="C4" s="10">
        <v>69.5</v>
      </c>
      <c r="D4" s="11">
        <v>14.7</v>
      </c>
      <c r="E4" s="11">
        <v>1.2</v>
      </c>
      <c r="F4" s="11">
        <v>7.1</v>
      </c>
      <c r="G4" s="11">
        <v>7.3999999999999995</v>
      </c>
      <c r="H4" s="12">
        <v>0.1</v>
      </c>
    </row>
    <row r="5" spans="1:10" x14ac:dyDescent="0.2">
      <c r="A5" s="394"/>
      <c r="B5" s="51" t="s">
        <v>52</v>
      </c>
      <c r="C5" s="10">
        <v>54.7</v>
      </c>
      <c r="D5" s="11">
        <v>13</v>
      </c>
      <c r="E5" s="11">
        <v>1.2</v>
      </c>
      <c r="F5" s="11">
        <v>5.7</v>
      </c>
      <c r="G5" s="11">
        <v>25.3</v>
      </c>
      <c r="H5" s="12">
        <v>0.2</v>
      </c>
    </row>
    <row r="6" spans="1:10" x14ac:dyDescent="0.2">
      <c r="A6" s="394"/>
      <c r="B6" s="51" t="s">
        <v>50</v>
      </c>
      <c r="C6" s="10">
        <v>58.9</v>
      </c>
      <c r="D6" s="11">
        <v>14.099999999999998</v>
      </c>
      <c r="E6" s="11">
        <v>1.4000000000000001</v>
      </c>
      <c r="F6" s="11">
        <v>6.2</v>
      </c>
      <c r="G6" s="11">
        <v>19.2</v>
      </c>
      <c r="H6" s="12">
        <v>0.2</v>
      </c>
    </row>
    <row r="7" spans="1:10" x14ac:dyDescent="0.2">
      <c r="A7" s="394"/>
      <c r="B7" s="51" t="s">
        <v>42</v>
      </c>
      <c r="C7" s="10">
        <v>65.8</v>
      </c>
      <c r="D7" s="11">
        <v>18.099999999999998</v>
      </c>
      <c r="E7" s="11">
        <v>1.9</v>
      </c>
      <c r="F7" s="11">
        <v>6.9</v>
      </c>
      <c r="G7" s="11">
        <v>7.1</v>
      </c>
      <c r="H7" s="12">
        <v>0.1</v>
      </c>
    </row>
    <row r="8" spans="1:10" x14ac:dyDescent="0.2">
      <c r="A8" s="395"/>
      <c r="B8" s="52"/>
      <c r="C8" s="34"/>
      <c r="D8" s="35"/>
      <c r="E8" s="35"/>
      <c r="F8" s="35"/>
      <c r="G8" s="35"/>
      <c r="H8" s="36"/>
    </row>
    <row r="9" spans="1:10" x14ac:dyDescent="0.2">
      <c r="A9" s="393">
        <v>2021</v>
      </c>
      <c r="B9" s="53" t="s">
        <v>190</v>
      </c>
      <c r="C9" s="10">
        <v>64.400000000000006</v>
      </c>
      <c r="D9" s="11">
        <v>20.5</v>
      </c>
      <c r="E9" s="11">
        <v>0.70000000000000007</v>
      </c>
      <c r="F9" s="11">
        <v>5.7</v>
      </c>
      <c r="G9" s="11">
        <v>8.6</v>
      </c>
      <c r="H9" s="12">
        <v>0</v>
      </c>
    </row>
    <row r="10" spans="1:10" x14ac:dyDescent="0.2">
      <c r="A10" s="394"/>
      <c r="B10" s="51" t="s">
        <v>52</v>
      </c>
      <c r="C10" s="10">
        <v>55.500000000000007</v>
      </c>
      <c r="D10" s="11">
        <v>19.100000000000001</v>
      </c>
      <c r="E10" s="11">
        <v>0.6</v>
      </c>
      <c r="F10" s="11">
        <v>5</v>
      </c>
      <c r="G10" s="11">
        <v>18.899999999999999</v>
      </c>
      <c r="H10" s="12">
        <v>1</v>
      </c>
    </row>
    <row r="11" spans="1:10" x14ac:dyDescent="0.2">
      <c r="A11" s="394"/>
      <c r="B11" s="51" t="s">
        <v>50</v>
      </c>
      <c r="C11" s="10">
        <v>58.4</v>
      </c>
      <c r="D11" s="11">
        <v>18.099999999999998</v>
      </c>
      <c r="E11" s="11">
        <v>0.6</v>
      </c>
      <c r="F11" s="11">
        <v>4.5999999999999996</v>
      </c>
      <c r="G11" s="11">
        <v>18.2</v>
      </c>
      <c r="H11" s="12">
        <v>0.1</v>
      </c>
    </row>
    <row r="12" spans="1:10" x14ac:dyDescent="0.2">
      <c r="A12" s="394"/>
      <c r="B12" s="51" t="s">
        <v>42</v>
      </c>
      <c r="C12" s="10">
        <v>66.100000000000009</v>
      </c>
      <c r="D12" s="11">
        <v>21.9</v>
      </c>
      <c r="E12" s="11">
        <v>0.8</v>
      </c>
      <c r="F12" s="11">
        <v>5.0999999999999996</v>
      </c>
      <c r="G12" s="11">
        <v>6</v>
      </c>
      <c r="H12" s="12">
        <v>0</v>
      </c>
    </row>
    <row r="13" spans="1:10" x14ac:dyDescent="0.2">
      <c r="A13" s="395"/>
      <c r="B13" s="52"/>
      <c r="C13" s="34"/>
      <c r="D13" s="35"/>
      <c r="E13" s="35"/>
      <c r="F13" s="35"/>
      <c r="G13" s="35"/>
      <c r="H13" s="36"/>
    </row>
    <row r="14" spans="1:10" x14ac:dyDescent="0.2">
      <c r="A14" s="393">
        <v>2021</v>
      </c>
      <c r="B14" s="53" t="s">
        <v>191</v>
      </c>
      <c r="C14" s="10">
        <v>79.3</v>
      </c>
      <c r="D14" s="11">
        <v>6.3</v>
      </c>
      <c r="E14" s="11">
        <v>0.6</v>
      </c>
      <c r="F14" s="11">
        <v>6.7</v>
      </c>
      <c r="G14" s="11">
        <v>7.0000000000000009</v>
      </c>
      <c r="H14" s="12">
        <v>0.1</v>
      </c>
    </row>
    <row r="15" spans="1:10" x14ac:dyDescent="0.2">
      <c r="A15" s="394"/>
      <c r="B15" s="51" t="s">
        <v>52</v>
      </c>
      <c r="C15" s="10">
        <v>65.7</v>
      </c>
      <c r="D15" s="11">
        <v>5.7</v>
      </c>
      <c r="E15" s="11">
        <v>0.70000000000000007</v>
      </c>
      <c r="F15" s="11">
        <v>6</v>
      </c>
      <c r="G15" s="11">
        <v>21.7</v>
      </c>
      <c r="H15" s="12">
        <v>0.2</v>
      </c>
    </row>
    <row r="16" spans="1:10" x14ac:dyDescent="0.2">
      <c r="A16" s="394"/>
      <c r="B16" s="51" t="s">
        <v>50</v>
      </c>
      <c r="C16" s="10">
        <v>66.900000000000006</v>
      </c>
      <c r="D16" s="11">
        <v>6.4</v>
      </c>
      <c r="E16" s="11">
        <v>0.8</v>
      </c>
      <c r="F16" s="11">
        <v>5.8000000000000007</v>
      </c>
      <c r="G16" s="11">
        <v>19.900000000000002</v>
      </c>
      <c r="H16" s="12">
        <v>0.3</v>
      </c>
    </row>
    <row r="17" spans="1:8" x14ac:dyDescent="0.2">
      <c r="A17" s="394"/>
      <c r="B17" s="51" t="s">
        <v>42</v>
      </c>
      <c r="C17" s="10">
        <v>76.5</v>
      </c>
      <c r="D17" s="11">
        <v>8.3000000000000007</v>
      </c>
      <c r="E17" s="11">
        <v>1.6</v>
      </c>
      <c r="F17" s="11">
        <v>6.3</v>
      </c>
      <c r="G17" s="11">
        <v>7.1999999999999993</v>
      </c>
      <c r="H17" s="12">
        <v>0.1</v>
      </c>
    </row>
    <row r="18" spans="1:8" x14ac:dyDescent="0.2">
      <c r="A18" s="395"/>
      <c r="B18" s="52"/>
      <c r="C18" s="34"/>
      <c r="D18" s="35"/>
      <c r="E18" s="35"/>
      <c r="F18" s="35"/>
      <c r="G18" s="35"/>
      <c r="H18" s="36"/>
    </row>
    <row r="19" spans="1:8" x14ac:dyDescent="0.2">
      <c r="A19" s="393">
        <v>2021</v>
      </c>
      <c r="B19" s="53" t="s">
        <v>192</v>
      </c>
      <c r="C19" s="10">
        <v>74.2</v>
      </c>
      <c r="D19" s="11">
        <v>7.8</v>
      </c>
      <c r="E19" s="11">
        <v>0</v>
      </c>
      <c r="F19" s="11">
        <v>5.7</v>
      </c>
      <c r="G19" s="11">
        <v>12.3</v>
      </c>
      <c r="H19" s="12">
        <v>0</v>
      </c>
    </row>
    <row r="20" spans="1:8" x14ac:dyDescent="0.2">
      <c r="A20" s="394"/>
      <c r="B20" s="51" t="s">
        <v>52</v>
      </c>
      <c r="C20" s="10">
        <v>64.8</v>
      </c>
      <c r="D20" s="11">
        <v>6.4</v>
      </c>
      <c r="E20" s="11">
        <v>0</v>
      </c>
      <c r="F20" s="11">
        <v>5.0999999999999996</v>
      </c>
      <c r="G20" s="11">
        <v>23.799999999999997</v>
      </c>
      <c r="H20" s="12">
        <v>0</v>
      </c>
    </row>
    <row r="21" spans="1:8" x14ac:dyDescent="0.2">
      <c r="A21" s="394"/>
      <c r="B21" s="51" t="s">
        <v>50</v>
      </c>
      <c r="C21" s="10">
        <v>64.099999999999994</v>
      </c>
      <c r="D21" s="11">
        <v>6.7</v>
      </c>
      <c r="E21" s="11">
        <v>0</v>
      </c>
      <c r="F21" s="11">
        <v>6.2</v>
      </c>
      <c r="G21" s="11">
        <v>22.900000000000002</v>
      </c>
      <c r="H21" s="12">
        <v>0</v>
      </c>
    </row>
    <row r="22" spans="1:8" x14ac:dyDescent="0.2">
      <c r="A22" s="394"/>
      <c r="B22" s="51" t="s">
        <v>42</v>
      </c>
      <c r="C22" s="10">
        <v>79.7</v>
      </c>
      <c r="D22" s="11">
        <v>7.7</v>
      </c>
      <c r="E22" s="11">
        <v>0.1</v>
      </c>
      <c r="F22" s="11">
        <v>3.3000000000000003</v>
      </c>
      <c r="G22" s="11">
        <v>9.1999999999999993</v>
      </c>
      <c r="H22" s="12">
        <v>0</v>
      </c>
    </row>
    <row r="23" spans="1:8" x14ac:dyDescent="0.2">
      <c r="A23" s="395"/>
      <c r="B23" s="52"/>
      <c r="C23" s="34"/>
      <c r="D23" s="35"/>
      <c r="E23" s="35"/>
      <c r="F23" s="35"/>
      <c r="G23" s="35"/>
      <c r="H23" s="36"/>
    </row>
    <row r="24" spans="1:8" x14ac:dyDescent="0.2">
      <c r="A24" s="393">
        <v>2021</v>
      </c>
      <c r="B24" s="53" t="s">
        <v>193</v>
      </c>
      <c r="C24" s="10">
        <v>65.3</v>
      </c>
      <c r="D24" s="11">
        <v>19.100000000000001</v>
      </c>
      <c r="E24" s="11">
        <v>0.89999999999999991</v>
      </c>
      <c r="F24" s="11">
        <v>6.6000000000000005</v>
      </c>
      <c r="G24" s="11">
        <v>7.9</v>
      </c>
      <c r="H24" s="12">
        <v>0.2</v>
      </c>
    </row>
    <row r="25" spans="1:8" x14ac:dyDescent="0.2">
      <c r="A25" s="394"/>
      <c r="B25" s="51" t="s">
        <v>52</v>
      </c>
      <c r="C25" s="10">
        <v>47.8</v>
      </c>
      <c r="D25" s="11">
        <v>17.899999999999999</v>
      </c>
      <c r="E25" s="11">
        <v>1.0999999999999999</v>
      </c>
      <c r="F25" s="11">
        <v>5.3</v>
      </c>
      <c r="G25" s="11">
        <v>27.800000000000004</v>
      </c>
      <c r="H25" s="12">
        <v>0.1</v>
      </c>
    </row>
    <row r="26" spans="1:8" x14ac:dyDescent="0.2">
      <c r="A26" s="394"/>
      <c r="B26" s="51" t="s">
        <v>50</v>
      </c>
      <c r="C26" s="10">
        <v>50.3</v>
      </c>
      <c r="D26" s="11">
        <v>21.8</v>
      </c>
      <c r="E26" s="11">
        <v>1.0999999999999999</v>
      </c>
      <c r="F26" s="11">
        <v>5</v>
      </c>
      <c r="G26" s="11">
        <v>21.8</v>
      </c>
      <c r="H26" s="12">
        <v>0</v>
      </c>
    </row>
    <row r="27" spans="1:8" x14ac:dyDescent="0.2">
      <c r="A27" s="394"/>
      <c r="B27" s="51" t="s">
        <v>42</v>
      </c>
      <c r="C27" s="10">
        <v>56.599999999999994</v>
      </c>
      <c r="D27" s="11">
        <v>27.800000000000004</v>
      </c>
      <c r="E27" s="11">
        <v>1.7999999999999998</v>
      </c>
      <c r="F27" s="11">
        <v>7.0000000000000009</v>
      </c>
      <c r="G27" s="11">
        <v>6.7</v>
      </c>
      <c r="H27" s="12">
        <v>0.1</v>
      </c>
    </row>
    <row r="28" spans="1:8" x14ac:dyDescent="0.2">
      <c r="A28" s="395"/>
      <c r="B28" s="52"/>
      <c r="C28" s="34"/>
      <c r="D28" s="35"/>
      <c r="E28" s="35"/>
      <c r="F28" s="35"/>
      <c r="G28" s="35"/>
      <c r="H28" s="36"/>
    </row>
    <row r="29" spans="1:8" x14ac:dyDescent="0.2">
      <c r="A29" s="393">
        <v>2021</v>
      </c>
      <c r="B29" s="53" t="s">
        <v>194</v>
      </c>
      <c r="C29" s="10">
        <v>57.999999999999993</v>
      </c>
      <c r="D29" s="11">
        <v>24.099999999999998</v>
      </c>
      <c r="E29" s="11">
        <v>3.3000000000000003</v>
      </c>
      <c r="F29" s="11">
        <v>6.7</v>
      </c>
      <c r="G29" s="11">
        <v>8</v>
      </c>
      <c r="H29" s="12">
        <v>0</v>
      </c>
    </row>
    <row r="30" spans="1:8" x14ac:dyDescent="0.2">
      <c r="A30" s="394"/>
      <c r="B30" s="51" t="s">
        <v>52</v>
      </c>
      <c r="C30" s="10">
        <v>50.3</v>
      </c>
      <c r="D30" s="11">
        <v>18.899999999999999</v>
      </c>
      <c r="E30" s="11">
        <v>3</v>
      </c>
      <c r="F30" s="11">
        <v>5.6000000000000005</v>
      </c>
      <c r="G30" s="11">
        <v>22.2</v>
      </c>
      <c r="H30" s="12">
        <v>0</v>
      </c>
    </row>
    <row r="31" spans="1:8" x14ac:dyDescent="0.2">
      <c r="A31" s="394"/>
      <c r="B31" s="51" t="s">
        <v>50</v>
      </c>
      <c r="C31" s="10">
        <v>51.7</v>
      </c>
      <c r="D31" s="11">
        <v>22.400000000000002</v>
      </c>
      <c r="E31" s="11">
        <v>3</v>
      </c>
      <c r="F31" s="11">
        <v>5.8999999999999995</v>
      </c>
      <c r="G31" s="11">
        <v>17</v>
      </c>
      <c r="H31" s="12">
        <v>0</v>
      </c>
    </row>
    <row r="32" spans="1:8" x14ac:dyDescent="0.2">
      <c r="A32" s="394"/>
      <c r="B32" s="51" t="s">
        <v>42</v>
      </c>
      <c r="C32" s="10">
        <v>54.6</v>
      </c>
      <c r="D32" s="11">
        <v>24.8</v>
      </c>
      <c r="E32" s="11">
        <v>4</v>
      </c>
      <c r="F32" s="11">
        <v>7.0000000000000009</v>
      </c>
      <c r="G32" s="11">
        <v>9.5</v>
      </c>
      <c r="H32" s="12">
        <v>0.1</v>
      </c>
    </row>
    <row r="33" spans="1:8" x14ac:dyDescent="0.2">
      <c r="A33" s="395"/>
      <c r="B33" s="52"/>
      <c r="C33" s="34"/>
      <c r="D33" s="35"/>
      <c r="E33" s="35"/>
      <c r="F33" s="35"/>
      <c r="G33" s="35"/>
      <c r="H33" s="36"/>
    </row>
    <row r="34" spans="1:8" x14ac:dyDescent="0.2">
      <c r="A34" s="393">
        <v>2021</v>
      </c>
      <c r="B34" s="53" t="s">
        <v>195</v>
      </c>
      <c r="C34" s="10">
        <v>76.2</v>
      </c>
      <c r="D34" s="11">
        <v>10</v>
      </c>
      <c r="E34" s="11">
        <v>1</v>
      </c>
      <c r="F34" s="11">
        <v>6.6000000000000005</v>
      </c>
      <c r="G34" s="11">
        <v>6.1</v>
      </c>
      <c r="H34" s="12">
        <v>0.1</v>
      </c>
    </row>
    <row r="35" spans="1:8" x14ac:dyDescent="0.2">
      <c r="A35" s="394"/>
      <c r="B35" s="51" t="s">
        <v>52</v>
      </c>
      <c r="C35" s="10">
        <v>56.2</v>
      </c>
      <c r="D35" s="11">
        <v>9.6</v>
      </c>
      <c r="E35" s="11">
        <v>0.70000000000000007</v>
      </c>
      <c r="F35" s="11">
        <v>5.2</v>
      </c>
      <c r="G35" s="11">
        <v>28.1</v>
      </c>
      <c r="H35" s="12">
        <v>0.2</v>
      </c>
    </row>
    <row r="36" spans="1:8" x14ac:dyDescent="0.2">
      <c r="A36" s="394"/>
      <c r="B36" s="51" t="s">
        <v>50</v>
      </c>
      <c r="C36" s="10">
        <v>66.8</v>
      </c>
      <c r="D36" s="11">
        <v>10.7</v>
      </c>
      <c r="E36" s="11">
        <v>0.89999999999999991</v>
      </c>
      <c r="F36" s="11">
        <v>6.1</v>
      </c>
      <c r="G36" s="11">
        <v>15.299999999999999</v>
      </c>
      <c r="H36" s="12">
        <v>0.1</v>
      </c>
    </row>
    <row r="37" spans="1:8" x14ac:dyDescent="0.2">
      <c r="A37" s="394"/>
      <c r="B37" s="51" t="s">
        <v>42</v>
      </c>
      <c r="C37" s="10">
        <v>72.599999999999994</v>
      </c>
      <c r="D37" s="11">
        <v>13.4</v>
      </c>
      <c r="E37" s="11">
        <v>1.2</v>
      </c>
      <c r="F37" s="11">
        <v>6.8000000000000007</v>
      </c>
      <c r="G37" s="11">
        <v>5.8999999999999995</v>
      </c>
      <c r="H37" s="12">
        <v>0.1</v>
      </c>
    </row>
    <row r="38" spans="1:8" x14ac:dyDescent="0.2">
      <c r="A38" s="395"/>
      <c r="B38" s="52"/>
      <c r="C38" s="34"/>
      <c r="D38" s="35"/>
      <c r="E38" s="35"/>
      <c r="F38" s="35"/>
      <c r="G38" s="35"/>
      <c r="H38" s="36"/>
    </row>
    <row r="39" spans="1:8" x14ac:dyDescent="0.2">
      <c r="A39" s="393">
        <v>2021</v>
      </c>
      <c r="B39" s="53" t="s">
        <v>196</v>
      </c>
      <c r="C39" s="10">
        <v>83.8</v>
      </c>
      <c r="D39" s="11">
        <v>4.9000000000000004</v>
      </c>
      <c r="E39" s="11">
        <v>0.70000000000000007</v>
      </c>
      <c r="F39" s="11">
        <v>5.8000000000000007</v>
      </c>
      <c r="G39" s="11">
        <v>4.8</v>
      </c>
      <c r="H39" s="12">
        <v>0.1</v>
      </c>
    </row>
    <row r="40" spans="1:8" x14ac:dyDescent="0.2">
      <c r="A40" s="394"/>
      <c r="B40" s="51" t="s">
        <v>52</v>
      </c>
      <c r="C40" s="10">
        <v>55.800000000000004</v>
      </c>
      <c r="D40" s="11">
        <v>5.0999999999999996</v>
      </c>
      <c r="E40" s="11">
        <v>0.4</v>
      </c>
      <c r="F40" s="11">
        <v>4.5</v>
      </c>
      <c r="G40" s="11">
        <v>34</v>
      </c>
      <c r="H40" s="12">
        <v>0.2</v>
      </c>
    </row>
    <row r="41" spans="1:8" x14ac:dyDescent="0.2">
      <c r="A41" s="394"/>
      <c r="B41" s="51" t="s">
        <v>50</v>
      </c>
      <c r="C41" s="10">
        <v>74.400000000000006</v>
      </c>
      <c r="D41" s="11">
        <v>6.3</v>
      </c>
      <c r="E41" s="11">
        <v>0.4</v>
      </c>
      <c r="F41" s="11">
        <v>5.0999999999999996</v>
      </c>
      <c r="G41" s="11">
        <v>13.600000000000001</v>
      </c>
      <c r="H41" s="12">
        <v>0.1</v>
      </c>
    </row>
    <row r="42" spans="1:8" x14ac:dyDescent="0.2">
      <c r="A42" s="394"/>
      <c r="B42" s="51" t="s">
        <v>42</v>
      </c>
      <c r="C42" s="10">
        <v>81.599999999999994</v>
      </c>
      <c r="D42" s="11">
        <v>8</v>
      </c>
      <c r="E42" s="11">
        <v>0.6</v>
      </c>
      <c r="F42" s="11">
        <v>5.6000000000000005</v>
      </c>
      <c r="G42" s="11">
        <v>4.1000000000000005</v>
      </c>
      <c r="H42" s="12">
        <v>0</v>
      </c>
    </row>
    <row r="43" spans="1:8" x14ac:dyDescent="0.2">
      <c r="A43" s="395"/>
      <c r="B43" s="52"/>
      <c r="C43" s="34"/>
      <c r="D43" s="35"/>
      <c r="E43" s="35"/>
      <c r="F43" s="35"/>
      <c r="G43" s="35"/>
      <c r="H43" s="36"/>
    </row>
    <row r="44" spans="1:8" x14ac:dyDescent="0.2">
      <c r="A44" s="393">
        <v>2021</v>
      </c>
      <c r="B44" s="53" t="s">
        <v>197</v>
      </c>
      <c r="C44" s="10">
        <v>71.8</v>
      </c>
      <c r="D44" s="11">
        <v>11.600000000000001</v>
      </c>
      <c r="E44" s="11">
        <v>1</v>
      </c>
      <c r="F44" s="11">
        <v>7.3999999999999995</v>
      </c>
      <c r="G44" s="11">
        <v>8.2000000000000011</v>
      </c>
      <c r="H44" s="12">
        <v>0.1</v>
      </c>
    </row>
    <row r="45" spans="1:8" x14ac:dyDescent="0.2">
      <c r="A45" s="394"/>
      <c r="B45" s="51" t="s">
        <v>52</v>
      </c>
      <c r="C45" s="10">
        <v>60.099999999999994</v>
      </c>
      <c r="D45" s="11">
        <v>9.1999999999999993</v>
      </c>
      <c r="E45" s="11">
        <v>1</v>
      </c>
      <c r="F45" s="11">
        <v>6.3</v>
      </c>
      <c r="G45" s="11">
        <v>23.3</v>
      </c>
      <c r="H45" s="12">
        <v>0.1</v>
      </c>
    </row>
    <row r="46" spans="1:8" x14ac:dyDescent="0.2">
      <c r="A46" s="394"/>
      <c r="B46" s="51" t="s">
        <v>50</v>
      </c>
      <c r="C46" s="10">
        <v>61.8</v>
      </c>
      <c r="D46" s="11">
        <v>10.4</v>
      </c>
      <c r="E46" s="11">
        <v>1.0999999999999999</v>
      </c>
      <c r="F46" s="11">
        <v>7.1</v>
      </c>
      <c r="G46" s="11">
        <v>19.3</v>
      </c>
      <c r="H46" s="12">
        <v>0.1</v>
      </c>
    </row>
    <row r="47" spans="1:8" x14ac:dyDescent="0.2">
      <c r="A47" s="394"/>
      <c r="B47" s="51" t="s">
        <v>42</v>
      </c>
      <c r="C47" s="10">
        <v>69.8</v>
      </c>
      <c r="D47" s="11">
        <v>13.600000000000001</v>
      </c>
      <c r="E47" s="11">
        <v>1.5</v>
      </c>
      <c r="F47" s="11">
        <v>7.9</v>
      </c>
      <c r="G47" s="11">
        <v>7.1999999999999993</v>
      </c>
      <c r="H47" s="12">
        <v>0</v>
      </c>
    </row>
    <row r="48" spans="1:8" x14ac:dyDescent="0.2">
      <c r="A48" s="395"/>
      <c r="B48" s="52"/>
      <c r="C48" s="34"/>
      <c r="D48" s="35"/>
      <c r="E48" s="35"/>
      <c r="F48" s="35"/>
      <c r="G48" s="35"/>
      <c r="H48" s="36"/>
    </row>
    <row r="49" spans="1:8" x14ac:dyDescent="0.2">
      <c r="A49" s="393">
        <v>2021</v>
      </c>
      <c r="B49" s="53" t="s">
        <v>198</v>
      </c>
      <c r="C49" s="10">
        <v>68.2</v>
      </c>
      <c r="D49" s="11">
        <v>13.4</v>
      </c>
      <c r="E49" s="11">
        <v>2.2999999999999998</v>
      </c>
      <c r="F49" s="11">
        <v>7.3999999999999995</v>
      </c>
      <c r="G49" s="11">
        <v>8.5</v>
      </c>
      <c r="H49" s="12">
        <v>0.2</v>
      </c>
    </row>
    <row r="50" spans="1:8" x14ac:dyDescent="0.2">
      <c r="A50" s="394"/>
      <c r="B50" s="51" t="s">
        <v>52</v>
      </c>
      <c r="C50" s="10">
        <v>56.8</v>
      </c>
      <c r="D50" s="11">
        <v>14.2</v>
      </c>
      <c r="E50" s="11">
        <v>2.4</v>
      </c>
      <c r="F50" s="11">
        <v>5.8000000000000007</v>
      </c>
      <c r="G50" s="11">
        <v>20.7</v>
      </c>
      <c r="H50" s="12">
        <v>0.2</v>
      </c>
    </row>
    <row r="51" spans="1:8" x14ac:dyDescent="0.2">
      <c r="A51" s="394"/>
      <c r="B51" s="51" t="s">
        <v>50</v>
      </c>
      <c r="C51" s="10">
        <v>60.4</v>
      </c>
      <c r="D51" s="11">
        <v>10.7</v>
      </c>
      <c r="E51" s="11">
        <v>2.2999999999999998</v>
      </c>
      <c r="F51" s="11">
        <v>8</v>
      </c>
      <c r="G51" s="11">
        <v>18.399999999999999</v>
      </c>
      <c r="H51" s="12">
        <v>0.2</v>
      </c>
    </row>
    <row r="52" spans="1:8" x14ac:dyDescent="0.2">
      <c r="A52" s="394"/>
      <c r="B52" s="51" t="s">
        <v>42</v>
      </c>
      <c r="C52" s="10">
        <v>66.5</v>
      </c>
      <c r="D52" s="11">
        <v>11.200000000000001</v>
      </c>
      <c r="E52" s="11">
        <v>2.8000000000000003</v>
      </c>
      <c r="F52" s="11">
        <v>8.6999999999999993</v>
      </c>
      <c r="G52" s="11">
        <v>10.6</v>
      </c>
      <c r="H52" s="12">
        <v>0.2</v>
      </c>
    </row>
    <row r="53" spans="1:8" x14ac:dyDescent="0.2">
      <c r="A53" s="395"/>
      <c r="B53" s="52"/>
      <c r="C53" s="34"/>
      <c r="D53" s="35"/>
      <c r="E53" s="35"/>
      <c r="F53" s="35"/>
      <c r="G53" s="35"/>
      <c r="H53" s="36"/>
    </row>
    <row r="54" spans="1:8" x14ac:dyDescent="0.2">
      <c r="A54" s="393">
        <v>2021</v>
      </c>
      <c r="B54" s="53" t="s">
        <v>199</v>
      </c>
      <c r="C54" s="10">
        <v>77</v>
      </c>
      <c r="D54" s="11">
        <v>2.1</v>
      </c>
      <c r="E54" s="11">
        <v>5.3</v>
      </c>
      <c r="F54" s="11">
        <v>7.8</v>
      </c>
      <c r="G54" s="11">
        <v>7.7</v>
      </c>
      <c r="H54" s="12">
        <v>0.1</v>
      </c>
    </row>
    <row r="55" spans="1:8" x14ac:dyDescent="0.2">
      <c r="A55" s="394"/>
      <c r="B55" s="51" t="s">
        <v>52</v>
      </c>
      <c r="C55" s="10">
        <v>71.2</v>
      </c>
      <c r="D55" s="11">
        <v>2.1999999999999997</v>
      </c>
      <c r="E55" s="11">
        <v>4.5999999999999996</v>
      </c>
      <c r="F55" s="11">
        <v>6</v>
      </c>
      <c r="G55" s="11">
        <v>15.9</v>
      </c>
      <c r="H55" s="12">
        <v>0.1</v>
      </c>
    </row>
    <row r="56" spans="1:8" x14ac:dyDescent="0.2">
      <c r="A56" s="394"/>
      <c r="B56" s="51" t="s">
        <v>50</v>
      </c>
      <c r="C56" s="10">
        <v>73.5</v>
      </c>
      <c r="D56" s="11">
        <v>1.7999999999999998</v>
      </c>
      <c r="E56" s="11">
        <v>5.8999999999999995</v>
      </c>
      <c r="F56" s="11">
        <v>6.1</v>
      </c>
      <c r="G56" s="11">
        <v>12.3</v>
      </c>
      <c r="H56" s="12">
        <v>0.4</v>
      </c>
    </row>
    <row r="57" spans="1:8" x14ac:dyDescent="0.2">
      <c r="A57" s="394"/>
      <c r="B57" s="51" t="s">
        <v>42</v>
      </c>
      <c r="C57" s="10">
        <v>75.5</v>
      </c>
      <c r="D57" s="11">
        <v>2.4</v>
      </c>
      <c r="E57" s="11">
        <v>9.5</v>
      </c>
      <c r="F57" s="11">
        <v>6.1</v>
      </c>
      <c r="G57" s="11">
        <v>6.3</v>
      </c>
      <c r="H57" s="12">
        <v>0.2</v>
      </c>
    </row>
    <row r="58" spans="1:8" x14ac:dyDescent="0.2">
      <c r="A58" s="395"/>
      <c r="B58" s="52"/>
      <c r="C58" s="34"/>
      <c r="D58" s="35"/>
      <c r="E58" s="35"/>
      <c r="F58" s="35"/>
      <c r="G58" s="35"/>
      <c r="H58" s="36"/>
    </row>
    <row r="59" spans="1:8" x14ac:dyDescent="0.2">
      <c r="A59" s="393">
        <v>2021</v>
      </c>
      <c r="B59" s="53" t="s">
        <v>200</v>
      </c>
      <c r="C59" s="10">
        <v>35.299999999999997</v>
      </c>
      <c r="D59" s="11">
        <v>51.4</v>
      </c>
      <c r="E59" s="11">
        <v>0.5</v>
      </c>
      <c r="F59" s="11">
        <v>5.5</v>
      </c>
      <c r="G59" s="11">
        <v>7.3</v>
      </c>
      <c r="H59" s="12">
        <v>0.1</v>
      </c>
    </row>
    <row r="60" spans="1:8" x14ac:dyDescent="0.2">
      <c r="A60" s="394"/>
      <c r="B60" s="51" t="s">
        <v>52</v>
      </c>
      <c r="C60" s="10">
        <v>26.900000000000002</v>
      </c>
      <c r="D60" s="11">
        <v>41.8</v>
      </c>
      <c r="E60" s="11">
        <v>0.5</v>
      </c>
      <c r="F60" s="11">
        <v>4</v>
      </c>
      <c r="G60" s="11">
        <v>26.3</v>
      </c>
      <c r="H60" s="12">
        <v>0.6</v>
      </c>
    </row>
    <row r="61" spans="1:8" x14ac:dyDescent="0.2">
      <c r="A61" s="394"/>
      <c r="B61" s="51" t="s">
        <v>50</v>
      </c>
      <c r="C61" s="10">
        <v>27.200000000000003</v>
      </c>
      <c r="D61" s="11">
        <v>45.9</v>
      </c>
      <c r="E61" s="11">
        <v>0.70000000000000007</v>
      </c>
      <c r="F61" s="11">
        <v>4.2</v>
      </c>
      <c r="G61" s="11">
        <v>21.5</v>
      </c>
      <c r="H61" s="12">
        <v>0.6</v>
      </c>
    </row>
    <row r="62" spans="1:8" x14ac:dyDescent="0.2">
      <c r="A62" s="394"/>
      <c r="B62" s="51" t="s">
        <v>42</v>
      </c>
      <c r="C62" s="10">
        <v>28.499999999999996</v>
      </c>
      <c r="D62" s="11">
        <v>57.4</v>
      </c>
      <c r="E62" s="11">
        <v>1</v>
      </c>
      <c r="F62" s="11">
        <v>4.5</v>
      </c>
      <c r="G62" s="11">
        <v>8</v>
      </c>
      <c r="H62" s="12">
        <v>0.6</v>
      </c>
    </row>
    <row r="63" spans="1:8" x14ac:dyDescent="0.2">
      <c r="A63" s="395"/>
      <c r="B63" s="52"/>
      <c r="C63" s="34"/>
      <c r="D63" s="35"/>
      <c r="E63" s="35"/>
      <c r="F63" s="35"/>
      <c r="G63" s="35"/>
      <c r="H63" s="36"/>
    </row>
    <row r="64" spans="1:8" x14ac:dyDescent="0.2">
      <c r="A64" s="393">
        <v>2021</v>
      </c>
      <c r="B64" s="53" t="s">
        <v>201</v>
      </c>
      <c r="C64" s="10">
        <v>53.1</v>
      </c>
      <c r="D64" s="11">
        <v>33</v>
      </c>
      <c r="E64" s="11">
        <v>0.4</v>
      </c>
      <c r="F64" s="11">
        <v>5.3</v>
      </c>
      <c r="G64" s="11">
        <v>8.2000000000000011</v>
      </c>
      <c r="H64" s="12">
        <v>0</v>
      </c>
    </row>
    <row r="65" spans="1:8" x14ac:dyDescent="0.2">
      <c r="A65" s="394"/>
      <c r="B65" s="51" t="s">
        <v>52</v>
      </c>
      <c r="C65" s="10">
        <v>37.5</v>
      </c>
      <c r="D65" s="11">
        <v>29.5</v>
      </c>
      <c r="E65" s="11">
        <v>0.3</v>
      </c>
      <c r="F65" s="11">
        <v>4.8</v>
      </c>
      <c r="G65" s="11">
        <v>27.700000000000003</v>
      </c>
      <c r="H65" s="12">
        <v>0.2</v>
      </c>
    </row>
    <row r="66" spans="1:8" x14ac:dyDescent="0.2">
      <c r="A66" s="394"/>
      <c r="B66" s="51" t="s">
        <v>50</v>
      </c>
      <c r="C66" s="10">
        <v>40.6</v>
      </c>
      <c r="D66" s="11">
        <v>31.3</v>
      </c>
      <c r="E66" s="11">
        <v>0.3</v>
      </c>
      <c r="F66" s="11">
        <v>5.0999999999999996</v>
      </c>
      <c r="G66" s="11">
        <v>22.6</v>
      </c>
      <c r="H66" s="12">
        <v>0</v>
      </c>
    </row>
    <row r="67" spans="1:8" x14ac:dyDescent="0.2">
      <c r="A67" s="394"/>
      <c r="B67" s="51" t="s">
        <v>42</v>
      </c>
      <c r="C67" s="10">
        <v>44</v>
      </c>
      <c r="D67" s="11">
        <v>41.8</v>
      </c>
      <c r="E67" s="11">
        <v>0.5</v>
      </c>
      <c r="F67" s="11">
        <v>5.3</v>
      </c>
      <c r="G67" s="11">
        <v>8.1</v>
      </c>
      <c r="H67" s="12">
        <v>0.1</v>
      </c>
    </row>
    <row r="68" spans="1:8" x14ac:dyDescent="0.2">
      <c r="A68" s="395"/>
      <c r="B68" s="52"/>
      <c r="C68" s="34"/>
      <c r="D68" s="35"/>
      <c r="E68" s="35"/>
      <c r="F68" s="35"/>
      <c r="G68" s="35"/>
      <c r="H68" s="36"/>
    </row>
    <row r="69" spans="1:8" x14ac:dyDescent="0.2">
      <c r="A69" s="393">
        <v>2021</v>
      </c>
      <c r="B69" s="53" t="s">
        <v>202</v>
      </c>
      <c r="C69" s="10">
        <v>62.2</v>
      </c>
      <c r="D69" s="11">
        <v>20.200000000000003</v>
      </c>
      <c r="E69" s="11">
        <v>0.6</v>
      </c>
      <c r="F69" s="11">
        <v>6.7</v>
      </c>
      <c r="G69" s="11">
        <v>10.299999999999999</v>
      </c>
      <c r="H69" s="12">
        <v>0</v>
      </c>
    </row>
    <row r="70" spans="1:8" x14ac:dyDescent="0.2">
      <c r="A70" s="394"/>
      <c r="B70" s="51" t="s">
        <v>52</v>
      </c>
      <c r="C70" s="10">
        <v>46.800000000000004</v>
      </c>
      <c r="D70" s="11">
        <v>19.5</v>
      </c>
      <c r="E70" s="11">
        <v>1.0999999999999999</v>
      </c>
      <c r="F70" s="11">
        <v>5.0999999999999996</v>
      </c>
      <c r="G70" s="11">
        <v>26.900000000000002</v>
      </c>
      <c r="H70" s="12">
        <v>0.6</v>
      </c>
    </row>
    <row r="71" spans="1:8" x14ac:dyDescent="0.2">
      <c r="A71" s="394"/>
      <c r="B71" s="51" t="s">
        <v>50</v>
      </c>
      <c r="C71" s="10">
        <v>49.2</v>
      </c>
      <c r="D71" s="11">
        <v>22.900000000000002</v>
      </c>
      <c r="E71" s="11">
        <v>0.2</v>
      </c>
      <c r="F71" s="11">
        <v>5.6000000000000005</v>
      </c>
      <c r="G71" s="11">
        <v>21.9</v>
      </c>
      <c r="H71" s="12">
        <v>0.2</v>
      </c>
    </row>
    <row r="72" spans="1:8" x14ac:dyDescent="0.2">
      <c r="A72" s="394"/>
      <c r="B72" s="51" t="s">
        <v>42</v>
      </c>
      <c r="C72" s="10">
        <v>53.5</v>
      </c>
      <c r="D72" s="11">
        <v>31.3</v>
      </c>
      <c r="E72" s="11">
        <v>0.5</v>
      </c>
      <c r="F72" s="11">
        <v>6.1</v>
      </c>
      <c r="G72" s="11">
        <v>8.1</v>
      </c>
      <c r="H72" s="12">
        <v>0.5</v>
      </c>
    </row>
    <row r="73" spans="1:8" x14ac:dyDescent="0.2">
      <c r="A73" s="395"/>
      <c r="B73" s="52"/>
      <c r="C73" s="34"/>
      <c r="D73" s="35"/>
      <c r="E73" s="35"/>
      <c r="F73" s="35"/>
      <c r="G73" s="35"/>
      <c r="H73" s="36"/>
    </row>
    <row r="74" spans="1:8" x14ac:dyDescent="0.2">
      <c r="A74" s="393">
        <v>2021</v>
      </c>
      <c r="B74" s="53" t="s">
        <v>203</v>
      </c>
      <c r="C74" s="10">
        <v>63.5</v>
      </c>
      <c r="D74" s="11">
        <v>21.2</v>
      </c>
      <c r="E74" s="11">
        <v>1.2</v>
      </c>
      <c r="F74" s="11">
        <v>6.3</v>
      </c>
      <c r="G74" s="11">
        <v>7.7</v>
      </c>
      <c r="H74" s="12">
        <v>0.1</v>
      </c>
    </row>
    <row r="75" spans="1:8" x14ac:dyDescent="0.2">
      <c r="A75" s="394"/>
      <c r="B75" s="51" t="s">
        <v>52</v>
      </c>
      <c r="C75" s="10">
        <v>49</v>
      </c>
      <c r="D75" s="11">
        <v>18.7</v>
      </c>
      <c r="E75" s="11">
        <v>1.3</v>
      </c>
      <c r="F75" s="11">
        <v>4.9000000000000004</v>
      </c>
      <c r="G75" s="11">
        <v>25.900000000000002</v>
      </c>
      <c r="H75" s="12">
        <v>0.1</v>
      </c>
    </row>
    <row r="76" spans="1:8" x14ac:dyDescent="0.2">
      <c r="A76" s="394"/>
      <c r="B76" s="51" t="s">
        <v>50</v>
      </c>
      <c r="C76" s="10">
        <v>52.800000000000004</v>
      </c>
      <c r="D76" s="11">
        <v>21.3</v>
      </c>
      <c r="E76" s="11">
        <v>1.7000000000000002</v>
      </c>
      <c r="F76" s="11">
        <v>5</v>
      </c>
      <c r="G76" s="11">
        <v>19.2</v>
      </c>
      <c r="H76" s="12">
        <v>0.1</v>
      </c>
    </row>
    <row r="77" spans="1:8" x14ac:dyDescent="0.2">
      <c r="A77" s="394"/>
      <c r="B77" s="51" t="s">
        <v>42</v>
      </c>
      <c r="C77" s="10">
        <v>57.3</v>
      </c>
      <c r="D77" s="11">
        <v>27.800000000000004</v>
      </c>
      <c r="E77" s="11">
        <v>2.2999999999999998</v>
      </c>
      <c r="F77" s="11">
        <v>5.2</v>
      </c>
      <c r="G77" s="11">
        <v>7.1999999999999993</v>
      </c>
      <c r="H77" s="12">
        <v>0.1</v>
      </c>
    </row>
    <row r="78" spans="1:8" x14ac:dyDescent="0.2">
      <c r="A78" s="395"/>
      <c r="B78" s="52"/>
      <c r="C78" s="34"/>
      <c r="D78" s="35"/>
      <c r="E78" s="35"/>
      <c r="F78" s="35"/>
      <c r="G78" s="35"/>
      <c r="H78" s="36"/>
    </row>
    <row r="79" spans="1:8" x14ac:dyDescent="0.2">
      <c r="A79" s="393">
        <v>2021</v>
      </c>
      <c r="B79" s="53" t="s">
        <v>204</v>
      </c>
      <c r="C79" s="10">
        <v>78</v>
      </c>
      <c r="D79" s="11">
        <v>4.8</v>
      </c>
      <c r="E79" s="11">
        <v>0.6</v>
      </c>
      <c r="F79" s="11">
        <v>9.7000000000000011</v>
      </c>
      <c r="G79" s="11">
        <v>6.8000000000000007</v>
      </c>
      <c r="H79" s="12">
        <v>0.1</v>
      </c>
    </row>
    <row r="80" spans="1:8" x14ac:dyDescent="0.2">
      <c r="A80" s="394"/>
      <c r="B80" s="51" t="s">
        <v>52</v>
      </c>
      <c r="C80" s="10">
        <v>61.1</v>
      </c>
      <c r="D80" s="11">
        <v>3.8</v>
      </c>
      <c r="E80" s="11">
        <v>0.5</v>
      </c>
      <c r="F80" s="11">
        <v>7.7</v>
      </c>
      <c r="G80" s="11">
        <v>26.6</v>
      </c>
      <c r="H80" s="12">
        <v>0.3</v>
      </c>
    </row>
    <row r="81" spans="1:8" x14ac:dyDescent="0.2">
      <c r="A81" s="394"/>
      <c r="B81" s="51" t="s">
        <v>50</v>
      </c>
      <c r="C81" s="10">
        <v>62.9</v>
      </c>
      <c r="D81" s="11">
        <v>4.9000000000000004</v>
      </c>
      <c r="E81" s="11">
        <v>0.6</v>
      </c>
      <c r="F81" s="11">
        <v>7.7</v>
      </c>
      <c r="G81" s="11">
        <v>23.799999999999997</v>
      </c>
      <c r="H81" s="12">
        <v>0.1</v>
      </c>
    </row>
    <row r="82" spans="1:8" x14ac:dyDescent="0.2">
      <c r="A82" s="394"/>
      <c r="B82" s="51" t="s">
        <v>42</v>
      </c>
      <c r="C82" s="10">
        <v>76.400000000000006</v>
      </c>
      <c r="D82" s="11">
        <v>7.3</v>
      </c>
      <c r="E82" s="11">
        <v>0.8</v>
      </c>
      <c r="F82" s="11">
        <v>9</v>
      </c>
      <c r="G82" s="11">
        <v>6.4</v>
      </c>
      <c r="H82" s="12">
        <v>0.1</v>
      </c>
    </row>
    <row r="83" spans="1:8" x14ac:dyDescent="0.2">
      <c r="A83" s="395"/>
      <c r="B83" s="52"/>
      <c r="C83" s="34"/>
      <c r="D83" s="35"/>
      <c r="E83" s="35"/>
      <c r="F83" s="35"/>
      <c r="G83" s="35"/>
      <c r="H83" s="36"/>
    </row>
    <row r="84" spans="1:8" x14ac:dyDescent="0.2">
      <c r="A84" s="393">
        <v>2021</v>
      </c>
      <c r="B84" s="53" t="s">
        <v>205</v>
      </c>
      <c r="C84" s="10">
        <v>75</v>
      </c>
      <c r="D84" s="11">
        <v>11.700000000000001</v>
      </c>
      <c r="E84" s="11">
        <v>1.2</v>
      </c>
      <c r="F84" s="11">
        <v>6.1</v>
      </c>
      <c r="G84" s="11">
        <v>5.8999999999999995</v>
      </c>
      <c r="H84" s="12">
        <v>0.1</v>
      </c>
    </row>
    <row r="85" spans="1:8" x14ac:dyDescent="0.2">
      <c r="A85" s="394"/>
      <c r="B85" s="51" t="s">
        <v>52</v>
      </c>
      <c r="C85" s="10">
        <v>54.300000000000004</v>
      </c>
      <c r="D85" s="11">
        <v>9.4</v>
      </c>
      <c r="E85" s="11">
        <v>1.2</v>
      </c>
      <c r="F85" s="11">
        <v>4.5</v>
      </c>
      <c r="G85" s="11">
        <v>30.5</v>
      </c>
      <c r="H85" s="12">
        <v>0.2</v>
      </c>
    </row>
    <row r="86" spans="1:8" x14ac:dyDescent="0.2">
      <c r="A86" s="394"/>
      <c r="B86" s="51" t="s">
        <v>50</v>
      </c>
      <c r="C86" s="10">
        <v>61.4</v>
      </c>
      <c r="D86" s="11">
        <v>12.1</v>
      </c>
      <c r="E86" s="11">
        <v>2.1</v>
      </c>
      <c r="F86" s="11">
        <v>5.0999999999999996</v>
      </c>
      <c r="G86" s="11">
        <v>19.100000000000001</v>
      </c>
      <c r="H86" s="12">
        <v>0.2</v>
      </c>
    </row>
    <row r="87" spans="1:8" x14ac:dyDescent="0.2">
      <c r="A87" s="394"/>
      <c r="B87" s="51" t="s">
        <v>42</v>
      </c>
      <c r="C87" s="10">
        <v>68.2</v>
      </c>
      <c r="D87" s="11">
        <v>16.7</v>
      </c>
      <c r="E87" s="11">
        <v>3.5999999999999996</v>
      </c>
      <c r="F87" s="11">
        <v>5.4</v>
      </c>
      <c r="G87" s="11">
        <v>6</v>
      </c>
      <c r="H87" s="12">
        <v>0.1</v>
      </c>
    </row>
    <row r="88" spans="1:8" x14ac:dyDescent="0.2">
      <c r="A88" s="395"/>
      <c r="B88" s="25"/>
      <c r="C88" s="34"/>
      <c r="D88" s="35"/>
      <c r="E88" s="35"/>
      <c r="F88" s="35"/>
      <c r="G88" s="35"/>
      <c r="H88" s="36"/>
    </row>
    <row r="89" spans="1:8" x14ac:dyDescent="0.2">
      <c r="A89" s="33" t="s">
        <v>164</v>
      </c>
    </row>
    <row r="90" spans="1:8" x14ac:dyDescent="0.2">
      <c r="A90" s="33" t="s">
        <v>35</v>
      </c>
    </row>
  </sheetData>
  <mergeCells count="17">
    <mergeCell ref="A59:A63"/>
    <mergeCell ref="A4:A8"/>
    <mergeCell ref="A9:A13"/>
    <mergeCell ref="A14:A18"/>
    <mergeCell ref="A19:A23"/>
    <mergeCell ref="A24:A28"/>
    <mergeCell ref="A29:A33"/>
    <mergeCell ref="A34:A38"/>
    <mergeCell ref="A39:A43"/>
    <mergeCell ref="A44:A48"/>
    <mergeCell ref="A49:A53"/>
    <mergeCell ref="A54:A58"/>
    <mergeCell ref="A64:A68"/>
    <mergeCell ref="A69:A73"/>
    <mergeCell ref="A74:A78"/>
    <mergeCell ref="A79:A83"/>
    <mergeCell ref="A84:A88"/>
  </mergeCells>
  <hyperlinks>
    <hyperlink ref="J1" location="'Lisez-moi'!A1" display="Retour au sommair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91"/>
  <sheetViews>
    <sheetView zoomScale="85" zoomScaleNormal="85" workbookViewId="0">
      <selection activeCell="J1" sqref="J1"/>
    </sheetView>
  </sheetViews>
  <sheetFormatPr baseColWidth="10" defaultRowHeight="14.25" x14ac:dyDescent="0.2"/>
  <cols>
    <col min="1" max="1" width="3.140625" style="8" customWidth="1"/>
    <col min="2" max="2" width="52.140625" style="8" customWidth="1"/>
    <col min="3" max="9" width="13.28515625" style="8" customWidth="1"/>
    <col min="10" max="16384" width="11.42578125" style="8"/>
  </cols>
  <sheetData>
    <row r="1" spans="1:10" ht="15" x14ac:dyDescent="0.25">
      <c r="A1" s="7" t="s">
        <v>220</v>
      </c>
      <c r="G1" s="200"/>
      <c r="J1" s="223" t="s">
        <v>54</v>
      </c>
    </row>
    <row r="2" spans="1:10" ht="15" x14ac:dyDescent="0.25">
      <c r="B2" s="14"/>
    </row>
    <row r="3" spans="1:10" ht="211.5" customHeight="1" x14ac:dyDescent="0.25">
      <c r="A3" s="78"/>
      <c r="B3" s="318"/>
      <c r="C3" s="54" t="s">
        <v>26</v>
      </c>
      <c r="D3" s="55" t="s">
        <v>155</v>
      </c>
      <c r="E3" s="55" t="s">
        <v>156</v>
      </c>
      <c r="F3" s="55" t="s">
        <v>157</v>
      </c>
      <c r="G3" s="55" t="s">
        <v>158</v>
      </c>
      <c r="H3" s="55" t="s">
        <v>27</v>
      </c>
      <c r="I3" s="57" t="s">
        <v>238</v>
      </c>
    </row>
    <row r="4" spans="1:10" x14ac:dyDescent="0.2">
      <c r="A4" s="393">
        <v>2021</v>
      </c>
      <c r="B4" s="50" t="s">
        <v>221</v>
      </c>
      <c r="C4" s="22">
        <v>38.700000000000003</v>
      </c>
      <c r="D4" s="23">
        <v>5.8999999999999995</v>
      </c>
      <c r="E4" s="23">
        <v>5.8000000000000007</v>
      </c>
      <c r="F4" s="23">
        <v>6.9</v>
      </c>
      <c r="G4" s="23">
        <v>11.1</v>
      </c>
      <c r="H4" s="23">
        <v>31.6</v>
      </c>
      <c r="I4" s="21"/>
    </row>
    <row r="5" spans="1:10" x14ac:dyDescent="0.2">
      <c r="A5" s="394"/>
      <c r="B5" s="51" t="s">
        <v>56</v>
      </c>
      <c r="C5" s="22">
        <v>37.299999999999997</v>
      </c>
      <c r="D5" s="23">
        <v>5.7</v>
      </c>
      <c r="E5" s="23">
        <v>7.1999999999999993</v>
      </c>
      <c r="F5" s="23">
        <v>7.6</v>
      </c>
      <c r="G5" s="23">
        <v>11</v>
      </c>
      <c r="H5" s="23">
        <v>31.3</v>
      </c>
      <c r="I5" s="24"/>
    </row>
    <row r="6" spans="1:10" x14ac:dyDescent="0.2">
      <c r="A6" s="394"/>
      <c r="B6" s="51" t="s">
        <v>52</v>
      </c>
      <c r="C6" s="22">
        <v>35.799999999999997</v>
      </c>
      <c r="D6" s="23">
        <v>5.8999999999999995</v>
      </c>
      <c r="E6" s="23">
        <v>7.5</v>
      </c>
      <c r="F6" s="23">
        <v>7.3</v>
      </c>
      <c r="G6" s="23">
        <v>10.199999999999999</v>
      </c>
      <c r="H6" s="23">
        <v>33.300000000000004</v>
      </c>
      <c r="I6" s="24"/>
    </row>
    <row r="7" spans="1:10" x14ac:dyDescent="0.2">
      <c r="A7" s="394"/>
      <c r="B7" s="51" t="s">
        <v>50</v>
      </c>
      <c r="C7" s="22">
        <v>34.799999999999997</v>
      </c>
      <c r="D7" s="23">
        <v>9</v>
      </c>
      <c r="E7" s="23">
        <v>7.0000000000000009</v>
      </c>
      <c r="F7" s="23">
        <v>7.6</v>
      </c>
      <c r="G7" s="23">
        <v>10</v>
      </c>
      <c r="H7" s="23">
        <v>31.6</v>
      </c>
      <c r="I7" s="24"/>
    </row>
    <row r="8" spans="1:10" x14ac:dyDescent="0.2">
      <c r="A8" s="395"/>
      <c r="B8" s="52"/>
      <c r="C8" s="68"/>
      <c r="D8" s="27"/>
      <c r="E8" s="69"/>
      <c r="F8" s="69"/>
      <c r="G8" s="69"/>
      <c r="H8" s="69"/>
      <c r="I8" s="70"/>
    </row>
    <row r="9" spans="1:10" x14ac:dyDescent="0.2">
      <c r="A9" s="393">
        <v>2021</v>
      </c>
      <c r="B9" s="53" t="s">
        <v>222</v>
      </c>
      <c r="C9" s="22">
        <v>37.6</v>
      </c>
      <c r="D9" s="23">
        <v>24.6</v>
      </c>
      <c r="E9" s="23">
        <v>0.8</v>
      </c>
      <c r="F9" s="23">
        <v>2.4</v>
      </c>
      <c r="G9" s="23">
        <v>2.1999999999999997</v>
      </c>
      <c r="H9" s="23">
        <v>32.4</v>
      </c>
      <c r="I9" s="24"/>
    </row>
    <row r="10" spans="1:10" x14ac:dyDescent="0.2">
      <c r="A10" s="394"/>
      <c r="B10" s="51" t="s">
        <v>56</v>
      </c>
      <c r="C10" s="22">
        <v>38.4</v>
      </c>
      <c r="D10" s="23">
        <v>6.3</v>
      </c>
      <c r="E10" s="23">
        <v>23</v>
      </c>
      <c r="F10" s="23">
        <v>2</v>
      </c>
      <c r="G10" s="23">
        <v>2.2999999999999998</v>
      </c>
      <c r="H10" s="23">
        <v>28.000000000000004</v>
      </c>
      <c r="I10" s="24"/>
    </row>
    <row r="11" spans="1:10" x14ac:dyDescent="0.2">
      <c r="A11" s="394"/>
      <c r="B11" s="51" t="s">
        <v>52</v>
      </c>
      <c r="C11" s="22">
        <v>46.6</v>
      </c>
      <c r="D11" s="23">
        <v>10.9</v>
      </c>
      <c r="E11" s="23">
        <v>22.2</v>
      </c>
      <c r="F11" s="23">
        <v>2.4</v>
      </c>
      <c r="G11" s="23">
        <v>2.1999999999999997</v>
      </c>
      <c r="H11" s="23">
        <v>15.6</v>
      </c>
      <c r="I11" s="24"/>
    </row>
    <row r="12" spans="1:10" x14ac:dyDescent="0.2">
      <c r="A12" s="394"/>
      <c r="B12" s="51" t="s">
        <v>50</v>
      </c>
      <c r="C12" s="22">
        <v>43.5</v>
      </c>
      <c r="D12" s="23">
        <v>30.9</v>
      </c>
      <c r="E12" s="23">
        <v>4.7</v>
      </c>
      <c r="F12" s="23">
        <v>2.4</v>
      </c>
      <c r="G12" s="23">
        <v>2.2999999999999998</v>
      </c>
      <c r="H12" s="23">
        <v>16.3</v>
      </c>
      <c r="I12" s="24"/>
    </row>
    <row r="13" spans="1:10" x14ac:dyDescent="0.2">
      <c r="A13" s="395"/>
      <c r="B13" s="52"/>
      <c r="C13" s="68"/>
      <c r="D13" s="27"/>
      <c r="E13" s="69"/>
      <c r="F13" s="69"/>
      <c r="G13" s="69"/>
      <c r="H13" s="69"/>
      <c r="I13" s="70"/>
    </row>
    <row r="14" spans="1:10" x14ac:dyDescent="0.2">
      <c r="A14" s="393">
        <v>2021</v>
      </c>
      <c r="B14" s="53" t="s">
        <v>223</v>
      </c>
      <c r="C14" s="22">
        <v>51.9</v>
      </c>
      <c r="D14" s="23">
        <v>2.9000000000000004</v>
      </c>
      <c r="E14" s="23">
        <v>3.2</v>
      </c>
      <c r="F14" s="23">
        <v>4.7</v>
      </c>
      <c r="G14" s="23">
        <v>3.5999999999999996</v>
      </c>
      <c r="H14" s="23">
        <v>33.800000000000004</v>
      </c>
      <c r="I14" s="24"/>
    </row>
    <row r="15" spans="1:10" x14ac:dyDescent="0.2">
      <c r="A15" s="394"/>
      <c r="B15" s="51" t="s">
        <v>56</v>
      </c>
      <c r="C15" s="22">
        <v>53.300000000000004</v>
      </c>
      <c r="D15" s="23">
        <v>2.6</v>
      </c>
      <c r="E15" s="23">
        <v>3.1</v>
      </c>
      <c r="F15" s="23">
        <v>4.1000000000000005</v>
      </c>
      <c r="G15" s="23">
        <v>3.5999999999999996</v>
      </c>
      <c r="H15" s="23">
        <v>33.4</v>
      </c>
      <c r="I15" s="24"/>
    </row>
    <row r="16" spans="1:10" x14ac:dyDescent="0.2">
      <c r="A16" s="394"/>
      <c r="B16" s="51" t="s">
        <v>52</v>
      </c>
      <c r="C16" s="22">
        <v>50.2</v>
      </c>
      <c r="D16" s="23">
        <v>1.6</v>
      </c>
      <c r="E16" s="23">
        <v>4.5</v>
      </c>
      <c r="F16" s="23">
        <v>3.9</v>
      </c>
      <c r="G16" s="23">
        <v>4.3999999999999995</v>
      </c>
      <c r="H16" s="23">
        <v>35.4</v>
      </c>
      <c r="I16" s="24"/>
    </row>
    <row r="17" spans="1:9" x14ac:dyDescent="0.2">
      <c r="A17" s="394"/>
      <c r="B17" s="51" t="s">
        <v>50</v>
      </c>
      <c r="C17" s="22">
        <v>49.3</v>
      </c>
      <c r="D17" s="23">
        <v>3.3000000000000003</v>
      </c>
      <c r="E17" s="23">
        <v>3</v>
      </c>
      <c r="F17" s="23">
        <v>4.3</v>
      </c>
      <c r="G17" s="23">
        <v>5.0999999999999996</v>
      </c>
      <c r="H17" s="23">
        <v>35</v>
      </c>
      <c r="I17" s="24"/>
    </row>
    <row r="18" spans="1:9" x14ac:dyDescent="0.2">
      <c r="A18" s="395"/>
      <c r="B18" s="52"/>
      <c r="C18" s="68"/>
      <c r="D18" s="27"/>
      <c r="E18" s="69"/>
      <c r="F18" s="69"/>
      <c r="G18" s="69"/>
      <c r="H18" s="69"/>
      <c r="I18" s="70"/>
    </row>
    <row r="19" spans="1:9" x14ac:dyDescent="0.2">
      <c r="A19" s="393">
        <v>2021</v>
      </c>
      <c r="B19" s="53" t="s">
        <v>224</v>
      </c>
      <c r="C19" s="22" t="s">
        <v>5</v>
      </c>
      <c r="D19" s="23">
        <v>29.599999999999998</v>
      </c>
      <c r="E19" s="23" t="s">
        <v>5</v>
      </c>
      <c r="F19" s="23">
        <v>0</v>
      </c>
      <c r="G19" s="23" t="s">
        <v>5</v>
      </c>
      <c r="H19" s="23" t="s">
        <v>5</v>
      </c>
      <c r="I19" s="24">
        <v>70.400000000000006</v>
      </c>
    </row>
    <row r="20" spans="1:9" x14ac:dyDescent="0.2">
      <c r="A20" s="394"/>
      <c r="B20" s="51" t="s">
        <v>56</v>
      </c>
      <c r="C20" s="22">
        <v>8.7999999999999989</v>
      </c>
      <c r="D20" s="23">
        <v>25.1</v>
      </c>
      <c r="E20" s="23" t="s">
        <v>5</v>
      </c>
      <c r="F20" s="23">
        <v>0</v>
      </c>
      <c r="G20" s="23" t="s">
        <v>5</v>
      </c>
      <c r="H20" s="23" t="s">
        <v>5</v>
      </c>
      <c r="I20" s="24">
        <v>66.099999999999994</v>
      </c>
    </row>
    <row r="21" spans="1:9" x14ac:dyDescent="0.2">
      <c r="A21" s="394"/>
      <c r="B21" s="51" t="s">
        <v>52</v>
      </c>
      <c r="C21" s="22">
        <v>8.5</v>
      </c>
      <c r="D21" s="23">
        <v>25.5</v>
      </c>
      <c r="E21" s="23" t="s">
        <v>5</v>
      </c>
      <c r="F21" s="23" t="s">
        <v>5</v>
      </c>
      <c r="G21" s="23" t="s">
        <v>5</v>
      </c>
      <c r="H21" s="23">
        <v>0</v>
      </c>
      <c r="I21" s="24">
        <v>66</v>
      </c>
    </row>
    <row r="22" spans="1:9" x14ac:dyDescent="0.2">
      <c r="A22" s="394"/>
      <c r="B22" s="51" t="s">
        <v>50</v>
      </c>
      <c r="C22" s="22">
        <v>10.6</v>
      </c>
      <c r="D22" s="23">
        <v>23.400000000000002</v>
      </c>
      <c r="E22" s="23">
        <v>0</v>
      </c>
      <c r="F22" s="23" t="s">
        <v>5</v>
      </c>
      <c r="G22" s="23" t="s">
        <v>5</v>
      </c>
      <c r="H22" s="23" t="s">
        <v>5</v>
      </c>
      <c r="I22" s="24">
        <v>66</v>
      </c>
    </row>
    <row r="23" spans="1:9" x14ac:dyDescent="0.2">
      <c r="A23" s="395"/>
      <c r="B23" s="52"/>
      <c r="C23" s="68"/>
      <c r="D23" s="27"/>
      <c r="E23" s="69"/>
      <c r="F23" s="69"/>
      <c r="G23" s="69"/>
      <c r="H23" s="69"/>
      <c r="I23" s="70"/>
    </row>
    <row r="24" spans="1:9" x14ac:dyDescent="0.2">
      <c r="A24" s="393">
        <v>2021</v>
      </c>
      <c r="B24" s="53" t="s">
        <v>225</v>
      </c>
      <c r="C24" s="22">
        <v>37.9</v>
      </c>
      <c r="D24" s="23">
        <v>2</v>
      </c>
      <c r="E24" s="23">
        <v>7.8</v>
      </c>
      <c r="F24" s="23">
        <v>9.1999999999999993</v>
      </c>
      <c r="G24" s="23">
        <v>15.5</v>
      </c>
      <c r="H24" s="23">
        <v>27.700000000000003</v>
      </c>
      <c r="I24" s="24"/>
    </row>
    <row r="25" spans="1:9" x14ac:dyDescent="0.2">
      <c r="A25" s="394"/>
      <c r="B25" s="51" t="s">
        <v>56</v>
      </c>
      <c r="C25" s="22">
        <v>38.299999999999997</v>
      </c>
      <c r="D25" s="23">
        <v>3.1</v>
      </c>
      <c r="E25" s="23">
        <v>6.5</v>
      </c>
      <c r="F25" s="23">
        <v>9.4</v>
      </c>
      <c r="G25" s="23">
        <v>15.7</v>
      </c>
      <c r="H25" s="23">
        <v>27.1</v>
      </c>
      <c r="I25" s="24"/>
    </row>
    <row r="26" spans="1:9" x14ac:dyDescent="0.2">
      <c r="A26" s="394"/>
      <c r="B26" s="51" t="s">
        <v>52</v>
      </c>
      <c r="C26" s="22">
        <v>36.700000000000003</v>
      </c>
      <c r="D26" s="23">
        <v>4</v>
      </c>
      <c r="E26" s="23">
        <v>8.5</v>
      </c>
      <c r="F26" s="23">
        <v>7.3999999999999995</v>
      </c>
      <c r="G26" s="23">
        <v>15</v>
      </c>
      <c r="H26" s="23">
        <v>28.4</v>
      </c>
      <c r="I26" s="24"/>
    </row>
    <row r="27" spans="1:9" x14ac:dyDescent="0.2">
      <c r="A27" s="394"/>
      <c r="B27" s="51" t="s">
        <v>50</v>
      </c>
      <c r="C27" s="22">
        <v>36.5</v>
      </c>
      <c r="D27" s="23">
        <v>5.6000000000000005</v>
      </c>
      <c r="E27" s="23">
        <v>4.5</v>
      </c>
      <c r="F27" s="23">
        <v>11.799999999999999</v>
      </c>
      <c r="G27" s="23">
        <v>15.8</v>
      </c>
      <c r="H27" s="23">
        <v>25.7</v>
      </c>
      <c r="I27" s="24"/>
    </row>
    <row r="28" spans="1:9" x14ac:dyDescent="0.2">
      <c r="A28" s="395"/>
      <c r="B28" s="52"/>
      <c r="C28" s="68"/>
      <c r="D28" s="27"/>
      <c r="E28" s="69"/>
      <c r="F28" s="69"/>
      <c r="G28" s="69"/>
      <c r="H28" s="69"/>
      <c r="I28" s="70"/>
    </row>
    <row r="29" spans="1:9" x14ac:dyDescent="0.2">
      <c r="A29" s="393">
        <v>2021</v>
      </c>
      <c r="B29" s="53" t="s">
        <v>226</v>
      </c>
      <c r="C29" s="22">
        <v>19.5</v>
      </c>
      <c r="D29" s="23">
        <v>0.70000000000000007</v>
      </c>
      <c r="E29" s="23">
        <v>3.5999999999999996</v>
      </c>
      <c r="F29" s="23">
        <v>10.100000000000001</v>
      </c>
      <c r="G29" s="23">
        <v>37.299999999999997</v>
      </c>
      <c r="H29" s="23">
        <v>28.9</v>
      </c>
      <c r="I29" s="24"/>
    </row>
    <row r="30" spans="1:9" x14ac:dyDescent="0.2">
      <c r="A30" s="394"/>
      <c r="B30" s="51" t="s">
        <v>56</v>
      </c>
      <c r="C30" s="22">
        <v>20.9</v>
      </c>
      <c r="D30" s="23">
        <v>1.2</v>
      </c>
      <c r="E30" s="23">
        <v>4.5</v>
      </c>
      <c r="F30" s="23">
        <v>8.2000000000000011</v>
      </c>
      <c r="G30" s="23">
        <v>35.699999999999996</v>
      </c>
      <c r="H30" s="23">
        <v>29.5</v>
      </c>
      <c r="I30" s="24"/>
    </row>
    <row r="31" spans="1:9" x14ac:dyDescent="0.2">
      <c r="A31" s="394"/>
      <c r="B31" s="51" t="s">
        <v>52</v>
      </c>
      <c r="C31" s="22">
        <v>15.8</v>
      </c>
      <c r="D31" s="23">
        <v>0.89999999999999991</v>
      </c>
      <c r="E31" s="23">
        <v>7.7</v>
      </c>
      <c r="F31" s="23">
        <v>6.2</v>
      </c>
      <c r="G31" s="23">
        <v>35.5</v>
      </c>
      <c r="H31" s="23">
        <v>34</v>
      </c>
      <c r="I31" s="24"/>
    </row>
    <row r="32" spans="1:9" x14ac:dyDescent="0.2">
      <c r="A32" s="394"/>
      <c r="B32" s="51" t="s">
        <v>50</v>
      </c>
      <c r="C32" s="22">
        <v>18.5</v>
      </c>
      <c r="D32" s="23">
        <v>0.6</v>
      </c>
      <c r="E32" s="23">
        <v>8.4</v>
      </c>
      <c r="F32" s="23">
        <v>5.4</v>
      </c>
      <c r="G32" s="23">
        <v>31.6</v>
      </c>
      <c r="H32" s="23">
        <v>35.5</v>
      </c>
      <c r="I32" s="24"/>
    </row>
    <row r="33" spans="1:9" x14ac:dyDescent="0.2">
      <c r="A33" s="395"/>
      <c r="B33" s="52"/>
      <c r="C33" s="68"/>
      <c r="D33" s="27"/>
      <c r="E33" s="69"/>
      <c r="F33" s="69"/>
      <c r="G33" s="69"/>
      <c r="H33" s="69"/>
      <c r="I33" s="70"/>
    </row>
    <row r="34" spans="1:9" x14ac:dyDescent="0.2">
      <c r="A34" s="393">
        <v>2021</v>
      </c>
      <c r="B34" s="53" t="s">
        <v>227</v>
      </c>
      <c r="C34" s="22">
        <v>42.1</v>
      </c>
      <c r="D34" s="23">
        <v>3.1</v>
      </c>
      <c r="E34" s="23">
        <v>4.7</v>
      </c>
      <c r="F34" s="23">
        <v>8.5</v>
      </c>
      <c r="G34" s="23">
        <v>11</v>
      </c>
      <c r="H34" s="23">
        <v>30.5</v>
      </c>
      <c r="I34" s="24"/>
    </row>
    <row r="35" spans="1:9" x14ac:dyDescent="0.2">
      <c r="A35" s="394"/>
      <c r="B35" s="51" t="s">
        <v>56</v>
      </c>
      <c r="C35" s="22">
        <v>40.799999999999997</v>
      </c>
      <c r="D35" s="23">
        <v>4.1000000000000005</v>
      </c>
      <c r="E35" s="23">
        <v>5.8000000000000007</v>
      </c>
      <c r="F35" s="23">
        <v>8.1</v>
      </c>
      <c r="G35" s="23">
        <v>11</v>
      </c>
      <c r="H35" s="23">
        <v>30.2</v>
      </c>
      <c r="I35" s="24"/>
    </row>
    <row r="36" spans="1:9" x14ac:dyDescent="0.2">
      <c r="A36" s="394"/>
      <c r="B36" s="51" t="s">
        <v>52</v>
      </c>
      <c r="C36" s="22">
        <v>37.799999999999997</v>
      </c>
      <c r="D36" s="23">
        <v>5</v>
      </c>
      <c r="E36" s="23">
        <v>6.7</v>
      </c>
      <c r="F36" s="23">
        <v>8</v>
      </c>
      <c r="G36" s="23">
        <v>12.6</v>
      </c>
      <c r="H36" s="23">
        <v>29.9</v>
      </c>
      <c r="I36" s="24"/>
    </row>
    <row r="37" spans="1:9" x14ac:dyDescent="0.2">
      <c r="A37" s="394"/>
      <c r="B37" s="51" t="s">
        <v>50</v>
      </c>
      <c r="C37" s="22">
        <v>38</v>
      </c>
      <c r="D37" s="23">
        <v>6.2</v>
      </c>
      <c r="E37" s="23">
        <v>6.2</v>
      </c>
      <c r="F37" s="23">
        <v>9.3000000000000007</v>
      </c>
      <c r="G37" s="23">
        <v>12.9</v>
      </c>
      <c r="H37" s="23">
        <v>27.400000000000002</v>
      </c>
      <c r="I37" s="24"/>
    </row>
    <row r="38" spans="1:9" x14ac:dyDescent="0.2">
      <c r="A38" s="395"/>
      <c r="B38" s="52"/>
      <c r="C38" s="68"/>
      <c r="D38" s="27"/>
      <c r="E38" s="69"/>
      <c r="F38" s="69"/>
      <c r="G38" s="69"/>
      <c r="H38" s="69"/>
      <c r="I38" s="70"/>
    </row>
    <row r="39" spans="1:9" x14ac:dyDescent="0.2">
      <c r="A39" s="393">
        <v>2021</v>
      </c>
      <c r="B39" s="53" t="s">
        <v>228</v>
      </c>
      <c r="C39" s="22">
        <v>47.5</v>
      </c>
      <c r="D39" s="23">
        <v>2.2999999999999998</v>
      </c>
      <c r="E39" s="23">
        <v>4.3999999999999995</v>
      </c>
      <c r="F39" s="23">
        <v>5.6000000000000005</v>
      </c>
      <c r="G39" s="23">
        <v>6.1</v>
      </c>
      <c r="H39" s="23">
        <v>34</v>
      </c>
      <c r="I39" s="24"/>
    </row>
    <row r="40" spans="1:9" x14ac:dyDescent="0.2">
      <c r="A40" s="394"/>
      <c r="B40" s="51" t="s">
        <v>56</v>
      </c>
      <c r="C40" s="22">
        <v>46.300000000000004</v>
      </c>
      <c r="D40" s="23">
        <v>3.5000000000000004</v>
      </c>
      <c r="E40" s="23">
        <v>5.6000000000000005</v>
      </c>
      <c r="F40" s="23">
        <v>6.6000000000000005</v>
      </c>
      <c r="G40" s="23">
        <v>5.5</v>
      </c>
      <c r="H40" s="23">
        <v>32.5</v>
      </c>
      <c r="I40" s="24"/>
    </row>
    <row r="41" spans="1:9" x14ac:dyDescent="0.2">
      <c r="A41" s="394"/>
      <c r="B41" s="51" t="s">
        <v>52</v>
      </c>
      <c r="C41" s="22">
        <v>43.4</v>
      </c>
      <c r="D41" s="23">
        <v>5.2</v>
      </c>
      <c r="E41" s="23">
        <v>5.0999999999999996</v>
      </c>
      <c r="F41" s="23">
        <v>4.9000000000000004</v>
      </c>
      <c r="G41" s="23">
        <v>5.7</v>
      </c>
      <c r="H41" s="23">
        <v>35.6</v>
      </c>
      <c r="I41" s="24"/>
    </row>
    <row r="42" spans="1:9" x14ac:dyDescent="0.2">
      <c r="A42" s="394"/>
      <c r="B42" s="51" t="s">
        <v>50</v>
      </c>
      <c r="C42" s="22">
        <v>43.6</v>
      </c>
      <c r="D42" s="23">
        <v>5.5</v>
      </c>
      <c r="E42" s="23">
        <v>7.0000000000000009</v>
      </c>
      <c r="F42" s="23">
        <v>5.8000000000000007</v>
      </c>
      <c r="G42" s="23">
        <v>6</v>
      </c>
      <c r="H42" s="23">
        <v>32.1</v>
      </c>
      <c r="I42" s="24"/>
    </row>
    <row r="43" spans="1:9" x14ac:dyDescent="0.2">
      <c r="A43" s="395"/>
      <c r="B43" s="52"/>
      <c r="C43" s="68"/>
      <c r="D43" s="27"/>
      <c r="E43" s="69"/>
      <c r="F43" s="69"/>
      <c r="G43" s="69"/>
      <c r="H43" s="69"/>
      <c r="I43" s="70"/>
    </row>
    <row r="44" spans="1:9" x14ac:dyDescent="0.2">
      <c r="A44" s="393">
        <v>2021</v>
      </c>
      <c r="B44" s="53" t="s">
        <v>229</v>
      </c>
      <c r="C44" s="22">
        <v>39.1</v>
      </c>
      <c r="D44" s="23">
        <v>3.6999999999999997</v>
      </c>
      <c r="E44" s="23">
        <v>4.3999999999999995</v>
      </c>
      <c r="F44" s="23">
        <v>9.5</v>
      </c>
      <c r="G44" s="23">
        <v>7.1999999999999993</v>
      </c>
      <c r="H44" s="23">
        <v>36.1</v>
      </c>
      <c r="I44" s="24"/>
    </row>
    <row r="45" spans="1:9" x14ac:dyDescent="0.2">
      <c r="A45" s="394"/>
      <c r="B45" s="51" t="s">
        <v>56</v>
      </c>
      <c r="C45" s="22">
        <v>37.700000000000003</v>
      </c>
      <c r="D45" s="23">
        <v>4</v>
      </c>
      <c r="E45" s="23">
        <v>5.3</v>
      </c>
      <c r="F45" s="23">
        <v>10.4</v>
      </c>
      <c r="G45" s="23">
        <v>6.7</v>
      </c>
      <c r="H45" s="23">
        <v>35.9</v>
      </c>
      <c r="I45" s="24"/>
    </row>
    <row r="46" spans="1:9" x14ac:dyDescent="0.2">
      <c r="A46" s="394"/>
      <c r="B46" s="51" t="s">
        <v>52</v>
      </c>
      <c r="C46" s="22">
        <v>36.9</v>
      </c>
      <c r="D46" s="23">
        <v>4.1000000000000005</v>
      </c>
      <c r="E46" s="23">
        <v>5.0999999999999996</v>
      </c>
      <c r="F46" s="23">
        <v>10</v>
      </c>
      <c r="G46" s="23">
        <v>7.1</v>
      </c>
      <c r="H46" s="23">
        <v>36.799999999999997</v>
      </c>
      <c r="I46" s="24"/>
    </row>
    <row r="47" spans="1:9" x14ac:dyDescent="0.2">
      <c r="A47" s="394"/>
      <c r="B47" s="51" t="s">
        <v>50</v>
      </c>
      <c r="C47" s="22">
        <v>37.5</v>
      </c>
      <c r="D47" s="23">
        <v>4.8</v>
      </c>
      <c r="E47" s="23">
        <v>6.1</v>
      </c>
      <c r="F47" s="23">
        <v>9.6</v>
      </c>
      <c r="G47" s="23">
        <v>6.3</v>
      </c>
      <c r="H47" s="23">
        <v>35.699999999999996</v>
      </c>
      <c r="I47" s="24"/>
    </row>
    <row r="48" spans="1:9" x14ac:dyDescent="0.2">
      <c r="A48" s="395"/>
      <c r="B48" s="52"/>
      <c r="C48" s="68"/>
      <c r="D48" s="27"/>
      <c r="E48" s="69"/>
      <c r="F48" s="69"/>
      <c r="G48" s="69"/>
      <c r="H48" s="69"/>
      <c r="I48" s="70"/>
    </row>
    <row r="49" spans="1:9" x14ac:dyDescent="0.2">
      <c r="A49" s="393">
        <v>2021</v>
      </c>
      <c r="B49" s="53" t="s">
        <v>230</v>
      </c>
      <c r="C49" s="22">
        <v>23.200000000000003</v>
      </c>
      <c r="D49" s="23">
        <v>9.3000000000000007</v>
      </c>
      <c r="E49" s="23">
        <v>3.3000000000000003</v>
      </c>
      <c r="F49" s="23">
        <v>7.3</v>
      </c>
      <c r="G49" s="23">
        <v>34.200000000000003</v>
      </c>
      <c r="H49" s="23">
        <v>22.8</v>
      </c>
      <c r="I49" s="24"/>
    </row>
    <row r="50" spans="1:9" x14ac:dyDescent="0.2">
      <c r="A50" s="394"/>
      <c r="B50" s="51" t="s">
        <v>56</v>
      </c>
      <c r="C50" s="22">
        <v>23.1</v>
      </c>
      <c r="D50" s="23">
        <v>9.8000000000000007</v>
      </c>
      <c r="E50" s="23">
        <v>3.1</v>
      </c>
      <c r="F50" s="23">
        <v>7.3999999999999995</v>
      </c>
      <c r="G50" s="23">
        <v>34.200000000000003</v>
      </c>
      <c r="H50" s="23">
        <v>22.400000000000002</v>
      </c>
      <c r="I50" s="24"/>
    </row>
    <row r="51" spans="1:9" x14ac:dyDescent="0.2">
      <c r="A51" s="394"/>
      <c r="B51" s="51" t="s">
        <v>52</v>
      </c>
      <c r="C51" s="22">
        <v>22</v>
      </c>
      <c r="D51" s="23">
        <v>9.1999999999999993</v>
      </c>
      <c r="E51" s="23">
        <v>3.1</v>
      </c>
      <c r="F51" s="23">
        <v>7.6</v>
      </c>
      <c r="G51" s="23">
        <v>18.8</v>
      </c>
      <c r="H51" s="23">
        <v>39.300000000000004</v>
      </c>
      <c r="I51" s="24"/>
    </row>
    <row r="52" spans="1:9" x14ac:dyDescent="0.2">
      <c r="A52" s="394"/>
      <c r="B52" s="51" t="s">
        <v>50</v>
      </c>
      <c r="C52" s="22">
        <v>22.3</v>
      </c>
      <c r="D52" s="23">
        <v>9.9</v>
      </c>
      <c r="E52" s="23">
        <v>4.8</v>
      </c>
      <c r="F52" s="23">
        <v>7.7</v>
      </c>
      <c r="G52" s="23">
        <v>18.5</v>
      </c>
      <c r="H52" s="23">
        <v>36.9</v>
      </c>
      <c r="I52" s="24"/>
    </row>
    <row r="53" spans="1:9" x14ac:dyDescent="0.2">
      <c r="A53" s="395"/>
      <c r="B53" s="52"/>
      <c r="C53" s="68"/>
      <c r="D53" s="27"/>
      <c r="E53" s="69"/>
      <c r="F53" s="69"/>
      <c r="G53" s="69"/>
      <c r="H53" s="69"/>
      <c r="I53" s="70"/>
    </row>
    <row r="54" spans="1:9" x14ac:dyDescent="0.2">
      <c r="A54" s="393">
        <v>2021</v>
      </c>
      <c r="B54" s="53" t="s">
        <v>231</v>
      </c>
      <c r="C54" s="22">
        <v>11.600000000000001</v>
      </c>
      <c r="D54" s="23">
        <v>6.9</v>
      </c>
      <c r="E54" s="23">
        <v>18.7</v>
      </c>
      <c r="F54" s="23">
        <v>10.100000000000001</v>
      </c>
      <c r="G54" s="23">
        <v>18.600000000000001</v>
      </c>
      <c r="H54" s="23">
        <v>34.1</v>
      </c>
      <c r="I54" s="24"/>
    </row>
    <row r="55" spans="1:9" x14ac:dyDescent="0.2">
      <c r="A55" s="394"/>
      <c r="B55" s="51" t="s">
        <v>56</v>
      </c>
      <c r="C55" s="22">
        <v>12.4</v>
      </c>
      <c r="D55" s="23">
        <v>7.1999999999999993</v>
      </c>
      <c r="E55" s="23">
        <v>16.3</v>
      </c>
      <c r="F55" s="23">
        <v>12.9</v>
      </c>
      <c r="G55" s="23">
        <v>19.100000000000001</v>
      </c>
      <c r="H55" s="23">
        <v>32</v>
      </c>
      <c r="I55" s="24"/>
    </row>
    <row r="56" spans="1:9" x14ac:dyDescent="0.2">
      <c r="A56" s="394"/>
      <c r="B56" s="51" t="s">
        <v>52</v>
      </c>
      <c r="C56" s="22">
        <v>10.5</v>
      </c>
      <c r="D56" s="23">
        <v>5.5</v>
      </c>
      <c r="E56" s="23">
        <v>17.7</v>
      </c>
      <c r="F56" s="23">
        <v>8</v>
      </c>
      <c r="G56" s="23">
        <v>23.599999999999998</v>
      </c>
      <c r="H56" s="23">
        <v>34.799999999999997</v>
      </c>
      <c r="I56" s="24"/>
    </row>
    <row r="57" spans="1:9" x14ac:dyDescent="0.2">
      <c r="A57" s="394"/>
      <c r="B57" s="51" t="s">
        <v>50</v>
      </c>
      <c r="C57" s="22">
        <v>4.8</v>
      </c>
      <c r="D57" s="23">
        <v>21.099999999999998</v>
      </c>
      <c r="E57" s="23">
        <v>11.600000000000001</v>
      </c>
      <c r="F57" s="23">
        <v>7.0000000000000009</v>
      </c>
      <c r="G57" s="23">
        <v>24.4</v>
      </c>
      <c r="H57" s="23">
        <v>31.2</v>
      </c>
      <c r="I57" s="24"/>
    </row>
    <row r="58" spans="1:9" x14ac:dyDescent="0.2">
      <c r="A58" s="395"/>
      <c r="B58" s="52"/>
      <c r="C58" s="68"/>
      <c r="D58" s="27"/>
      <c r="E58" s="69"/>
      <c r="F58" s="69"/>
      <c r="G58" s="69"/>
      <c r="H58" s="69"/>
      <c r="I58" s="70"/>
    </row>
    <row r="59" spans="1:9" x14ac:dyDescent="0.2">
      <c r="A59" s="393">
        <v>2021</v>
      </c>
      <c r="B59" s="53" t="s">
        <v>232</v>
      </c>
      <c r="C59" s="22">
        <v>42.8</v>
      </c>
      <c r="D59" s="23">
        <v>5.2</v>
      </c>
      <c r="E59" s="23">
        <v>4.2</v>
      </c>
      <c r="F59" s="23">
        <v>4.5</v>
      </c>
      <c r="G59" s="23">
        <v>10.6</v>
      </c>
      <c r="H59" s="23">
        <v>32.6</v>
      </c>
      <c r="I59" s="24"/>
    </row>
    <row r="60" spans="1:9" x14ac:dyDescent="0.2">
      <c r="A60" s="394"/>
      <c r="B60" s="51" t="s">
        <v>56</v>
      </c>
      <c r="C60" s="22">
        <v>38.6</v>
      </c>
      <c r="D60" s="23">
        <v>6</v>
      </c>
      <c r="E60" s="23">
        <v>5.3</v>
      </c>
      <c r="F60" s="23">
        <v>5.6000000000000005</v>
      </c>
      <c r="G60" s="23">
        <v>11.799999999999999</v>
      </c>
      <c r="H60" s="23">
        <v>32.700000000000003</v>
      </c>
      <c r="I60" s="24"/>
    </row>
    <row r="61" spans="1:9" x14ac:dyDescent="0.2">
      <c r="A61" s="394"/>
      <c r="B61" s="51" t="s">
        <v>52</v>
      </c>
      <c r="C61" s="22">
        <v>38.299999999999997</v>
      </c>
      <c r="D61" s="23">
        <v>6.4</v>
      </c>
      <c r="E61" s="23">
        <v>5.3</v>
      </c>
      <c r="F61" s="23">
        <v>5.7</v>
      </c>
      <c r="G61" s="23">
        <v>12</v>
      </c>
      <c r="H61" s="23">
        <v>32.200000000000003</v>
      </c>
      <c r="I61" s="24"/>
    </row>
    <row r="62" spans="1:9" x14ac:dyDescent="0.2">
      <c r="A62" s="394"/>
      <c r="B62" s="51" t="s">
        <v>50</v>
      </c>
      <c r="C62" s="22">
        <v>34.599999999999994</v>
      </c>
      <c r="D62" s="23">
        <v>10.6</v>
      </c>
      <c r="E62" s="23">
        <v>5</v>
      </c>
      <c r="F62" s="23">
        <v>6</v>
      </c>
      <c r="G62" s="23">
        <v>13</v>
      </c>
      <c r="H62" s="23">
        <v>30.8</v>
      </c>
      <c r="I62" s="24"/>
    </row>
    <row r="63" spans="1:9" x14ac:dyDescent="0.2">
      <c r="A63" s="395"/>
      <c r="B63" s="52"/>
      <c r="C63" s="68"/>
      <c r="D63" s="27"/>
      <c r="E63" s="69"/>
      <c r="F63" s="69"/>
      <c r="G63" s="69"/>
      <c r="H63" s="69"/>
      <c r="I63" s="70"/>
    </row>
    <row r="64" spans="1:9" x14ac:dyDescent="0.2">
      <c r="A64" s="393">
        <v>2021</v>
      </c>
      <c r="B64" s="53" t="s">
        <v>233</v>
      </c>
      <c r="C64" s="22">
        <v>44.5</v>
      </c>
      <c r="D64" s="23">
        <v>13.600000000000001</v>
      </c>
      <c r="E64" s="23">
        <v>1.3</v>
      </c>
      <c r="F64" s="23">
        <v>4</v>
      </c>
      <c r="G64" s="23">
        <v>3.6999999999999997</v>
      </c>
      <c r="H64" s="23">
        <v>33</v>
      </c>
      <c r="I64" s="24"/>
    </row>
    <row r="65" spans="1:9" x14ac:dyDescent="0.2">
      <c r="A65" s="394"/>
      <c r="B65" s="51" t="s">
        <v>56</v>
      </c>
      <c r="C65" s="22">
        <v>38</v>
      </c>
      <c r="D65" s="23">
        <v>5.3</v>
      </c>
      <c r="E65" s="23">
        <v>8</v>
      </c>
      <c r="F65" s="23">
        <v>9.1999999999999993</v>
      </c>
      <c r="G65" s="23">
        <v>4.3999999999999995</v>
      </c>
      <c r="H65" s="23">
        <v>35.099999999999994</v>
      </c>
      <c r="I65" s="24"/>
    </row>
    <row r="66" spans="1:9" x14ac:dyDescent="0.2">
      <c r="A66" s="394"/>
      <c r="B66" s="51" t="s">
        <v>52</v>
      </c>
      <c r="C66" s="22">
        <v>35.199999999999996</v>
      </c>
      <c r="D66" s="23">
        <v>2.8000000000000003</v>
      </c>
      <c r="E66" s="23">
        <v>9.4</v>
      </c>
      <c r="F66" s="23">
        <v>9.1</v>
      </c>
      <c r="G66" s="23">
        <v>6.5</v>
      </c>
      <c r="H66" s="23">
        <v>36.9</v>
      </c>
      <c r="I66" s="24"/>
    </row>
    <row r="67" spans="1:9" x14ac:dyDescent="0.2">
      <c r="A67" s="394"/>
      <c r="B67" s="51" t="s">
        <v>50</v>
      </c>
      <c r="C67" s="22">
        <v>31.2</v>
      </c>
      <c r="D67" s="23">
        <v>5.0999999999999996</v>
      </c>
      <c r="E67" s="23">
        <v>9.5</v>
      </c>
      <c r="F67" s="23">
        <v>9.7000000000000011</v>
      </c>
      <c r="G67" s="23">
        <v>6.8000000000000007</v>
      </c>
      <c r="H67" s="23">
        <v>37.6</v>
      </c>
      <c r="I67" s="24"/>
    </row>
    <row r="68" spans="1:9" x14ac:dyDescent="0.2">
      <c r="A68" s="395"/>
      <c r="B68" s="52"/>
      <c r="C68" s="68"/>
      <c r="D68" s="27"/>
      <c r="E68" s="69"/>
      <c r="F68" s="69"/>
      <c r="G68" s="69"/>
      <c r="H68" s="69"/>
      <c r="I68" s="70"/>
    </row>
    <row r="69" spans="1:9" x14ac:dyDescent="0.2">
      <c r="A69" s="393">
        <v>2021</v>
      </c>
      <c r="B69" s="53" t="s">
        <v>234</v>
      </c>
      <c r="C69" s="22">
        <v>52.6</v>
      </c>
      <c r="D69" s="23">
        <v>7.1999999999999993</v>
      </c>
      <c r="E69" s="23">
        <v>5</v>
      </c>
      <c r="F69" s="23">
        <v>5.8999999999999995</v>
      </c>
      <c r="G69" s="23">
        <v>2.2999999999999998</v>
      </c>
      <c r="H69" s="23">
        <v>27</v>
      </c>
      <c r="I69" s="24"/>
    </row>
    <row r="70" spans="1:9" x14ac:dyDescent="0.2">
      <c r="A70" s="394"/>
      <c r="B70" s="51" t="s">
        <v>56</v>
      </c>
      <c r="C70" s="22">
        <v>54.500000000000007</v>
      </c>
      <c r="D70" s="23">
        <v>9.4</v>
      </c>
      <c r="E70" s="23">
        <v>7.0000000000000009</v>
      </c>
      <c r="F70" s="23">
        <v>4.1000000000000005</v>
      </c>
      <c r="G70" s="23">
        <v>3</v>
      </c>
      <c r="H70" s="23">
        <v>22</v>
      </c>
      <c r="I70" s="24"/>
    </row>
    <row r="71" spans="1:9" x14ac:dyDescent="0.2">
      <c r="A71" s="394"/>
      <c r="B71" s="51" t="s">
        <v>52</v>
      </c>
      <c r="C71" s="22">
        <v>50.2</v>
      </c>
      <c r="D71" s="23">
        <v>8.6</v>
      </c>
      <c r="E71" s="23">
        <v>6.1</v>
      </c>
      <c r="F71" s="23">
        <v>9.7000000000000011</v>
      </c>
      <c r="G71" s="23">
        <v>3</v>
      </c>
      <c r="H71" s="23">
        <v>22.400000000000002</v>
      </c>
      <c r="I71" s="24"/>
    </row>
    <row r="72" spans="1:9" x14ac:dyDescent="0.2">
      <c r="A72" s="394"/>
      <c r="B72" s="51" t="s">
        <v>50</v>
      </c>
      <c r="C72" s="22">
        <v>49.9</v>
      </c>
      <c r="D72" s="23">
        <v>10.6</v>
      </c>
      <c r="E72" s="23">
        <v>4.5</v>
      </c>
      <c r="F72" s="23">
        <v>8.9</v>
      </c>
      <c r="G72" s="23">
        <v>3.1</v>
      </c>
      <c r="H72" s="23">
        <v>23</v>
      </c>
      <c r="I72" s="24"/>
    </row>
    <row r="73" spans="1:9" x14ac:dyDescent="0.2">
      <c r="A73" s="395"/>
      <c r="B73" s="52"/>
      <c r="C73" s="68"/>
      <c r="D73" s="27"/>
      <c r="E73" s="69"/>
      <c r="F73" s="69"/>
      <c r="G73" s="69"/>
      <c r="H73" s="69"/>
      <c r="I73" s="70"/>
    </row>
    <row r="74" spans="1:9" x14ac:dyDescent="0.2">
      <c r="A74" s="393">
        <v>2021</v>
      </c>
      <c r="B74" s="53" t="s">
        <v>235</v>
      </c>
      <c r="C74" s="22">
        <v>37.5</v>
      </c>
      <c r="D74" s="23">
        <v>6.8000000000000007</v>
      </c>
      <c r="E74" s="23">
        <v>8.3000000000000007</v>
      </c>
      <c r="F74" s="23">
        <v>6.5</v>
      </c>
      <c r="G74" s="23">
        <v>8</v>
      </c>
      <c r="H74" s="23">
        <v>32.9</v>
      </c>
      <c r="I74" s="24"/>
    </row>
    <row r="75" spans="1:9" x14ac:dyDescent="0.2">
      <c r="A75" s="394"/>
      <c r="B75" s="51" t="s">
        <v>56</v>
      </c>
      <c r="C75" s="22">
        <v>35.699999999999996</v>
      </c>
      <c r="D75" s="23">
        <v>6.9</v>
      </c>
      <c r="E75" s="23">
        <v>9.7000000000000011</v>
      </c>
      <c r="F75" s="23">
        <v>6.6000000000000005</v>
      </c>
      <c r="G75" s="23">
        <v>7.9</v>
      </c>
      <c r="H75" s="23">
        <v>33.200000000000003</v>
      </c>
      <c r="I75" s="24"/>
    </row>
    <row r="76" spans="1:9" x14ac:dyDescent="0.2">
      <c r="A76" s="394"/>
      <c r="B76" s="51" t="s">
        <v>52</v>
      </c>
      <c r="C76" s="22">
        <v>33.5</v>
      </c>
      <c r="D76" s="23">
        <v>7.3999999999999995</v>
      </c>
      <c r="E76" s="23">
        <v>10</v>
      </c>
      <c r="F76" s="23">
        <v>7.1999999999999993</v>
      </c>
      <c r="G76" s="23">
        <v>8.6</v>
      </c>
      <c r="H76" s="23">
        <v>33.200000000000003</v>
      </c>
      <c r="I76" s="24"/>
    </row>
    <row r="77" spans="1:9" x14ac:dyDescent="0.2">
      <c r="A77" s="394"/>
      <c r="B77" s="51" t="s">
        <v>50</v>
      </c>
      <c r="C77" s="22">
        <v>31.3</v>
      </c>
      <c r="D77" s="23">
        <v>12.8</v>
      </c>
      <c r="E77" s="23">
        <v>8.1</v>
      </c>
      <c r="F77" s="23">
        <v>6.7</v>
      </c>
      <c r="G77" s="23">
        <v>8.5</v>
      </c>
      <c r="H77" s="23">
        <v>32.6</v>
      </c>
      <c r="I77" s="24"/>
    </row>
    <row r="78" spans="1:9" x14ac:dyDescent="0.2">
      <c r="A78" s="395"/>
      <c r="B78" s="52"/>
      <c r="C78" s="68"/>
      <c r="D78" s="27"/>
      <c r="E78" s="69"/>
      <c r="F78" s="69"/>
      <c r="G78" s="69"/>
      <c r="H78" s="69"/>
      <c r="I78" s="70"/>
    </row>
    <row r="79" spans="1:9" x14ac:dyDescent="0.2">
      <c r="A79" s="393">
        <v>2021</v>
      </c>
      <c r="B79" s="53" t="s">
        <v>236</v>
      </c>
      <c r="C79" s="22">
        <v>48</v>
      </c>
      <c r="D79" s="23">
        <v>5.2</v>
      </c>
      <c r="E79" s="23">
        <v>5.8999999999999995</v>
      </c>
      <c r="F79" s="23">
        <v>5.3</v>
      </c>
      <c r="G79" s="23">
        <v>5.7</v>
      </c>
      <c r="H79" s="23">
        <v>29.799999999999997</v>
      </c>
      <c r="I79" s="24"/>
    </row>
    <row r="80" spans="1:9" x14ac:dyDescent="0.2">
      <c r="A80" s="394"/>
      <c r="B80" s="51" t="s">
        <v>56</v>
      </c>
      <c r="C80" s="22">
        <v>46.2</v>
      </c>
      <c r="D80" s="23">
        <v>6.1</v>
      </c>
      <c r="E80" s="23">
        <v>7.1</v>
      </c>
      <c r="F80" s="23">
        <v>5.8000000000000007</v>
      </c>
      <c r="G80" s="23">
        <v>5.3</v>
      </c>
      <c r="H80" s="23">
        <v>29.5</v>
      </c>
      <c r="I80" s="24"/>
    </row>
    <row r="81" spans="1:9" x14ac:dyDescent="0.2">
      <c r="A81" s="394"/>
      <c r="B81" s="51" t="s">
        <v>52</v>
      </c>
      <c r="C81" s="22">
        <v>45.2</v>
      </c>
      <c r="D81" s="23">
        <v>6.8000000000000007</v>
      </c>
      <c r="E81" s="23">
        <v>6.8000000000000007</v>
      </c>
      <c r="F81" s="23">
        <v>6</v>
      </c>
      <c r="G81" s="23">
        <v>5.2</v>
      </c>
      <c r="H81" s="23">
        <v>30</v>
      </c>
      <c r="I81" s="24"/>
    </row>
    <row r="82" spans="1:9" x14ac:dyDescent="0.2">
      <c r="A82" s="394"/>
      <c r="B82" s="51" t="s">
        <v>50</v>
      </c>
      <c r="C82" s="22">
        <v>45.1</v>
      </c>
      <c r="D82" s="23">
        <v>8</v>
      </c>
      <c r="E82" s="23">
        <v>8.5</v>
      </c>
      <c r="F82" s="23">
        <v>6.3</v>
      </c>
      <c r="G82" s="23">
        <v>4.9000000000000004</v>
      </c>
      <c r="H82" s="23">
        <v>27.200000000000003</v>
      </c>
      <c r="I82" s="24"/>
    </row>
    <row r="83" spans="1:9" x14ac:dyDescent="0.2">
      <c r="A83" s="395"/>
      <c r="B83" s="52"/>
      <c r="C83" s="68"/>
      <c r="D83" s="27"/>
      <c r="E83" s="69"/>
      <c r="F83" s="69"/>
      <c r="G83" s="69"/>
      <c r="H83" s="69"/>
      <c r="I83" s="70"/>
    </row>
    <row r="84" spans="1:9" x14ac:dyDescent="0.2">
      <c r="A84" s="393">
        <v>2021</v>
      </c>
      <c r="B84" s="53" t="s">
        <v>237</v>
      </c>
      <c r="C84" s="22">
        <v>33.700000000000003</v>
      </c>
      <c r="D84" s="23">
        <v>4</v>
      </c>
      <c r="E84" s="23">
        <v>9.5</v>
      </c>
      <c r="F84" s="23">
        <v>7.0000000000000009</v>
      </c>
      <c r="G84" s="23">
        <v>12.3</v>
      </c>
      <c r="H84" s="23">
        <v>33.6</v>
      </c>
      <c r="I84" s="24"/>
    </row>
    <row r="85" spans="1:9" x14ac:dyDescent="0.2">
      <c r="A85" s="394"/>
      <c r="B85" s="51" t="s">
        <v>56</v>
      </c>
      <c r="C85" s="22">
        <v>31.5</v>
      </c>
      <c r="D85" s="23">
        <v>6.6000000000000005</v>
      </c>
      <c r="E85" s="23">
        <v>7.5</v>
      </c>
      <c r="F85" s="23">
        <v>8.7999999999999989</v>
      </c>
      <c r="G85" s="23">
        <v>12.3</v>
      </c>
      <c r="H85" s="23">
        <v>33.4</v>
      </c>
      <c r="I85" s="24"/>
    </row>
    <row r="86" spans="1:9" x14ac:dyDescent="0.2">
      <c r="A86" s="394"/>
      <c r="B86" s="51" t="s">
        <v>52</v>
      </c>
      <c r="C86" s="22">
        <v>30.9</v>
      </c>
      <c r="D86" s="23">
        <v>7.3999999999999995</v>
      </c>
      <c r="E86" s="23">
        <v>7.5</v>
      </c>
      <c r="F86" s="23">
        <v>8.9</v>
      </c>
      <c r="G86" s="23">
        <v>12.3</v>
      </c>
      <c r="H86" s="23">
        <v>33.1</v>
      </c>
      <c r="I86" s="24"/>
    </row>
    <row r="87" spans="1:9" x14ac:dyDescent="0.2">
      <c r="A87" s="394"/>
      <c r="B87" s="51" t="s">
        <v>50</v>
      </c>
      <c r="C87" s="22">
        <v>27.500000000000004</v>
      </c>
      <c r="D87" s="23">
        <v>12.8</v>
      </c>
      <c r="E87" s="23">
        <v>8.6999999999999993</v>
      </c>
      <c r="F87" s="23">
        <v>10.9</v>
      </c>
      <c r="G87" s="23">
        <v>10.100000000000001</v>
      </c>
      <c r="H87" s="23">
        <v>30</v>
      </c>
      <c r="I87" s="24"/>
    </row>
    <row r="88" spans="1:9" x14ac:dyDescent="0.2">
      <c r="A88" s="395"/>
      <c r="B88" s="25"/>
      <c r="C88" s="68"/>
      <c r="D88" s="27"/>
      <c r="E88" s="69"/>
      <c r="F88" s="69"/>
      <c r="G88" s="69"/>
      <c r="H88" s="69"/>
      <c r="I88" s="70"/>
    </row>
    <row r="89" spans="1:9" ht="15" x14ac:dyDescent="0.25">
      <c r="B89"/>
      <c r="C89"/>
      <c r="D89"/>
      <c r="E89"/>
      <c r="F89"/>
      <c r="G89"/>
    </row>
    <row r="90" spans="1:9" ht="15" x14ac:dyDescent="0.25">
      <c r="A90" s="33" t="s">
        <v>180</v>
      </c>
      <c r="C90"/>
      <c r="D90"/>
      <c r="E90"/>
      <c r="F90"/>
      <c r="G90"/>
    </row>
    <row r="91" spans="1:9" ht="15" x14ac:dyDescent="0.25">
      <c r="A91" s="33" t="s">
        <v>35</v>
      </c>
      <c r="C91"/>
      <c r="D91"/>
      <c r="E91"/>
      <c r="F91"/>
      <c r="G91"/>
    </row>
  </sheetData>
  <mergeCells count="17">
    <mergeCell ref="A59:A63"/>
    <mergeCell ref="A4:A8"/>
    <mergeCell ref="A9:A13"/>
    <mergeCell ref="A14:A18"/>
    <mergeCell ref="A19:A23"/>
    <mergeCell ref="A24:A28"/>
    <mergeCell ref="A29:A33"/>
    <mergeCell ref="A34:A38"/>
    <mergeCell ref="A39:A43"/>
    <mergeCell ref="A44:A48"/>
    <mergeCell ref="A49:A53"/>
    <mergeCell ref="A54:A58"/>
    <mergeCell ref="A64:A68"/>
    <mergeCell ref="A69:A73"/>
    <mergeCell ref="A74:A78"/>
    <mergeCell ref="A79:A83"/>
    <mergeCell ref="A84:A88"/>
  </mergeCells>
  <hyperlinks>
    <hyperlink ref="J1" location="'Lisez-moi'!A1" display="Retour au sommair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9"/>
  <sheetViews>
    <sheetView zoomScale="70" zoomScaleNormal="70" workbookViewId="0">
      <selection activeCell="V15" sqref="V15"/>
    </sheetView>
  </sheetViews>
  <sheetFormatPr baseColWidth="10" defaultRowHeight="15" x14ac:dyDescent="0.2"/>
  <cols>
    <col min="1" max="1" width="3.7109375" style="3" customWidth="1"/>
    <col min="2" max="2" width="4.28515625" style="3" customWidth="1"/>
    <col min="3" max="3" width="20.42578125" style="3" bestFit="1" customWidth="1"/>
    <col min="4" max="8" width="25.7109375" style="3" customWidth="1"/>
    <col min="9" max="9" width="1.140625" style="3" customWidth="1"/>
    <col min="10" max="24" width="6.5703125" style="3" customWidth="1"/>
    <col min="25" max="16384" width="11.42578125" style="3"/>
  </cols>
  <sheetData>
    <row r="1" spans="1:17" ht="18" x14ac:dyDescent="0.25">
      <c r="A1" s="2" t="s">
        <v>210</v>
      </c>
      <c r="B1" s="2"/>
      <c r="I1" s="67"/>
      <c r="K1" s="66"/>
      <c r="M1" s="67" t="s">
        <v>54</v>
      </c>
    </row>
    <row r="3" spans="1:17" ht="9.75" customHeight="1" x14ac:dyDescent="0.2">
      <c r="C3" s="5"/>
      <c r="D3" s="5"/>
      <c r="E3" s="5"/>
      <c r="F3" s="5"/>
      <c r="G3" s="5"/>
      <c r="H3" s="5"/>
    </row>
    <row r="4" spans="1:17" ht="48.75" customHeight="1" x14ac:dyDescent="0.2">
      <c r="B4" s="319"/>
      <c r="C4" s="71"/>
      <c r="D4" s="310" t="s">
        <v>0</v>
      </c>
      <c r="E4" s="72" t="s">
        <v>16</v>
      </c>
      <c r="F4" s="72" t="s">
        <v>15</v>
      </c>
      <c r="G4" s="72" t="s">
        <v>3</v>
      </c>
      <c r="H4" s="73" t="s">
        <v>4</v>
      </c>
    </row>
    <row r="5" spans="1:17" ht="15.95" customHeight="1" x14ac:dyDescent="0.2">
      <c r="B5" s="74"/>
      <c r="C5" s="74" t="s">
        <v>6</v>
      </c>
      <c r="D5" s="74"/>
      <c r="E5" s="6"/>
      <c r="F5" s="6"/>
      <c r="G5" s="6"/>
      <c r="H5" s="75"/>
    </row>
    <row r="6" spans="1:17" ht="15.95" customHeight="1" x14ac:dyDescent="0.2">
      <c r="B6" s="399">
        <v>2021</v>
      </c>
      <c r="C6" s="320" t="s">
        <v>56</v>
      </c>
      <c r="D6" s="321">
        <v>0.3</v>
      </c>
      <c r="E6" s="322">
        <v>1.5</v>
      </c>
      <c r="F6" s="322">
        <v>14.399999999999999</v>
      </c>
      <c r="G6" s="322">
        <v>75.3</v>
      </c>
      <c r="H6" s="323">
        <v>8.5</v>
      </c>
    </row>
    <row r="7" spans="1:17" ht="15.95" customHeight="1" x14ac:dyDescent="0.2">
      <c r="B7" s="397"/>
      <c r="C7" s="76" t="s">
        <v>52</v>
      </c>
      <c r="D7" s="311">
        <v>0.5</v>
      </c>
      <c r="E7" s="5">
        <v>2.1999999999999997</v>
      </c>
      <c r="F7" s="5">
        <v>15.5</v>
      </c>
      <c r="G7" s="5">
        <v>75.7</v>
      </c>
      <c r="H7" s="308">
        <v>6.1</v>
      </c>
    </row>
    <row r="8" spans="1:17" ht="15.95" customHeight="1" x14ac:dyDescent="0.2">
      <c r="B8" s="397"/>
      <c r="C8" s="76" t="s">
        <v>50</v>
      </c>
      <c r="D8" s="311">
        <v>0.4</v>
      </c>
      <c r="E8" s="5">
        <v>3.1</v>
      </c>
      <c r="F8" s="5">
        <v>16.5</v>
      </c>
      <c r="G8" s="5">
        <v>72.399999999999991</v>
      </c>
      <c r="H8" s="308">
        <v>7.6</v>
      </c>
    </row>
    <row r="9" spans="1:17" ht="15.95" customHeight="1" x14ac:dyDescent="0.2">
      <c r="B9" s="397"/>
      <c r="C9" s="76" t="s">
        <v>42</v>
      </c>
      <c r="D9" s="311">
        <v>0.5</v>
      </c>
      <c r="E9" s="5">
        <v>4.1000000000000005</v>
      </c>
      <c r="F9" s="5">
        <v>17.8</v>
      </c>
      <c r="G9" s="5">
        <v>68.600000000000009</v>
      </c>
      <c r="H9" s="308">
        <v>9.1</v>
      </c>
    </row>
    <row r="10" spans="1:17" ht="15.95" customHeight="1" x14ac:dyDescent="0.2">
      <c r="B10" s="397"/>
      <c r="C10" s="76" t="s">
        <v>40</v>
      </c>
      <c r="D10" s="311">
        <v>1.6</v>
      </c>
      <c r="E10" s="5">
        <v>6.3</v>
      </c>
      <c r="F10" s="5">
        <v>20.7</v>
      </c>
      <c r="G10" s="5">
        <v>64.2</v>
      </c>
      <c r="H10" s="308">
        <v>7.1999999999999993</v>
      </c>
    </row>
    <row r="11" spans="1:17" ht="15.95" customHeight="1" x14ac:dyDescent="0.2">
      <c r="B11" s="397"/>
      <c r="C11" s="76" t="s">
        <v>7</v>
      </c>
      <c r="D11" s="311">
        <v>3.4000000000000004</v>
      </c>
      <c r="E11" s="5">
        <v>8</v>
      </c>
      <c r="F11" s="5">
        <v>22.6</v>
      </c>
      <c r="G11" s="5">
        <v>59.4</v>
      </c>
      <c r="H11" s="308">
        <v>6.6000000000000005</v>
      </c>
      <c r="Q11" s="5"/>
    </row>
    <row r="12" spans="1:17" ht="15.95" customHeight="1" x14ac:dyDescent="0.2">
      <c r="B12" s="397"/>
      <c r="C12" s="76" t="s">
        <v>62</v>
      </c>
      <c r="D12" s="311">
        <v>2.7</v>
      </c>
      <c r="E12" s="5">
        <v>6.4</v>
      </c>
      <c r="F12" s="5">
        <v>24.2</v>
      </c>
      <c r="G12" s="5">
        <v>61.1</v>
      </c>
      <c r="H12" s="308">
        <v>5.6000000000000005</v>
      </c>
      <c r="Q12" s="5"/>
    </row>
    <row r="13" spans="1:17" ht="15.95" customHeight="1" x14ac:dyDescent="0.2">
      <c r="B13" s="397"/>
      <c r="C13" s="76" t="s">
        <v>74</v>
      </c>
      <c r="D13" s="311">
        <v>2.6</v>
      </c>
      <c r="E13" s="5">
        <v>6.1</v>
      </c>
      <c r="F13" s="5">
        <v>25.3</v>
      </c>
      <c r="G13" s="5">
        <v>61.1</v>
      </c>
      <c r="H13" s="308">
        <v>5</v>
      </c>
      <c r="Q13" s="5"/>
    </row>
    <row r="14" spans="1:17" ht="15.95" customHeight="1" x14ac:dyDescent="0.2">
      <c r="B14" s="398"/>
      <c r="C14" s="324" t="s">
        <v>71</v>
      </c>
      <c r="D14" s="325">
        <v>2.5</v>
      </c>
      <c r="E14" s="326">
        <v>6</v>
      </c>
      <c r="F14" s="326">
        <v>25.4</v>
      </c>
      <c r="G14" s="326">
        <v>61.1</v>
      </c>
      <c r="H14" s="327">
        <v>5.0999999999999996</v>
      </c>
      <c r="Q14" s="5"/>
    </row>
    <row r="15" spans="1:17" ht="15.95" customHeight="1" x14ac:dyDescent="0.2">
      <c r="B15" s="396">
        <v>2020</v>
      </c>
      <c r="C15" s="76" t="s">
        <v>66</v>
      </c>
      <c r="D15" s="311">
        <v>2.5</v>
      </c>
      <c r="E15" s="5">
        <v>5.7</v>
      </c>
      <c r="F15" s="5">
        <v>26.200000000000003</v>
      </c>
      <c r="G15" s="5">
        <v>59.9</v>
      </c>
      <c r="H15" s="308">
        <v>5.7</v>
      </c>
      <c r="Q15" s="5"/>
    </row>
    <row r="16" spans="1:17" ht="15.95" customHeight="1" x14ac:dyDescent="0.2">
      <c r="B16" s="397"/>
      <c r="C16" s="76" t="s">
        <v>60</v>
      </c>
      <c r="D16" s="311">
        <v>3.5999999999999996</v>
      </c>
      <c r="E16" s="5">
        <v>7.1</v>
      </c>
      <c r="F16" s="5">
        <v>28.1</v>
      </c>
      <c r="G16" s="5">
        <v>55.2</v>
      </c>
      <c r="H16" s="308">
        <v>6</v>
      </c>
    </row>
    <row r="17" spans="2:8" ht="15.95" customHeight="1" x14ac:dyDescent="0.2">
      <c r="B17" s="397"/>
      <c r="C17" s="76" t="s">
        <v>57</v>
      </c>
      <c r="D17" s="311">
        <v>0.70000000000000007</v>
      </c>
      <c r="E17" s="5">
        <v>5</v>
      </c>
      <c r="F17" s="5">
        <v>26.3</v>
      </c>
      <c r="G17" s="5">
        <v>60.5</v>
      </c>
      <c r="H17" s="308">
        <v>7.5</v>
      </c>
    </row>
    <row r="18" spans="2:8" ht="15.95" customHeight="1" x14ac:dyDescent="0.2">
      <c r="B18" s="397"/>
      <c r="C18" s="76" t="s">
        <v>56</v>
      </c>
      <c r="D18" s="311">
        <v>0.5</v>
      </c>
      <c r="E18" s="5">
        <v>5.4</v>
      </c>
      <c r="F18" s="5">
        <v>24.4</v>
      </c>
      <c r="G18" s="5">
        <v>62</v>
      </c>
      <c r="H18" s="308">
        <v>7.7</v>
      </c>
    </row>
    <row r="19" spans="2:8" ht="15.95" customHeight="1" x14ac:dyDescent="0.2">
      <c r="B19" s="397"/>
      <c r="C19" s="76" t="s">
        <v>52</v>
      </c>
      <c r="D19" s="311">
        <v>0.89999999999999991</v>
      </c>
      <c r="E19" s="5">
        <v>6.1</v>
      </c>
      <c r="F19" s="5">
        <v>24.7</v>
      </c>
      <c r="G19" s="5">
        <v>60.199999999999996</v>
      </c>
      <c r="H19" s="308">
        <v>8</v>
      </c>
    </row>
    <row r="20" spans="2:8" ht="15.95" customHeight="1" x14ac:dyDescent="0.2">
      <c r="B20" s="397"/>
      <c r="C20" s="76" t="s">
        <v>50</v>
      </c>
      <c r="D20" s="311">
        <v>1</v>
      </c>
      <c r="E20" s="5">
        <v>7.0000000000000009</v>
      </c>
      <c r="F20" s="5">
        <v>28.799999999999997</v>
      </c>
      <c r="G20" s="5">
        <v>53.2</v>
      </c>
      <c r="H20" s="308">
        <v>10.100000000000001</v>
      </c>
    </row>
    <row r="21" spans="2:8" ht="15.95" customHeight="1" x14ac:dyDescent="0.2">
      <c r="B21" s="397"/>
      <c r="C21" s="76" t="s">
        <v>42</v>
      </c>
      <c r="D21" s="311">
        <v>1.4000000000000001</v>
      </c>
      <c r="E21" s="5">
        <v>11.4</v>
      </c>
      <c r="F21" s="5">
        <v>38.5</v>
      </c>
      <c r="G21" s="5">
        <v>37.1</v>
      </c>
      <c r="H21" s="308">
        <v>11.600000000000001</v>
      </c>
    </row>
    <row r="22" spans="2:8" ht="15.95" customHeight="1" x14ac:dyDescent="0.2">
      <c r="B22" s="397"/>
      <c r="C22" s="76" t="s">
        <v>40</v>
      </c>
      <c r="D22" s="311">
        <v>4.8926299999999996</v>
      </c>
      <c r="E22" s="5">
        <v>21.929137300000001</v>
      </c>
      <c r="F22" s="5">
        <v>44.139846500000004</v>
      </c>
      <c r="G22" s="5">
        <v>22.015186499999999</v>
      </c>
      <c r="H22" s="308">
        <v>7.0231953999999996</v>
      </c>
    </row>
    <row r="23" spans="2:8" ht="15.95" customHeight="1" x14ac:dyDescent="0.2">
      <c r="B23" s="398"/>
      <c r="C23" s="76" t="s">
        <v>7</v>
      </c>
      <c r="D23" s="311">
        <v>12.181709700000001</v>
      </c>
      <c r="E23" s="5">
        <v>32.435783200000003</v>
      </c>
      <c r="F23" s="5">
        <v>34.964955199999999</v>
      </c>
      <c r="G23" s="5">
        <v>15.8191413</v>
      </c>
      <c r="H23" s="308">
        <v>4.5984100000000003</v>
      </c>
    </row>
    <row r="24" spans="2:8" ht="15.95" customHeight="1" x14ac:dyDescent="0.2">
      <c r="B24" s="74"/>
      <c r="C24" s="74" t="s">
        <v>44</v>
      </c>
      <c r="D24" s="312"/>
      <c r="E24" s="307"/>
      <c r="F24" s="307"/>
      <c r="G24" s="307"/>
      <c r="H24" s="309"/>
    </row>
    <row r="25" spans="2:8" ht="15.95" customHeight="1" x14ac:dyDescent="0.2">
      <c r="B25" s="399">
        <v>2021</v>
      </c>
      <c r="C25" s="320" t="s">
        <v>56</v>
      </c>
      <c r="D25" s="321">
        <v>0.4</v>
      </c>
      <c r="E25" s="322">
        <v>2.6</v>
      </c>
      <c r="F25" s="322">
        <v>12.1</v>
      </c>
      <c r="G25" s="322">
        <v>77.2</v>
      </c>
      <c r="H25" s="323">
        <v>7.7</v>
      </c>
    </row>
    <row r="26" spans="2:8" ht="15.95" customHeight="1" x14ac:dyDescent="0.2">
      <c r="B26" s="397"/>
      <c r="C26" s="76" t="s">
        <v>52</v>
      </c>
      <c r="D26" s="311">
        <v>1.0999999999999999</v>
      </c>
      <c r="E26" s="5">
        <v>3.6999999999999997</v>
      </c>
      <c r="F26" s="5">
        <v>11.700000000000001</v>
      </c>
      <c r="G26" s="5">
        <v>77.5</v>
      </c>
      <c r="H26" s="308">
        <v>6</v>
      </c>
    </row>
    <row r="27" spans="2:8" ht="15.95" customHeight="1" x14ac:dyDescent="0.2">
      <c r="B27" s="397"/>
      <c r="C27" s="76" t="s">
        <v>50</v>
      </c>
      <c r="D27" s="311">
        <v>0.70000000000000007</v>
      </c>
      <c r="E27" s="5">
        <v>3.3000000000000003</v>
      </c>
      <c r="F27" s="5">
        <v>12.8</v>
      </c>
      <c r="G27" s="5">
        <v>75.900000000000006</v>
      </c>
      <c r="H27" s="308">
        <v>7.1999999999999993</v>
      </c>
    </row>
    <row r="28" spans="2:8" ht="15.95" customHeight="1" x14ac:dyDescent="0.2">
      <c r="B28" s="397"/>
      <c r="C28" s="76" t="s">
        <v>42</v>
      </c>
      <c r="D28" s="311">
        <v>0.8</v>
      </c>
      <c r="E28" s="5">
        <v>3.9</v>
      </c>
      <c r="F28" s="5">
        <v>15.4</v>
      </c>
      <c r="G28" s="5">
        <v>71</v>
      </c>
      <c r="H28" s="308">
        <v>9</v>
      </c>
    </row>
    <row r="29" spans="2:8" ht="15.95" customHeight="1" x14ac:dyDescent="0.2">
      <c r="B29" s="397"/>
      <c r="C29" s="76" t="s">
        <v>40</v>
      </c>
      <c r="D29" s="311">
        <v>4</v>
      </c>
      <c r="E29" s="5">
        <v>8.6999999999999993</v>
      </c>
      <c r="F29" s="5">
        <v>15.299999999999999</v>
      </c>
      <c r="G29" s="5">
        <v>65.2</v>
      </c>
      <c r="H29" s="308">
        <v>6.8000000000000007</v>
      </c>
    </row>
    <row r="30" spans="2:8" ht="15.95" customHeight="1" x14ac:dyDescent="0.2">
      <c r="B30" s="397"/>
      <c r="C30" s="76" t="s">
        <v>7</v>
      </c>
      <c r="D30" s="311">
        <v>8</v>
      </c>
      <c r="E30" s="5">
        <v>10.4</v>
      </c>
      <c r="F30" s="5">
        <v>17.8</v>
      </c>
      <c r="G30" s="5">
        <v>59</v>
      </c>
      <c r="H30" s="308">
        <v>4.8</v>
      </c>
    </row>
    <row r="31" spans="2:8" ht="15.95" customHeight="1" x14ac:dyDescent="0.2">
      <c r="B31" s="397"/>
      <c r="C31" s="76" t="s">
        <v>62</v>
      </c>
      <c r="D31" s="311">
        <v>7.1999999999999993</v>
      </c>
      <c r="E31" s="5">
        <v>8.6999999999999993</v>
      </c>
      <c r="F31" s="5">
        <v>15.6</v>
      </c>
      <c r="G31" s="5">
        <v>62.5</v>
      </c>
      <c r="H31" s="308">
        <v>5.8999999999999995</v>
      </c>
    </row>
    <row r="32" spans="2:8" ht="15.95" customHeight="1" x14ac:dyDescent="0.2">
      <c r="B32" s="397"/>
      <c r="C32" s="76" t="s">
        <v>74</v>
      </c>
      <c r="D32" s="311">
        <v>7.3999999999999995</v>
      </c>
      <c r="E32" s="5">
        <v>7.9</v>
      </c>
      <c r="F32" s="5">
        <v>18</v>
      </c>
      <c r="G32" s="5">
        <v>61.4</v>
      </c>
      <c r="H32" s="308">
        <v>5.2</v>
      </c>
    </row>
    <row r="33" spans="2:8" ht="15.95" customHeight="1" x14ac:dyDescent="0.2">
      <c r="B33" s="398"/>
      <c r="C33" s="324" t="s">
        <v>71</v>
      </c>
      <c r="D33" s="325">
        <v>7.3</v>
      </c>
      <c r="E33" s="326">
        <v>8.6</v>
      </c>
      <c r="F33" s="326">
        <v>19</v>
      </c>
      <c r="G33" s="326">
        <v>61</v>
      </c>
      <c r="H33" s="327">
        <v>4.1000000000000005</v>
      </c>
    </row>
    <row r="34" spans="2:8" ht="15.95" customHeight="1" x14ac:dyDescent="0.2">
      <c r="B34" s="396">
        <v>2020</v>
      </c>
      <c r="C34" s="76" t="s">
        <v>66</v>
      </c>
      <c r="D34" s="311">
        <v>7.8</v>
      </c>
      <c r="E34" s="5">
        <v>8.5</v>
      </c>
      <c r="F34" s="5">
        <v>18.600000000000001</v>
      </c>
      <c r="G34" s="5">
        <v>59.099999999999994</v>
      </c>
      <c r="H34" s="308">
        <v>6</v>
      </c>
    </row>
    <row r="35" spans="2:8" ht="15.95" customHeight="1" x14ac:dyDescent="0.2">
      <c r="B35" s="397"/>
      <c r="C35" s="76" t="s">
        <v>60</v>
      </c>
      <c r="D35" s="311">
        <v>10.8</v>
      </c>
      <c r="E35" s="5">
        <v>8.5</v>
      </c>
      <c r="F35" s="5">
        <v>21.9</v>
      </c>
      <c r="G35" s="5">
        <v>55.000000000000007</v>
      </c>
      <c r="H35" s="308">
        <v>3.6999999999999997</v>
      </c>
    </row>
    <row r="36" spans="2:8" ht="15.95" customHeight="1" x14ac:dyDescent="0.2">
      <c r="B36" s="397"/>
      <c r="C36" s="76" t="s">
        <v>57</v>
      </c>
      <c r="D36" s="311">
        <v>1.4000000000000001</v>
      </c>
      <c r="E36" s="5">
        <v>6.5</v>
      </c>
      <c r="F36" s="5">
        <v>26.1</v>
      </c>
      <c r="G36" s="5">
        <v>61.9</v>
      </c>
      <c r="H36" s="308">
        <v>4.1000000000000005</v>
      </c>
    </row>
    <row r="37" spans="2:8" ht="15.95" customHeight="1" x14ac:dyDescent="0.2">
      <c r="B37" s="397"/>
      <c r="C37" s="76" t="s">
        <v>56</v>
      </c>
      <c r="D37" s="311">
        <v>1</v>
      </c>
      <c r="E37" s="5">
        <v>6.5</v>
      </c>
      <c r="F37" s="5">
        <v>22.7</v>
      </c>
      <c r="G37" s="5">
        <v>63</v>
      </c>
      <c r="H37" s="308">
        <v>6.8000000000000007</v>
      </c>
    </row>
    <row r="38" spans="2:8" ht="15.95" customHeight="1" x14ac:dyDescent="0.2">
      <c r="B38" s="397"/>
      <c r="C38" s="76" t="s">
        <v>52</v>
      </c>
      <c r="D38" s="311">
        <v>2.5</v>
      </c>
      <c r="E38" s="5">
        <v>6.5</v>
      </c>
      <c r="F38" s="5">
        <v>19.400000000000002</v>
      </c>
      <c r="G38" s="5">
        <v>65</v>
      </c>
      <c r="H38" s="308">
        <v>6.5</v>
      </c>
    </row>
    <row r="39" spans="2:8" ht="15.95" customHeight="1" x14ac:dyDescent="0.2">
      <c r="B39" s="397"/>
      <c r="C39" s="76" t="s">
        <v>50</v>
      </c>
      <c r="D39" s="311">
        <v>2.1</v>
      </c>
      <c r="E39" s="5">
        <v>6.8000000000000007</v>
      </c>
      <c r="F39" s="5">
        <v>25</v>
      </c>
      <c r="G39" s="5">
        <v>56.999999999999993</v>
      </c>
      <c r="H39" s="308">
        <v>9</v>
      </c>
    </row>
    <row r="40" spans="2:8" x14ac:dyDescent="0.2">
      <c r="B40" s="397"/>
      <c r="C40" s="76" t="s">
        <v>42</v>
      </c>
      <c r="D40" s="311">
        <v>3</v>
      </c>
      <c r="E40" s="5">
        <v>14.299999999999999</v>
      </c>
      <c r="F40" s="5">
        <v>29.299999999999997</v>
      </c>
      <c r="G40" s="5">
        <v>42.699999999999996</v>
      </c>
      <c r="H40" s="308">
        <v>10.6</v>
      </c>
    </row>
    <row r="41" spans="2:8" x14ac:dyDescent="0.2">
      <c r="B41" s="397"/>
      <c r="C41" s="76" t="s">
        <v>40</v>
      </c>
      <c r="D41" s="311">
        <v>12.126846199999999</v>
      </c>
      <c r="E41" s="5">
        <v>25.857750800000002</v>
      </c>
      <c r="F41" s="5">
        <v>35.361407800000002</v>
      </c>
      <c r="G41" s="5">
        <v>22.311077100000002</v>
      </c>
      <c r="H41" s="308">
        <v>4.3429200000000003</v>
      </c>
    </row>
    <row r="42" spans="2:8" x14ac:dyDescent="0.2">
      <c r="B42" s="398"/>
      <c r="C42" s="76" t="s">
        <v>7</v>
      </c>
      <c r="D42" s="311">
        <v>26.070531499999998</v>
      </c>
      <c r="E42" s="5">
        <v>33.530096100000002</v>
      </c>
      <c r="F42" s="5">
        <v>24.326647600000001</v>
      </c>
      <c r="G42" s="5">
        <v>12.690235099999999</v>
      </c>
      <c r="H42" s="308">
        <v>4.5984100000000003</v>
      </c>
    </row>
    <row r="43" spans="2:8" x14ac:dyDescent="0.2">
      <c r="B43" s="74"/>
      <c r="C43" s="74" t="s">
        <v>45</v>
      </c>
      <c r="D43" s="312"/>
      <c r="E43" s="307"/>
      <c r="F43" s="307"/>
      <c r="G43" s="307"/>
      <c r="H43" s="309"/>
    </row>
    <row r="44" spans="2:8" x14ac:dyDescent="0.2">
      <c r="B44" s="399">
        <v>2021</v>
      </c>
      <c r="C44" s="320" t="s">
        <v>56</v>
      </c>
      <c r="D44" s="321">
        <v>0.4</v>
      </c>
      <c r="E44" s="322">
        <v>1.0999999999999999</v>
      </c>
      <c r="F44" s="322">
        <v>12</v>
      </c>
      <c r="G44" s="322">
        <v>78.400000000000006</v>
      </c>
      <c r="H44" s="323">
        <v>8.2000000000000011</v>
      </c>
    </row>
    <row r="45" spans="2:8" x14ac:dyDescent="0.2">
      <c r="B45" s="397"/>
      <c r="C45" s="76" t="s">
        <v>52</v>
      </c>
      <c r="D45" s="311">
        <v>1</v>
      </c>
      <c r="E45" s="5">
        <v>2.9000000000000004</v>
      </c>
      <c r="F45" s="5">
        <v>13.100000000000001</v>
      </c>
      <c r="G45" s="5">
        <v>77.8</v>
      </c>
      <c r="H45" s="308">
        <v>5.2</v>
      </c>
    </row>
    <row r="46" spans="2:8" x14ac:dyDescent="0.2">
      <c r="B46" s="397"/>
      <c r="C46" s="76" t="s">
        <v>50</v>
      </c>
      <c r="D46" s="311">
        <v>0.70000000000000007</v>
      </c>
      <c r="E46" s="5">
        <v>3.1</v>
      </c>
      <c r="F46" s="5">
        <v>12.7</v>
      </c>
      <c r="G46" s="5">
        <v>76.7</v>
      </c>
      <c r="H46" s="308">
        <v>6.9</v>
      </c>
    </row>
    <row r="47" spans="2:8" x14ac:dyDescent="0.2">
      <c r="B47" s="397"/>
      <c r="C47" s="76" t="s">
        <v>42</v>
      </c>
      <c r="D47" s="311">
        <v>0.6</v>
      </c>
      <c r="E47" s="5">
        <v>3.9</v>
      </c>
      <c r="F47" s="5">
        <v>15.299999999999999</v>
      </c>
      <c r="G47" s="5">
        <v>70.399999999999991</v>
      </c>
      <c r="H47" s="308">
        <v>9.7000000000000011</v>
      </c>
    </row>
    <row r="48" spans="2:8" x14ac:dyDescent="0.2">
      <c r="B48" s="397"/>
      <c r="C48" s="76" t="s">
        <v>40</v>
      </c>
      <c r="D48" s="311">
        <v>2.7</v>
      </c>
      <c r="E48" s="5">
        <v>7.3999999999999995</v>
      </c>
      <c r="F48" s="5">
        <v>16.600000000000001</v>
      </c>
      <c r="G48" s="5">
        <v>66.900000000000006</v>
      </c>
      <c r="H48" s="308">
        <v>6.3</v>
      </c>
    </row>
    <row r="49" spans="2:8" x14ac:dyDescent="0.2">
      <c r="B49" s="397"/>
      <c r="C49" s="76" t="s">
        <v>7</v>
      </c>
      <c r="D49" s="311">
        <v>4.8</v>
      </c>
      <c r="E49" s="5">
        <v>8.9</v>
      </c>
      <c r="F49" s="5">
        <v>19.3</v>
      </c>
      <c r="G49" s="5">
        <v>61.199999999999996</v>
      </c>
      <c r="H49" s="308">
        <v>5.8999999999999995</v>
      </c>
    </row>
    <row r="50" spans="2:8" x14ac:dyDescent="0.2">
      <c r="B50" s="397"/>
      <c r="C50" s="76" t="s">
        <v>62</v>
      </c>
      <c r="D50" s="311">
        <v>4.3999999999999995</v>
      </c>
      <c r="E50" s="5">
        <v>7.6</v>
      </c>
      <c r="F50" s="5">
        <v>19.100000000000001</v>
      </c>
      <c r="G50" s="5">
        <v>63.5</v>
      </c>
      <c r="H50" s="308">
        <v>5.4</v>
      </c>
    </row>
    <row r="51" spans="2:8" x14ac:dyDescent="0.2">
      <c r="B51" s="397"/>
      <c r="C51" s="76" t="s">
        <v>74</v>
      </c>
      <c r="D51" s="311">
        <v>4.8</v>
      </c>
      <c r="E51" s="5">
        <v>6.6000000000000005</v>
      </c>
      <c r="F51" s="5">
        <v>20.8</v>
      </c>
      <c r="G51" s="5">
        <v>62.9</v>
      </c>
      <c r="H51" s="308">
        <v>4.8</v>
      </c>
    </row>
    <row r="52" spans="2:8" x14ac:dyDescent="0.2">
      <c r="B52" s="398"/>
      <c r="C52" s="324" t="s">
        <v>71</v>
      </c>
      <c r="D52" s="325">
        <v>4.7</v>
      </c>
      <c r="E52" s="326">
        <v>7.0000000000000009</v>
      </c>
      <c r="F52" s="326">
        <v>21.4</v>
      </c>
      <c r="G52" s="326">
        <v>63.5</v>
      </c>
      <c r="H52" s="327">
        <v>3.5000000000000004</v>
      </c>
    </row>
    <row r="53" spans="2:8" x14ac:dyDescent="0.2">
      <c r="B53" s="396">
        <v>2020</v>
      </c>
      <c r="C53" s="76" t="s">
        <v>66</v>
      </c>
      <c r="D53" s="311">
        <v>4.7</v>
      </c>
      <c r="E53" s="5">
        <v>7.0000000000000009</v>
      </c>
      <c r="F53" s="5">
        <v>22.8</v>
      </c>
      <c r="G53" s="5">
        <v>60.199999999999996</v>
      </c>
      <c r="H53" s="308">
        <v>5.4</v>
      </c>
    </row>
    <row r="54" spans="2:8" x14ac:dyDescent="0.2">
      <c r="B54" s="397"/>
      <c r="C54" s="76" t="s">
        <v>60</v>
      </c>
      <c r="D54" s="311">
        <v>5.8000000000000007</v>
      </c>
      <c r="E54" s="5">
        <v>8.3000000000000007</v>
      </c>
      <c r="F54" s="5">
        <v>23</v>
      </c>
      <c r="G54" s="5">
        <v>58.4</v>
      </c>
      <c r="H54" s="308">
        <v>4.3999999999999995</v>
      </c>
    </row>
    <row r="55" spans="2:8" x14ac:dyDescent="0.2">
      <c r="B55" s="397"/>
      <c r="C55" s="76" t="s">
        <v>57</v>
      </c>
      <c r="D55" s="311">
        <v>1.4000000000000001</v>
      </c>
      <c r="E55" s="5">
        <v>6</v>
      </c>
      <c r="F55" s="5">
        <v>22.8</v>
      </c>
      <c r="G55" s="5">
        <v>65.3</v>
      </c>
      <c r="H55" s="308">
        <v>4.5</v>
      </c>
    </row>
    <row r="56" spans="2:8" x14ac:dyDescent="0.2">
      <c r="B56" s="397"/>
      <c r="C56" s="76" t="s">
        <v>56</v>
      </c>
      <c r="D56" s="311">
        <v>0.70000000000000007</v>
      </c>
      <c r="E56" s="5">
        <v>6.1</v>
      </c>
      <c r="F56" s="5">
        <v>21.6</v>
      </c>
      <c r="G56" s="5">
        <v>64.600000000000009</v>
      </c>
      <c r="H56" s="308">
        <v>7.0000000000000009</v>
      </c>
    </row>
    <row r="57" spans="2:8" x14ac:dyDescent="0.2">
      <c r="B57" s="397"/>
      <c r="C57" s="76" t="s">
        <v>52</v>
      </c>
      <c r="D57" s="311">
        <v>1.7999999999999998</v>
      </c>
      <c r="E57" s="5">
        <v>7.1999999999999993</v>
      </c>
      <c r="F57" s="5">
        <v>19.7</v>
      </c>
      <c r="G57" s="5">
        <v>65.100000000000009</v>
      </c>
      <c r="H57" s="308">
        <v>6.3</v>
      </c>
    </row>
    <row r="58" spans="2:8" x14ac:dyDescent="0.2">
      <c r="B58" s="397"/>
      <c r="C58" s="76" t="s">
        <v>50</v>
      </c>
      <c r="D58" s="311">
        <v>1.3</v>
      </c>
      <c r="E58" s="5">
        <v>5.5</v>
      </c>
      <c r="F58" s="5">
        <v>26.8</v>
      </c>
      <c r="G58" s="5">
        <v>56.8</v>
      </c>
      <c r="H58" s="308">
        <v>9.5</v>
      </c>
    </row>
    <row r="59" spans="2:8" x14ac:dyDescent="0.2">
      <c r="B59" s="397"/>
      <c r="C59" s="76" t="s">
        <v>42</v>
      </c>
      <c r="D59" s="311">
        <v>2.1</v>
      </c>
      <c r="E59" s="5">
        <v>11.700000000000001</v>
      </c>
      <c r="F59" s="5">
        <v>32.9</v>
      </c>
      <c r="G59" s="5">
        <v>41.6</v>
      </c>
      <c r="H59" s="308">
        <v>11.700000000000001</v>
      </c>
    </row>
    <row r="60" spans="2:8" x14ac:dyDescent="0.2">
      <c r="B60" s="397"/>
      <c r="C60" s="76" t="s">
        <v>40</v>
      </c>
      <c r="D60" s="311">
        <v>7.5375451</v>
      </c>
      <c r="E60" s="5">
        <v>21.395440299999997</v>
      </c>
      <c r="F60" s="5">
        <v>41.063805500000001</v>
      </c>
      <c r="G60" s="5">
        <v>23.069129</v>
      </c>
      <c r="H60" s="308">
        <v>6.9340800999999992</v>
      </c>
    </row>
    <row r="61" spans="2:8" x14ac:dyDescent="0.2">
      <c r="B61" s="398"/>
      <c r="C61" s="76" t="s">
        <v>7</v>
      </c>
      <c r="D61" s="311">
        <v>18.874126</v>
      </c>
      <c r="E61" s="5">
        <v>35.326336900000001</v>
      </c>
      <c r="F61" s="5">
        <v>26.167338899999997</v>
      </c>
      <c r="G61" s="5">
        <v>13.5835223</v>
      </c>
      <c r="H61" s="308">
        <v>6.0486800000000001</v>
      </c>
    </row>
    <row r="62" spans="2:8" x14ac:dyDescent="0.2">
      <c r="B62" s="74"/>
      <c r="C62" s="74" t="s">
        <v>46</v>
      </c>
      <c r="D62" s="312"/>
      <c r="E62" s="307"/>
      <c r="F62" s="307"/>
      <c r="G62" s="307"/>
      <c r="H62" s="309"/>
    </row>
    <row r="63" spans="2:8" x14ac:dyDescent="0.2">
      <c r="B63" s="399">
        <v>2021</v>
      </c>
      <c r="C63" s="320" t="s">
        <v>56</v>
      </c>
      <c r="D63" s="321">
        <v>0.3</v>
      </c>
      <c r="E63" s="322">
        <v>1.7999999999999998</v>
      </c>
      <c r="F63" s="322">
        <v>12.6</v>
      </c>
      <c r="G63" s="322">
        <v>77.2</v>
      </c>
      <c r="H63" s="323">
        <v>8.1</v>
      </c>
    </row>
    <row r="64" spans="2:8" x14ac:dyDescent="0.2">
      <c r="B64" s="397"/>
      <c r="C64" s="76" t="s">
        <v>52</v>
      </c>
      <c r="D64" s="311">
        <v>0.6</v>
      </c>
      <c r="E64" s="5">
        <v>2.6</v>
      </c>
      <c r="F64" s="5">
        <v>12.8</v>
      </c>
      <c r="G64" s="5">
        <v>77.400000000000006</v>
      </c>
      <c r="H64" s="308">
        <v>6.6000000000000005</v>
      </c>
    </row>
    <row r="65" spans="2:8" x14ac:dyDescent="0.2">
      <c r="B65" s="397"/>
      <c r="C65" s="76" t="s">
        <v>50</v>
      </c>
      <c r="D65" s="311">
        <v>0.3</v>
      </c>
      <c r="E65" s="5">
        <v>2.4</v>
      </c>
      <c r="F65" s="5">
        <v>13.3</v>
      </c>
      <c r="G65" s="5">
        <v>75.400000000000006</v>
      </c>
      <c r="H65" s="308">
        <v>8.5</v>
      </c>
    </row>
    <row r="66" spans="2:8" x14ac:dyDescent="0.2">
      <c r="B66" s="397"/>
      <c r="C66" s="76" t="s">
        <v>42</v>
      </c>
      <c r="D66" s="311">
        <v>0.4</v>
      </c>
      <c r="E66" s="5">
        <v>3.4000000000000004</v>
      </c>
      <c r="F66" s="5">
        <v>16.100000000000001</v>
      </c>
      <c r="G66" s="5">
        <v>69.199999999999989</v>
      </c>
      <c r="H66" s="308">
        <v>10.9</v>
      </c>
    </row>
    <row r="67" spans="2:8" x14ac:dyDescent="0.2">
      <c r="B67" s="397"/>
      <c r="C67" s="76" t="s">
        <v>40</v>
      </c>
      <c r="D67" s="311">
        <v>1.2</v>
      </c>
      <c r="E67" s="5">
        <v>5.6000000000000005</v>
      </c>
      <c r="F67" s="5">
        <v>18.600000000000001</v>
      </c>
      <c r="G67" s="5">
        <v>66.8</v>
      </c>
      <c r="H67" s="308">
        <v>7.8</v>
      </c>
    </row>
    <row r="68" spans="2:8" x14ac:dyDescent="0.2">
      <c r="B68" s="397"/>
      <c r="C68" s="76" t="s">
        <v>7</v>
      </c>
      <c r="D68" s="311">
        <v>3.4000000000000004</v>
      </c>
      <c r="E68" s="5">
        <v>8</v>
      </c>
      <c r="F68" s="5">
        <v>21.099999999999998</v>
      </c>
      <c r="G68" s="5">
        <v>61.3</v>
      </c>
      <c r="H68" s="308">
        <v>6.2</v>
      </c>
    </row>
    <row r="69" spans="2:8" x14ac:dyDescent="0.2">
      <c r="B69" s="397"/>
      <c r="C69" s="76" t="s">
        <v>62</v>
      </c>
      <c r="D69" s="311">
        <v>2.2999999999999998</v>
      </c>
      <c r="E69" s="5">
        <v>6.5</v>
      </c>
      <c r="F69" s="5">
        <v>20.5</v>
      </c>
      <c r="G69" s="5">
        <v>64.400000000000006</v>
      </c>
      <c r="H69" s="308">
        <v>6.3</v>
      </c>
    </row>
    <row r="70" spans="2:8" x14ac:dyDescent="0.2">
      <c r="B70" s="397"/>
      <c r="C70" s="76" t="s">
        <v>74</v>
      </c>
      <c r="D70" s="311">
        <v>2.1</v>
      </c>
      <c r="E70" s="5">
        <v>6.1</v>
      </c>
      <c r="F70" s="5">
        <v>22.5</v>
      </c>
      <c r="G70" s="5">
        <v>63.800000000000004</v>
      </c>
      <c r="H70" s="308">
        <v>5.5</v>
      </c>
    </row>
    <row r="71" spans="2:8" x14ac:dyDescent="0.2">
      <c r="B71" s="398"/>
      <c r="C71" s="324" t="s">
        <v>71</v>
      </c>
      <c r="D71" s="325">
        <v>2.5</v>
      </c>
      <c r="E71" s="326">
        <v>5.5</v>
      </c>
      <c r="F71" s="326">
        <v>23.3</v>
      </c>
      <c r="G71" s="326">
        <v>63.7</v>
      </c>
      <c r="H71" s="327">
        <v>5.0999999999999996</v>
      </c>
    </row>
    <row r="72" spans="2:8" x14ac:dyDescent="0.2">
      <c r="B72" s="396">
        <v>2020</v>
      </c>
      <c r="C72" s="76" t="s">
        <v>66</v>
      </c>
      <c r="D72" s="311">
        <v>2.5</v>
      </c>
      <c r="E72" s="5">
        <v>6</v>
      </c>
      <c r="F72" s="5">
        <v>24.3</v>
      </c>
      <c r="G72" s="5">
        <v>61.4</v>
      </c>
      <c r="H72" s="308">
        <v>5.8000000000000007</v>
      </c>
    </row>
    <row r="73" spans="2:8" x14ac:dyDescent="0.2">
      <c r="B73" s="397"/>
      <c r="C73" s="76" t="s">
        <v>60</v>
      </c>
      <c r="D73" s="311">
        <v>3.3000000000000003</v>
      </c>
      <c r="E73" s="5">
        <v>7.8</v>
      </c>
      <c r="F73" s="5">
        <v>26</v>
      </c>
      <c r="G73" s="5">
        <v>58.199999999999996</v>
      </c>
      <c r="H73" s="308">
        <v>4.7</v>
      </c>
    </row>
    <row r="74" spans="2:8" x14ac:dyDescent="0.2">
      <c r="B74" s="397"/>
      <c r="C74" s="76" t="s">
        <v>57</v>
      </c>
      <c r="D74" s="311">
        <v>0.8</v>
      </c>
      <c r="E74" s="5">
        <v>5.5</v>
      </c>
      <c r="F74" s="5">
        <v>23.7</v>
      </c>
      <c r="G74" s="5">
        <v>63.800000000000004</v>
      </c>
      <c r="H74" s="308">
        <v>6.2</v>
      </c>
    </row>
    <row r="75" spans="2:8" x14ac:dyDescent="0.2">
      <c r="B75" s="397"/>
      <c r="C75" s="76" t="s">
        <v>56</v>
      </c>
      <c r="D75" s="311">
        <v>0.4</v>
      </c>
      <c r="E75" s="5">
        <v>5.4</v>
      </c>
      <c r="F75" s="5">
        <v>21.3</v>
      </c>
      <c r="G75" s="5">
        <v>64</v>
      </c>
      <c r="H75" s="308">
        <v>8.9</v>
      </c>
    </row>
    <row r="76" spans="2:8" x14ac:dyDescent="0.2">
      <c r="B76" s="397"/>
      <c r="C76" s="76" t="s">
        <v>52</v>
      </c>
      <c r="D76" s="311">
        <v>1</v>
      </c>
      <c r="E76" s="5">
        <v>5.8999999999999995</v>
      </c>
      <c r="F76" s="5">
        <v>21.9</v>
      </c>
      <c r="G76" s="5">
        <v>63.6</v>
      </c>
      <c r="H76" s="308">
        <v>7.6</v>
      </c>
    </row>
    <row r="77" spans="2:8" x14ac:dyDescent="0.2">
      <c r="B77" s="397"/>
      <c r="C77" s="76" t="s">
        <v>50</v>
      </c>
      <c r="D77" s="311">
        <v>0.8</v>
      </c>
      <c r="E77" s="5">
        <v>6.3</v>
      </c>
      <c r="F77" s="5">
        <v>24.099999999999998</v>
      </c>
      <c r="G77" s="5">
        <v>58.8</v>
      </c>
      <c r="H77" s="308">
        <v>10</v>
      </c>
    </row>
    <row r="78" spans="2:8" x14ac:dyDescent="0.2">
      <c r="B78" s="397"/>
      <c r="C78" s="76" t="s">
        <v>42</v>
      </c>
      <c r="D78" s="311">
        <v>1.7000000000000002</v>
      </c>
      <c r="E78" s="5">
        <v>9.9</v>
      </c>
      <c r="F78" s="5">
        <v>32.9</v>
      </c>
      <c r="G78" s="5">
        <v>44.9</v>
      </c>
      <c r="H78" s="308">
        <v>10.7</v>
      </c>
    </row>
    <row r="79" spans="2:8" x14ac:dyDescent="0.2">
      <c r="B79" s="397"/>
      <c r="C79" s="76" t="s">
        <v>40</v>
      </c>
      <c r="D79" s="311">
        <v>5.7866400000000002</v>
      </c>
      <c r="E79" s="5">
        <v>22.680880300000002</v>
      </c>
      <c r="F79" s="5">
        <v>37.046857899999999</v>
      </c>
      <c r="G79" s="5">
        <v>27.722433899999999</v>
      </c>
      <c r="H79" s="308">
        <v>6.7631880000000004</v>
      </c>
    </row>
    <row r="80" spans="2:8" x14ac:dyDescent="0.2">
      <c r="B80" s="398"/>
      <c r="C80" s="76" t="s">
        <v>7</v>
      </c>
      <c r="D80" s="311">
        <v>12.771865499999999</v>
      </c>
      <c r="E80" s="5">
        <v>32.540704699999999</v>
      </c>
      <c r="F80" s="5">
        <v>28.124868600000003</v>
      </c>
      <c r="G80" s="5">
        <v>19.207745500000001</v>
      </c>
      <c r="H80" s="308">
        <v>7.3548156000000002</v>
      </c>
    </row>
    <row r="81" spans="2:8" x14ac:dyDescent="0.2">
      <c r="B81" s="74"/>
      <c r="C81" s="74" t="s">
        <v>47</v>
      </c>
      <c r="D81" s="312"/>
      <c r="E81" s="307"/>
      <c r="F81" s="307"/>
      <c r="G81" s="307"/>
      <c r="H81" s="309"/>
    </row>
    <row r="82" spans="2:8" x14ac:dyDescent="0.2">
      <c r="B82" s="399">
        <v>2021</v>
      </c>
      <c r="C82" s="320" t="s">
        <v>56</v>
      </c>
      <c r="D82" s="328">
        <v>0.2</v>
      </c>
      <c r="E82" s="322">
        <v>1</v>
      </c>
      <c r="F82" s="322">
        <v>12</v>
      </c>
      <c r="G82" s="322">
        <v>77.2</v>
      </c>
      <c r="H82" s="323">
        <v>9.5</v>
      </c>
    </row>
    <row r="83" spans="2:8" x14ac:dyDescent="0.2">
      <c r="B83" s="397"/>
      <c r="C83" s="76" t="s">
        <v>52</v>
      </c>
      <c r="D83" s="313">
        <v>0.4</v>
      </c>
      <c r="E83" s="5">
        <v>1.7000000000000002</v>
      </c>
      <c r="F83" s="5">
        <v>12.7</v>
      </c>
      <c r="G83" s="5">
        <v>79.800000000000011</v>
      </c>
      <c r="H83" s="308">
        <v>5.5</v>
      </c>
    </row>
    <row r="84" spans="2:8" x14ac:dyDescent="0.2">
      <c r="B84" s="397"/>
      <c r="C84" s="76" t="s">
        <v>50</v>
      </c>
      <c r="D84" s="313">
        <v>0.3</v>
      </c>
      <c r="E84" s="5">
        <v>2.1</v>
      </c>
      <c r="F84" s="5">
        <v>13.3</v>
      </c>
      <c r="G84" s="5">
        <v>76.3</v>
      </c>
      <c r="H84" s="308">
        <v>8</v>
      </c>
    </row>
    <row r="85" spans="2:8" x14ac:dyDescent="0.2">
      <c r="B85" s="397"/>
      <c r="C85" s="76" t="s">
        <v>42</v>
      </c>
      <c r="D85" s="313">
        <v>0.8</v>
      </c>
      <c r="E85" s="5">
        <v>2.4</v>
      </c>
      <c r="F85" s="5">
        <v>15.4</v>
      </c>
      <c r="G85" s="5">
        <v>72.099999999999994</v>
      </c>
      <c r="H85" s="308">
        <v>9.3000000000000007</v>
      </c>
    </row>
    <row r="86" spans="2:8" x14ac:dyDescent="0.2">
      <c r="B86" s="397"/>
      <c r="C86" s="76" t="s">
        <v>40</v>
      </c>
      <c r="D86" s="313">
        <v>0.8</v>
      </c>
      <c r="E86" s="5">
        <v>4.1000000000000005</v>
      </c>
      <c r="F86" s="5">
        <v>17.8</v>
      </c>
      <c r="G86" s="5">
        <v>69</v>
      </c>
      <c r="H86" s="308">
        <v>8.2000000000000011</v>
      </c>
    </row>
    <row r="87" spans="2:8" x14ac:dyDescent="0.2">
      <c r="B87" s="397"/>
      <c r="C87" s="76" t="s">
        <v>7</v>
      </c>
      <c r="D87" s="313">
        <v>2.6</v>
      </c>
      <c r="E87" s="5">
        <v>6.9</v>
      </c>
      <c r="F87" s="5">
        <v>21.2</v>
      </c>
      <c r="G87" s="5">
        <v>62.6</v>
      </c>
      <c r="H87" s="308">
        <v>6.7</v>
      </c>
    </row>
    <row r="88" spans="2:8" x14ac:dyDescent="0.2">
      <c r="B88" s="397"/>
      <c r="C88" s="76" t="s">
        <v>62</v>
      </c>
      <c r="D88" s="313">
        <v>1.7000000000000002</v>
      </c>
      <c r="E88" s="5">
        <v>4.9000000000000004</v>
      </c>
      <c r="F88" s="5">
        <v>21.2</v>
      </c>
      <c r="G88" s="5">
        <v>66</v>
      </c>
      <c r="H88" s="308">
        <v>6.2</v>
      </c>
    </row>
    <row r="89" spans="2:8" x14ac:dyDescent="0.2">
      <c r="B89" s="397"/>
      <c r="C89" s="76" t="s">
        <v>74</v>
      </c>
      <c r="D89" s="313">
        <v>1.6</v>
      </c>
      <c r="E89" s="5">
        <v>4.5999999999999996</v>
      </c>
      <c r="F89" s="5">
        <v>22.1</v>
      </c>
      <c r="G89" s="5">
        <v>66.400000000000006</v>
      </c>
      <c r="H89" s="308">
        <v>5.3</v>
      </c>
    </row>
    <row r="90" spans="2:8" x14ac:dyDescent="0.2">
      <c r="B90" s="398"/>
      <c r="C90" s="324" t="s">
        <v>71</v>
      </c>
      <c r="D90" s="329">
        <v>1.7000000000000002</v>
      </c>
      <c r="E90" s="326">
        <v>4.5</v>
      </c>
      <c r="F90" s="326">
        <v>23.1</v>
      </c>
      <c r="G90" s="326">
        <v>65.7</v>
      </c>
      <c r="H90" s="327">
        <v>5</v>
      </c>
    </row>
    <row r="91" spans="2:8" x14ac:dyDescent="0.2">
      <c r="B91" s="396">
        <v>2020</v>
      </c>
      <c r="C91" s="76" t="s">
        <v>66</v>
      </c>
      <c r="D91" s="313">
        <v>1.9</v>
      </c>
      <c r="E91" s="5">
        <v>4.3999999999999995</v>
      </c>
      <c r="F91" s="5">
        <v>23.400000000000002</v>
      </c>
      <c r="G91" s="5">
        <v>64.099999999999994</v>
      </c>
      <c r="H91" s="308">
        <v>6.3</v>
      </c>
    </row>
    <row r="92" spans="2:8" x14ac:dyDescent="0.2">
      <c r="B92" s="397"/>
      <c r="C92" s="76" t="s">
        <v>60</v>
      </c>
      <c r="D92" s="313">
        <v>2.5</v>
      </c>
      <c r="E92" s="5">
        <v>6.4</v>
      </c>
      <c r="F92" s="5">
        <v>26.6</v>
      </c>
      <c r="G92" s="5">
        <v>58.5</v>
      </c>
      <c r="H92" s="308">
        <v>6</v>
      </c>
    </row>
    <row r="93" spans="2:8" x14ac:dyDescent="0.2">
      <c r="B93" s="397"/>
      <c r="C93" s="76" t="s">
        <v>57</v>
      </c>
      <c r="D93" s="313">
        <v>0.70000000000000007</v>
      </c>
      <c r="E93" s="5">
        <v>4.7</v>
      </c>
      <c r="F93" s="5">
        <v>22.6</v>
      </c>
      <c r="G93" s="5">
        <v>64.900000000000006</v>
      </c>
      <c r="H93" s="308">
        <v>7.1</v>
      </c>
    </row>
    <row r="94" spans="2:8" x14ac:dyDescent="0.2">
      <c r="B94" s="397"/>
      <c r="C94" s="76" t="s">
        <v>56</v>
      </c>
      <c r="D94" s="313">
        <v>0.4</v>
      </c>
      <c r="E94" s="5">
        <v>3.5999999999999996</v>
      </c>
      <c r="F94" s="5">
        <v>23.400000000000002</v>
      </c>
      <c r="G94" s="5">
        <v>63.5</v>
      </c>
      <c r="H94" s="308">
        <v>9.1</v>
      </c>
    </row>
    <row r="95" spans="2:8" x14ac:dyDescent="0.2">
      <c r="B95" s="397"/>
      <c r="C95" s="76" t="s">
        <v>52</v>
      </c>
      <c r="D95" s="311">
        <v>0.89999999999999991</v>
      </c>
      <c r="E95" s="5">
        <v>5.2</v>
      </c>
      <c r="F95" s="5">
        <v>21.2</v>
      </c>
      <c r="G95" s="5">
        <v>65</v>
      </c>
      <c r="H95" s="308">
        <v>7.7</v>
      </c>
    </row>
    <row r="96" spans="2:8" x14ac:dyDescent="0.2">
      <c r="B96" s="397"/>
      <c r="C96" s="76" t="s">
        <v>50</v>
      </c>
      <c r="D96" s="311">
        <v>1.3</v>
      </c>
      <c r="E96" s="5">
        <v>6</v>
      </c>
      <c r="F96" s="5">
        <v>26</v>
      </c>
      <c r="G96" s="5">
        <v>56.399999999999991</v>
      </c>
      <c r="H96" s="308">
        <v>10.299999999999999</v>
      </c>
    </row>
    <row r="97" spans="2:8" x14ac:dyDescent="0.2">
      <c r="B97" s="397"/>
      <c r="C97" s="76" t="s">
        <v>42</v>
      </c>
      <c r="D97" s="311">
        <v>1.7999999999999998</v>
      </c>
      <c r="E97" s="5">
        <v>8.3000000000000007</v>
      </c>
      <c r="F97" s="5">
        <v>36.799999999999997</v>
      </c>
      <c r="G97" s="5">
        <v>41.5</v>
      </c>
      <c r="H97" s="308">
        <v>11.600000000000001</v>
      </c>
    </row>
    <row r="98" spans="2:8" x14ac:dyDescent="0.2">
      <c r="B98" s="397"/>
      <c r="C98" s="76" t="s">
        <v>40</v>
      </c>
      <c r="D98" s="311">
        <v>3.3950500000000003</v>
      </c>
      <c r="E98" s="5">
        <v>21.3937308</v>
      </c>
      <c r="F98" s="5">
        <v>42.444401799999994</v>
      </c>
      <c r="G98" s="5">
        <v>26.086774000000002</v>
      </c>
      <c r="H98" s="308">
        <v>6.6800452999999997</v>
      </c>
    </row>
    <row r="99" spans="2:8" x14ac:dyDescent="0.2">
      <c r="B99" s="398"/>
      <c r="C99" s="76" t="s">
        <v>7</v>
      </c>
      <c r="D99" s="311">
        <v>10.202200999999999</v>
      </c>
      <c r="E99" s="5">
        <v>34.0245763</v>
      </c>
      <c r="F99" s="5">
        <v>33.234559400000002</v>
      </c>
      <c r="G99" s="5">
        <v>18.437855800000001</v>
      </c>
      <c r="H99" s="308">
        <v>4.1008100000000001</v>
      </c>
    </row>
    <row r="100" spans="2:8" x14ac:dyDescent="0.2">
      <c r="B100" s="74"/>
      <c r="C100" s="77" t="s">
        <v>48</v>
      </c>
      <c r="D100" s="312"/>
      <c r="E100" s="307"/>
      <c r="F100" s="307"/>
      <c r="G100" s="307"/>
      <c r="H100" s="309"/>
    </row>
    <row r="101" spans="2:8" x14ac:dyDescent="0.2">
      <c r="B101" s="399">
        <v>2021</v>
      </c>
      <c r="C101" s="320" t="s">
        <v>56</v>
      </c>
      <c r="D101" s="321">
        <v>0.1</v>
      </c>
      <c r="E101" s="322">
        <v>1.7999999999999998</v>
      </c>
      <c r="F101" s="322">
        <v>12.3</v>
      </c>
      <c r="G101" s="322">
        <v>78.400000000000006</v>
      </c>
      <c r="H101" s="323">
        <v>7.3</v>
      </c>
    </row>
    <row r="102" spans="2:8" x14ac:dyDescent="0.2">
      <c r="B102" s="397"/>
      <c r="C102" s="76" t="s">
        <v>52</v>
      </c>
      <c r="D102" s="311">
        <v>0.4</v>
      </c>
      <c r="E102" s="5">
        <v>1.9</v>
      </c>
      <c r="F102" s="5">
        <v>13.600000000000001</v>
      </c>
      <c r="G102" s="5">
        <v>78.8</v>
      </c>
      <c r="H102" s="308">
        <v>5.3</v>
      </c>
    </row>
    <row r="103" spans="2:8" x14ac:dyDescent="0.2">
      <c r="B103" s="397"/>
      <c r="C103" s="76" t="s">
        <v>50</v>
      </c>
      <c r="D103" s="311">
        <v>0.3</v>
      </c>
      <c r="E103" s="5">
        <v>2</v>
      </c>
      <c r="F103" s="5">
        <v>14.000000000000002</v>
      </c>
      <c r="G103" s="5">
        <v>77.5</v>
      </c>
      <c r="H103" s="308">
        <v>6.2</v>
      </c>
    </row>
    <row r="104" spans="2:8" x14ac:dyDescent="0.2">
      <c r="B104" s="397"/>
      <c r="C104" s="76" t="s">
        <v>42</v>
      </c>
      <c r="D104" s="311">
        <v>0.4</v>
      </c>
      <c r="E104" s="5">
        <v>2.7</v>
      </c>
      <c r="F104" s="5">
        <v>15.4</v>
      </c>
      <c r="G104" s="5">
        <v>73.7</v>
      </c>
      <c r="H104" s="308">
        <v>7.8</v>
      </c>
    </row>
    <row r="105" spans="2:8" x14ac:dyDescent="0.2">
      <c r="B105" s="397"/>
      <c r="C105" s="76" t="s">
        <v>40</v>
      </c>
      <c r="D105" s="311">
        <v>0.8</v>
      </c>
      <c r="E105" s="5">
        <v>4.8</v>
      </c>
      <c r="F105" s="5">
        <v>19.8</v>
      </c>
      <c r="G105" s="5">
        <v>67.7</v>
      </c>
      <c r="H105" s="308">
        <v>6.8000000000000007</v>
      </c>
    </row>
    <row r="106" spans="2:8" x14ac:dyDescent="0.2">
      <c r="B106" s="397"/>
      <c r="C106" s="76" t="s">
        <v>7</v>
      </c>
      <c r="D106" s="311">
        <v>2.5</v>
      </c>
      <c r="E106" s="5">
        <v>5.5</v>
      </c>
      <c r="F106" s="5">
        <v>22</v>
      </c>
      <c r="G106" s="5">
        <v>63.800000000000004</v>
      </c>
      <c r="H106" s="308">
        <v>6.2</v>
      </c>
    </row>
    <row r="107" spans="2:8" x14ac:dyDescent="0.2">
      <c r="B107" s="397"/>
      <c r="C107" s="76" t="s">
        <v>62</v>
      </c>
      <c r="D107" s="311">
        <v>1.5</v>
      </c>
      <c r="E107" s="5">
        <v>4.9000000000000004</v>
      </c>
      <c r="F107" s="5">
        <v>22.6</v>
      </c>
      <c r="G107" s="5">
        <v>65.3</v>
      </c>
      <c r="H107" s="308">
        <v>5.6000000000000005</v>
      </c>
    </row>
    <row r="108" spans="2:8" x14ac:dyDescent="0.2">
      <c r="B108" s="397"/>
      <c r="C108" s="76" t="s">
        <v>74</v>
      </c>
      <c r="D108" s="311">
        <v>1.4000000000000001</v>
      </c>
      <c r="E108" s="5">
        <v>3.9</v>
      </c>
      <c r="F108" s="5">
        <v>23.200000000000003</v>
      </c>
      <c r="G108" s="5">
        <v>66.600000000000009</v>
      </c>
      <c r="H108" s="308">
        <v>4.9000000000000004</v>
      </c>
    </row>
    <row r="109" spans="2:8" x14ac:dyDescent="0.2">
      <c r="B109" s="398"/>
      <c r="C109" s="324" t="s">
        <v>71</v>
      </c>
      <c r="D109" s="325">
        <v>1.0999999999999999</v>
      </c>
      <c r="E109" s="326">
        <v>5.0999999999999996</v>
      </c>
      <c r="F109" s="326">
        <v>22.1</v>
      </c>
      <c r="G109" s="326">
        <v>67</v>
      </c>
      <c r="H109" s="327">
        <v>4.7</v>
      </c>
    </row>
    <row r="110" spans="2:8" x14ac:dyDescent="0.2">
      <c r="B110" s="396">
        <v>2020</v>
      </c>
      <c r="C110" s="76" t="s">
        <v>66</v>
      </c>
      <c r="D110" s="311">
        <v>1</v>
      </c>
      <c r="E110" s="5">
        <v>5</v>
      </c>
      <c r="F110" s="5">
        <v>23.5</v>
      </c>
      <c r="G110" s="5">
        <v>65.100000000000009</v>
      </c>
      <c r="H110" s="308">
        <v>5.5</v>
      </c>
    </row>
    <row r="111" spans="2:8" x14ac:dyDescent="0.2">
      <c r="B111" s="397"/>
      <c r="C111" s="76" t="s">
        <v>60</v>
      </c>
      <c r="D111" s="311">
        <v>2</v>
      </c>
      <c r="E111" s="5">
        <v>5.6000000000000005</v>
      </c>
      <c r="F111" s="5">
        <v>26.200000000000003</v>
      </c>
      <c r="G111" s="5">
        <v>61.4</v>
      </c>
      <c r="H111" s="308">
        <v>4.7</v>
      </c>
    </row>
    <row r="112" spans="2:8" x14ac:dyDescent="0.2">
      <c r="B112" s="397"/>
      <c r="C112" s="76" t="s">
        <v>57</v>
      </c>
      <c r="D112" s="311">
        <v>0.89999999999999991</v>
      </c>
      <c r="E112" s="5">
        <v>4.2</v>
      </c>
      <c r="F112" s="5">
        <v>22.5</v>
      </c>
      <c r="G112" s="5">
        <v>66.5</v>
      </c>
      <c r="H112" s="308">
        <v>6</v>
      </c>
    </row>
    <row r="113" spans="2:8" x14ac:dyDescent="0.2">
      <c r="B113" s="397"/>
      <c r="C113" s="76" t="s">
        <v>56</v>
      </c>
      <c r="D113" s="311">
        <v>0.8</v>
      </c>
      <c r="E113" s="5">
        <v>4</v>
      </c>
      <c r="F113" s="5">
        <v>23.5</v>
      </c>
      <c r="G113" s="5">
        <v>62.8</v>
      </c>
      <c r="H113" s="308">
        <v>8.7999999999999989</v>
      </c>
    </row>
    <row r="114" spans="2:8" x14ac:dyDescent="0.2">
      <c r="B114" s="397"/>
      <c r="C114" s="76" t="s">
        <v>52</v>
      </c>
      <c r="D114" s="311">
        <v>0.8</v>
      </c>
      <c r="E114" s="5">
        <v>6.9</v>
      </c>
      <c r="F114" s="5">
        <v>21.4</v>
      </c>
      <c r="G114" s="5">
        <v>64.099999999999994</v>
      </c>
      <c r="H114" s="308">
        <v>6.8000000000000007</v>
      </c>
    </row>
    <row r="115" spans="2:8" x14ac:dyDescent="0.2">
      <c r="B115" s="397"/>
      <c r="C115" s="76" t="s">
        <v>50</v>
      </c>
      <c r="D115" s="311">
        <v>1</v>
      </c>
      <c r="E115" s="5">
        <v>7.1999999999999993</v>
      </c>
      <c r="F115" s="5">
        <v>24.8</v>
      </c>
      <c r="G115" s="5">
        <v>57.599999999999994</v>
      </c>
      <c r="H115" s="308">
        <v>9.3000000000000007</v>
      </c>
    </row>
    <row r="116" spans="2:8" x14ac:dyDescent="0.2">
      <c r="B116" s="397"/>
      <c r="C116" s="76" t="s">
        <v>42</v>
      </c>
      <c r="D116" s="311">
        <v>1.2</v>
      </c>
      <c r="E116" s="5">
        <v>9.9</v>
      </c>
      <c r="F116" s="5">
        <v>36.700000000000003</v>
      </c>
      <c r="G116" s="5">
        <v>42</v>
      </c>
      <c r="H116" s="308">
        <v>10.199999999999999</v>
      </c>
    </row>
    <row r="117" spans="2:8" x14ac:dyDescent="0.2">
      <c r="B117" s="397"/>
      <c r="C117" s="76" t="s">
        <v>40</v>
      </c>
      <c r="D117" s="311">
        <v>3.1524399999999999</v>
      </c>
      <c r="E117" s="5">
        <v>20.5384478</v>
      </c>
      <c r="F117" s="5">
        <v>45.938986199999995</v>
      </c>
      <c r="G117" s="5">
        <v>24.830940900000002</v>
      </c>
      <c r="H117" s="308">
        <v>5.53918</v>
      </c>
    </row>
    <row r="118" spans="2:8" x14ac:dyDescent="0.2">
      <c r="B118" s="398"/>
      <c r="C118" s="76" t="s">
        <v>7</v>
      </c>
      <c r="D118" s="311">
        <v>9.0150373000000013</v>
      </c>
      <c r="E118" s="5">
        <v>31.724050599999998</v>
      </c>
      <c r="F118" s="5">
        <v>35.530344700000001</v>
      </c>
      <c r="G118" s="5">
        <v>19.034912500000001</v>
      </c>
      <c r="H118" s="308">
        <v>4.6956499999999997</v>
      </c>
    </row>
    <row r="119" spans="2:8" x14ac:dyDescent="0.2">
      <c r="B119" s="74"/>
      <c r="C119" s="336" t="s">
        <v>49</v>
      </c>
      <c r="D119" s="337"/>
      <c r="E119" s="338"/>
      <c r="F119" s="338"/>
      <c r="G119" s="338"/>
      <c r="H119" s="339"/>
    </row>
    <row r="120" spans="2:8" ht="15" customHeight="1" x14ac:dyDescent="0.2">
      <c r="B120" s="399">
        <v>2021</v>
      </c>
      <c r="C120" s="71" t="s">
        <v>56</v>
      </c>
      <c r="D120" s="340">
        <v>0.2</v>
      </c>
      <c r="E120" s="334">
        <v>1.3</v>
      </c>
      <c r="F120" s="334">
        <v>18</v>
      </c>
      <c r="G120" s="334">
        <v>71.7</v>
      </c>
      <c r="H120" s="335">
        <v>8.7999999999999989</v>
      </c>
    </row>
    <row r="121" spans="2:8" x14ac:dyDescent="0.2">
      <c r="B121" s="397"/>
      <c r="C121" s="76" t="s">
        <v>52</v>
      </c>
      <c r="D121" s="311">
        <v>0.2</v>
      </c>
      <c r="E121" s="5">
        <v>1.6</v>
      </c>
      <c r="F121" s="5">
        <v>19.8</v>
      </c>
      <c r="G121" s="5">
        <v>71.8</v>
      </c>
      <c r="H121" s="308">
        <v>6.7</v>
      </c>
    </row>
    <row r="122" spans="2:8" x14ac:dyDescent="0.2">
      <c r="B122" s="397"/>
      <c r="C122" s="76" t="s">
        <v>50</v>
      </c>
      <c r="D122" s="311">
        <v>0.1</v>
      </c>
      <c r="E122" s="5">
        <v>3.9</v>
      </c>
      <c r="F122" s="5">
        <v>21.5</v>
      </c>
      <c r="G122" s="5">
        <v>66.400000000000006</v>
      </c>
      <c r="H122" s="308">
        <v>8.1</v>
      </c>
    </row>
    <row r="123" spans="2:8" x14ac:dyDescent="0.2">
      <c r="B123" s="397"/>
      <c r="C123" s="76" t="s">
        <v>42</v>
      </c>
      <c r="D123" s="311">
        <v>0.3</v>
      </c>
      <c r="E123" s="5">
        <v>5.2</v>
      </c>
      <c r="F123" s="5">
        <v>21.3</v>
      </c>
      <c r="G123" s="5">
        <v>64.600000000000009</v>
      </c>
      <c r="H123" s="308">
        <v>8.6</v>
      </c>
    </row>
    <row r="124" spans="2:8" x14ac:dyDescent="0.2">
      <c r="B124" s="397"/>
      <c r="C124" s="76" t="s">
        <v>40</v>
      </c>
      <c r="D124" s="311">
        <v>0.89999999999999991</v>
      </c>
      <c r="E124" s="5">
        <v>6.5</v>
      </c>
      <c r="F124" s="5">
        <v>25.6</v>
      </c>
      <c r="G124" s="5">
        <v>59.8</v>
      </c>
      <c r="H124" s="308">
        <v>7.1999999999999993</v>
      </c>
    </row>
    <row r="125" spans="2:8" x14ac:dyDescent="0.2">
      <c r="B125" s="397"/>
      <c r="C125" s="76" t="s">
        <v>7</v>
      </c>
      <c r="D125" s="311">
        <v>2.1</v>
      </c>
      <c r="E125" s="5">
        <v>7.9</v>
      </c>
      <c r="F125" s="5">
        <v>26.3</v>
      </c>
      <c r="G125" s="5">
        <v>56.100000000000009</v>
      </c>
      <c r="H125" s="308">
        <v>7.6</v>
      </c>
    </row>
    <row r="126" spans="2:8" x14ac:dyDescent="0.2">
      <c r="B126" s="397"/>
      <c r="C126" s="76" t="s">
        <v>62</v>
      </c>
      <c r="D126" s="311">
        <v>1.3</v>
      </c>
      <c r="E126" s="5">
        <v>6.2</v>
      </c>
      <c r="F126" s="5">
        <v>31.2</v>
      </c>
      <c r="G126" s="5">
        <v>56.2</v>
      </c>
      <c r="H126" s="308">
        <v>5.0999999999999996</v>
      </c>
    </row>
    <row r="127" spans="2:8" x14ac:dyDescent="0.2">
      <c r="B127" s="397"/>
      <c r="C127" s="76" t="s">
        <v>74</v>
      </c>
      <c r="D127" s="311">
        <v>1</v>
      </c>
      <c r="E127" s="5">
        <v>6.3</v>
      </c>
      <c r="F127" s="5">
        <v>31.3</v>
      </c>
      <c r="G127" s="5">
        <v>56.499999999999993</v>
      </c>
      <c r="H127" s="308">
        <v>4.9000000000000004</v>
      </c>
    </row>
    <row r="128" spans="2:8" ht="15" customHeight="1" x14ac:dyDescent="0.2">
      <c r="B128" s="398"/>
      <c r="C128" s="324" t="s">
        <v>71</v>
      </c>
      <c r="D128" s="325">
        <v>0.8</v>
      </c>
      <c r="E128" s="326">
        <v>5.7</v>
      </c>
      <c r="F128" s="326">
        <v>30.9</v>
      </c>
      <c r="G128" s="326">
        <v>56.499999999999993</v>
      </c>
      <c r="H128" s="327">
        <v>6.1</v>
      </c>
    </row>
    <row r="129" spans="1:8" x14ac:dyDescent="0.2">
      <c r="B129" s="396">
        <v>2020</v>
      </c>
      <c r="C129" s="76" t="s">
        <v>66</v>
      </c>
      <c r="D129" s="311">
        <v>0.8</v>
      </c>
      <c r="E129" s="5">
        <v>5</v>
      </c>
      <c r="F129" s="5">
        <v>31.8</v>
      </c>
      <c r="G129" s="5">
        <v>56.899999999999991</v>
      </c>
      <c r="H129" s="308">
        <v>5.5</v>
      </c>
    </row>
    <row r="130" spans="1:8" x14ac:dyDescent="0.2">
      <c r="B130" s="397"/>
      <c r="C130" s="76" t="s">
        <v>60</v>
      </c>
      <c r="D130" s="311">
        <v>1.5</v>
      </c>
      <c r="E130" s="5">
        <v>6.7</v>
      </c>
      <c r="F130" s="5">
        <v>33.1</v>
      </c>
      <c r="G130" s="5">
        <v>50.7</v>
      </c>
      <c r="H130" s="308">
        <v>8</v>
      </c>
    </row>
    <row r="131" spans="1:8" x14ac:dyDescent="0.2">
      <c r="B131" s="397"/>
      <c r="C131" s="76" t="s">
        <v>57</v>
      </c>
      <c r="D131" s="311">
        <v>0.2</v>
      </c>
      <c r="E131" s="5">
        <v>4.5</v>
      </c>
      <c r="F131" s="5">
        <v>30.4</v>
      </c>
      <c r="G131" s="5">
        <v>54.6</v>
      </c>
      <c r="H131" s="308">
        <v>10.299999999999999</v>
      </c>
    </row>
    <row r="132" spans="1:8" x14ac:dyDescent="0.2">
      <c r="B132" s="397"/>
      <c r="C132" s="76" t="s">
        <v>56</v>
      </c>
      <c r="D132" s="311">
        <v>0.4</v>
      </c>
      <c r="E132" s="5">
        <v>5.8999999999999995</v>
      </c>
      <c r="F132" s="5">
        <v>27.200000000000003</v>
      </c>
      <c r="G132" s="5">
        <v>59.5</v>
      </c>
      <c r="H132" s="308">
        <v>7.1</v>
      </c>
    </row>
    <row r="133" spans="1:8" x14ac:dyDescent="0.2">
      <c r="B133" s="397"/>
      <c r="C133" s="76" t="s">
        <v>52</v>
      </c>
      <c r="D133" s="311">
        <v>0.2</v>
      </c>
      <c r="E133" s="5">
        <v>5.8000000000000007</v>
      </c>
      <c r="F133" s="5">
        <v>30.8</v>
      </c>
      <c r="G133" s="5">
        <v>53.5</v>
      </c>
      <c r="H133" s="308">
        <v>9.6</v>
      </c>
    </row>
    <row r="134" spans="1:8" x14ac:dyDescent="0.2">
      <c r="B134" s="397"/>
      <c r="C134" s="76" t="s">
        <v>50</v>
      </c>
      <c r="D134" s="311">
        <v>0.6</v>
      </c>
      <c r="E134" s="5">
        <v>8</v>
      </c>
      <c r="F134" s="5">
        <v>33.5</v>
      </c>
      <c r="G134" s="5">
        <v>47.199999999999996</v>
      </c>
      <c r="H134" s="308">
        <v>10.7</v>
      </c>
    </row>
    <row r="135" spans="1:8" x14ac:dyDescent="0.2">
      <c r="B135" s="397"/>
      <c r="C135" s="76" t="s">
        <v>42</v>
      </c>
      <c r="D135" s="311">
        <v>0.5</v>
      </c>
      <c r="E135" s="5">
        <v>12.3</v>
      </c>
      <c r="F135" s="5">
        <v>45.7</v>
      </c>
      <c r="G135" s="5">
        <v>29.099999999999998</v>
      </c>
      <c r="H135" s="308">
        <v>12.4</v>
      </c>
    </row>
    <row r="136" spans="1:8" x14ac:dyDescent="0.2">
      <c r="B136" s="397"/>
      <c r="C136" s="76" t="s">
        <v>40</v>
      </c>
      <c r="D136" s="311">
        <v>2.5640000000000001</v>
      </c>
      <c r="E136" s="5">
        <v>21.384194700000002</v>
      </c>
      <c r="F136" s="5">
        <v>49.685921200000003</v>
      </c>
      <c r="G136" s="5">
        <v>18.021213199999998</v>
      </c>
      <c r="H136" s="308">
        <v>8.3446695999999996</v>
      </c>
    </row>
    <row r="137" spans="1:8" x14ac:dyDescent="0.2">
      <c r="B137" s="398"/>
      <c r="C137" s="324" t="s">
        <v>7</v>
      </c>
      <c r="D137" s="325">
        <v>7.0993692999999993</v>
      </c>
      <c r="E137" s="326">
        <v>30.643206699999997</v>
      </c>
      <c r="F137" s="326">
        <v>43.391939899999997</v>
      </c>
      <c r="G137" s="326">
        <v>15.044465200000001</v>
      </c>
      <c r="H137" s="327">
        <v>3.8210199999999999</v>
      </c>
    </row>
    <row r="138" spans="1:8" x14ac:dyDescent="0.2">
      <c r="A138" s="314" t="s">
        <v>75</v>
      </c>
    </row>
    <row r="139" spans="1:8" x14ac:dyDescent="0.2">
      <c r="A139" s="314" t="s">
        <v>35</v>
      </c>
    </row>
  </sheetData>
  <mergeCells count="14">
    <mergeCell ref="B110:B118"/>
    <mergeCell ref="B129:B137"/>
    <mergeCell ref="B120:B128"/>
    <mergeCell ref="B53:B61"/>
    <mergeCell ref="B6:B14"/>
    <mergeCell ref="B15:B23"/>
    <mergeCell ref="B25:B33"/>
    <mergeCell ref="B34:B42"/>
    <mergeCell ref="B44:B52"/>
    <mergeCell ref="B63:B71"/>
    <mergeCell ref="B72:B80"/>
    <mergeCell ref="B82:B90"/>
    <mergeCell ref="B91:B99"/>
    <mergeCell ref="B101:B109"/>
  </mergeCells>
  <hyperlinks>
    <hyperlink ref="M1" location="'Lisez-moi'!A1" display="Retour au sommaire"/>
    <hyperlink ref="H1:I1" location="'Lisez-moi'!A1" display="Retour au sommair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E69"/>
  <sheetViews>
    <sheetView zoomScale="70" zoomScaleNormal="70" workbookViewId="0">
      <selection activeCell="X36" sqref="X36"/>
    </sheetView>
  </sheetViews>
  <sheetFormatPr baseColWidth="10" defaultRowHeight="14.25" x14ac:dyDescent="0.2"/>
  <cols>
    <col min="1" max="1" width="5.7109375" style="9" customWidth="1"/>
    <col min="2" max="2" width="1" style="9" customWidth="1"/>
    <col min="3" max="3" width="36.7109375" style="9" customWidth="1"/>
    <col min="4" max="11" width="10.7109375" style="60" customWidth="1"/>
    <col min="12" max="12" width="10.7109375" style="9" customWidth="1"/>
    <col min="13" max="14" width="10.7109375" style="60" customWidth="1"/>
    <col min="15" max="21" width="10.7109375" style="9" customWidth="1"/>
    <col min="22" max="22" width="9.28515625" style="9" customWidth="1"/>
    <col min="23" max="16384" width="11.42578125" style="9"/>
  </cols>
  <sheetData>
    <row r="1" spans="1:31" ht="15.75" x14ac:dyDescent="0.25">
      <c r="A1" s="143" t="s">
        <v>67</v>
      </c>
      <c r="B1" s="144"/>
      <c r="C1" s="145"/>
      <c r="D1" s="145"/>
      <c r="E1" s="145"/>
      <c r="F1" s="145"/>
      <c r="G1" s="145"/>
      <c r="H1" s="145"/>
      <c r="I1" s="67"/>
      <c r="J1" s="67"/>
      <c r="K1" s="67"/>
      <c r="L1" s="144"/>
      <c r="M1" s="144"/>
      <c r="N1" s="144"/>
      <c r="O1" s="144"/>
      <c r="P1" s="144"/>
      <c r="Q1" s="144"/>
      <c r="R1" s="144"/>
      <c r="S1" s="144"/>
      <c r="T1" s="144"/>
      <c r="U1" s="144"/>
      <c r="V1" s="145" t="s">
        <v>54</v>
      </c>
      <c r="X1" s="144"/>
      <c r="Y1" s="144"/>
      <c r="Z1" s="144"/>
      <c r="AA1" s="144"/>
      <c r="AB1" s="144"/>
      <c r="AC1" s="144"/>
      <c r="AD1" s="144"/>
      <c r="AE1" s="144"/>
    </row>
    <row r="2" spans="1:31" ht="15.75" x14ac:dyDescent="0.25">
      <c r="A2" s="143"/>
      <c r="B2" s="144"/>
      <c r="C2" s="144"/>
      <c r="D2" s="144"/>
      <c r="E2" s="144"/>
      <c r="F2" s="144"/>
      <c r="G2" s="144"/>
      <c r="H2" s="144"/>
      <c r="I2" s="144"/>
      <c r="J2" s="144"/>
      <c r="K2" s="144"/>
      <c r="L2" s="144"/>
      <c r="M2" s="144"/>
      <c r="N2" s="144"/>
      <c r="O2" s="144"/>
      <c r="P2" s="144"/>
      <c r="Q2" s="144"/>
      <c r="R2" s="144"/>
      <c r="S2" s="144"/>
      <c r="T2" s="144"/>
      <c r="U2" s="144"/>
      <c r="V2" s="144"/>
      <c r="X2" s="144"/>
      <c r="Y2" s="144"/>
      <c r="Z2" s="144"/>
      <c r="AA2" s="144"/>
      <c r="AB2" s="144"/>
      <c r="AC2" s="144"/>
      <c r="AD2" s="144"/>
      <c r="AE2" s="144"/>
    </row>
    <row r="3" spans="1:31" ht="15" x14ac:dyDescent="0.2">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row>
    <row r="4" spans="1:31" s="60" customFormat="1" ht="20.100000000000001" customHeight="1" x14ac:dyDescent="0.2">
      <c r="A4" s="144"/>
      <c r="B4" s="144"/>
      <c r="C4" s="403"/>
      <c r="D4" s="400">
        <v>2021</v>
      </c>
      <c r="E4" s="401"/>
      <c r="F4" s="401"/>
      <c r="G4" s="401"/>
      <c r="H4" s="401"/>
      <c r="I4" s="401"/>
      <c r="J4" s="401"/>
      <c r="K4" s="401"/>
      <c r="L4" s="402"/>
      <c r="M4" s="400">
        <v>2020</v>
      </c>
      <c r="N4" s="401"/>
      <c r="O4" s="401"/>
      <c r="P4" s="401"/>
      <c r="Q4" s="401"/>
      <c r="R4" s="401"/>
      <c r="S4" s="401"/>
      <c r="T4" s="401"/>
      <c r="U4" s="401"/>
      <c r="V4" s="402"/>
      <c r="W4" s="144"/>
      <c r="X4" s="144"/>
      <c r="Y4" s="144"/>
      <c r="Z4" s="144"/>
      <c r="AA4" s="144"/>
      <c r="AB4" s="144"/>
      <c r="AC4" s="144"/>
      <c r="AD4" s="144"/>
      <c r="AE4" s="144"/>
    </row>
    <row r="5" spans="1:31" ht="20.100000000000001" customHeight="1" x14ac:dyDescent="0.2">
      <c r="A5" s="144"/>
      <c r="B5" s="144"/>
      <c r="C5" s="404"/>
      <c r="D5" s="146" t="s">
        <v>59</v>
      </c>
      <c r="E5" s="147" t="s">
        <v>53</v>
      </c>
      <c r="F5" s="147" t="s">
        <v>51</v>
      </c>
      <c r="G5" s="147" t="s">
        <v>43</v>
      </c>
      <c r="H5" s="147" t="s">
        <v>41</v>
      </c>
      <c r="I5" s="147" t="s">
        <v>18</v>
      </c>
      <c r="J5" s="147" t="s">
        <v>17</v>
      </c>
      <c r="K5" s="147" t="s">
        <v>76</v>
      </c>
      <c r="L5" s="148" t="s">
        <v>72</v>
      </c>
      <c r="M5" s="149" t="s">
        <v>70</v>
      </c>
      <c r="N5" s="149" t="s">
        <v>61</v>
      </c>
      <c r="O5" s="149" t="s">
        <v>58</v>
      </c>
      <c r="P5" s="149" t="s">
        <v>59</v>
      </c>
      <c r="Q5" s="149" t="s">
        <v>53</v>
      </c>
      <c r="R5" s="149" t="s">
        <v>51</v>
      </c>
      <c r="S5" s="149" t="s">
        <v>43</v>
      </c>
      <c r="T5" s="150" t="s">
        <v>41</v>
      </c>
      <c r="U5" s="150" t="s">
        <v>18</v>
      </c>
      <c r="V5" s="151" t="s">
        <v>17</v>
      </c>
      <c r="W5" s="144"/>
      <c r="X5" s="144"/>
      <c r="Y5" s="144"/>
      <c r="Z5" s="144"/>
      <c r="AA5" s="144"/>
      <c r="AB5" s="144"/>
      <c r="AC5" s="144"/>
      <c r="AD5" s="144"/>
      <c r="AE5" s="144"/>
    </row>
    <row r="6" spans="1:31" ht="18" customHeight="1" x14ac:dyDescent="0.2">
      <c r="A6" s="144"/>
      <c r="B6" s="144"/>
      <c r="C6" s="152" t="s">
        <v>6</v>
      </c>
      <c r="D6" s="153"/>
      <c r="E6" s="154"/>
      <c r="F6" s="154"/>
      <c r="G6" s="154"/>
      <c r="H6" s="154"/>
      <c r="I6" s="154"/>
      <c r="J6" s="154"/>
      <c r="K6" s="154"/>
      <c r="L6" s="155"/>
      <c r="M6" s="156"/>
      <c r="N6" s="156"/>
      <c r="O6" s="156"/>
      <c r="P6" s="156"/>
      <c r="Q6" s="156"/>
      <c r="R6" s="156"/>
      <c r="S6" s="156"/>
      <c r="T6" s="156"/>
      <c r="U6" s="156"/>
      <c r="V6" s="157"/>
      <c r="W6" s="144"/>
      <c r="X6" s="144"/>
      <c r="Y6" s="144"/>
      <c r="Z6" s="144"/>
      <c r="AA6" s="144"/>
      <c r="AB6" s="144"/>
      <c r="AC6" s="144"/>
      <c r="AD6" s="144"/>
      <c r="AE6" s="144"/>
    </row>
    <row r="7" spans="1:31" ht="18" customHeight="1" x14ac:dyDescent="0.2">
      <c r="A7" s="144"/>
      <c r="B7" s="144"/>
      <c r="C7" s="158" t="s">
        <v>19</v>
      </c>
      <c r="D7" s="174">
        <v>19.100000000000001</v>
      </c>
      <c r="E7" s="161">
        <v>19.8</v>
      </c>
      <c r="F7" s="161">
        <v>17.7</v>
      </c>
      <c r="G7" s="161">
        <v>16.7</v>
      </c>
      <c r="H7" s="161">
        <v>14.799999999999999</v>
      </c>
      <c r="I7" s="161">
        <v>15.7</v>
      </c>
      <c r="J7" s="161">
        <v>15.6</v>
      </c>
      <c r="K7" s="159">
        <v>15.299999999999999</v>
      </c>
      <c r="L7" s="160">
        <v>15.9</v>
      </c>
      <c r="M7" s="161">
        <v>15.7</v>
      </c>
      <c r="N7" s="161">
        <v>15.2</v>
      </c>
      <c r="O7" s="161">
        <v>15.1</v>
      </c>
      <c r="P7" s="161">
        <v>16.5</v>
      </c>
      <c r="Q7" s="161">
        <v>13.200000000000001</v>
      </c>
      <c r="R7" s="161">
        <v>13.200000000000001</v>
      </c>
      <c r="S7" s="161">
        <v>13.5</v>
      </c>
      <c r="T7" s="161">
        <v>14.2</v>
      </c>
      <c r="U7" s="161">
        <v>13.1</v>
      </c>
      <c r="V7" s="162">
        <v>11.1</v>
      </c>
      <c r="W7" s="144"/>
      <c r="X7" s="144"/>
      <c r="Y7" s="144"/>
      <c r="Z7" s="144"/>
      <c r="AA7" s="144"/>
      <c r="AB7" s="144"/>
      <c r="AC7" s="144"/>
      <c r="AD7" s="144"/>
      <c r="AE7" s="144"/>
    </row>
    <row r="8" spans="1:31" ht="18" customHeight="1" x14ac:dyDescent="0.2">
      <c r="A8" s="144"/>
      <c r="B8" s="144"/>
      <c r="C8" s="158" t="s">
        <v>20</v>
      </c>
      <c r="D8" s="174">
        <v>72.5</v>
      </c>
      <c r="E8" s="161">
        <v>73.900000000000006</v>
      </c>
      <c r="F8" s="161">
        <v>75</v>
      </c>
      <c r="G8" s="161">
        <v>76</v>
      </c>
      <c r="H8" s="161">
        <v>78</v>
      </c>
      <c r="I8" s="161">
        <v>78</v>
      </c>
      <c r="J8" s="161">
        <v>78.7</v>
      </c>
      <c r="K8" s="159">
        <v>79.3</v>
      </c>
      <c r="L8" s="160">
        <v>79</v>
      </c>
      <c r="M8" s="161">
        <v>79.400000000000006</v>
      </c>
      <c r="N8" s="161">
        <v>80</v>
      </c>
      <c r="O8" s="161">
        <v>79.600000000000009</v>
      </c>
      <c r="P8" s="161">
        <v>76.2</v>
      </c>
      <c r="Q8" s="161">
        <v>81.699999999999989</v>
      </c>
      <c r="R8" s="161">
        <v>81.100000000000009</v>
      </c>
      <c r="S8" s="161">
        <v>78.900000000000006</v>
      </c>
      <c r="T8" s="161">
        <v>81.5</v>
      </c>
      <c r="U8" s="161">
        <v>82.5</v>
      </c>
      <c r="V8" s="162">
        <v>85.5</v>
      </c>
      <c r="W8" s="144"/>
      <c r="X8" s="144"/>
      <c r="Y8" s="144"/>
      <c r="Z8" s="144"/>
      <c r="AA8" s="144"/>
      <c r="AB8" s="144"/>
      <c r="AC8" s="144"/>
      <c r="AD8" s="144"/>
      <c r="AE8" s="144"/>
    </row>
    <row r="9" spans="1:31" ht="18" customHeight="1" x14ac:dyDescent="0.2">
      <c r="A9" s="144"/>
      <c r="B9" s="144"/>
      <c r="C9" s="158" t="s">
        <v>21</v>
      </c>
      <c r="D9" s="174">
        <v>8.4</v>
      </c>
      <c r="E9" s="161">
        <v>6.3</v>
      </c>
      <c r="F9" s="161">
        <v>7.3</v>
      </c>
      <c r="G9" s="161">
        <v>7.3</v>
      </c>
      <c r="H9" s="161">
        <v>7.1999999999999993</v>
      </c>
      <c r="I9" s="161">
        <v>6.3</v>
      </c>
      <c r="J9" s="161">
        <v>5.7</v>
      </c>
      <c r="K9" s="159">
        <v>5.4</v>
      </c>
      <c r="L9" s="160">
        <v>5.0999999999999996</v>
      </c>
      <c r="M9" s="161">
        <v>4.9000000000000004</v>
      </c>
      <c r="N9" s="161">
        <v>4.8</v>
      </c>
      <c r="O9" s="161">
        <v>5.4</v>
      </c>
      <c r="P9" s="161">
        <v>7.3</v>
      </c>
      <c r="Q9" s="161">
        <v>5</v>
      </c>
      <c r="R9" s="161">
        <v>5.8000000000000007</v>
      </c>
      <c r="S9" s="161">
        <v>7.7</v>
      </c>
      <c r="T9" s="161">
        <v>4.3</v>
      </c>
      <c r="U9" s="161">
        <v>4.4000000000000004</v>
      </c>
      <c r="V9" s="162">
        <v>3.4</v>
      </c>
      <c r="W9" s="144"/>
      <c r="X9" s="144"/>
      <c r="Y9" s="144"/>
      <c r="Z9" s="144"/>
      <c r="AA9" s="144"/>
      <c r="AB9" s="144"/>
      <c r="AC9" s="144"/>
      <c r="AD9" s="144"/>
      <c r="AE9" s="144"/>
    </row>
    <row r="10" spans="1:31" ht="18" customHeight="1" x14ac:dyDescent="0.2">
      <c r="A10" s="144"/>
      <c r="B10" s="144"/>
      <c r="C10" s="163" t="s">
        <v>44</v>
      </c>
      <c r="D10" s="175"/>
      <c r="E10" s="165"/>
      <c r="F10" s="165"/>
      <c r="G10" s="165"/>
      <c r="H10" s="165"/>
      <c r="I10" s="165"/>
      <c r="J10" s="165"/>
      <c r="K10" s="156"/>
      <c r="L10" s="164"/>
      <c r="M10" s="165"/>
      <c r="N10" s="165"/>
      <c r="O10" s="165"/>
      <c r="P10" s="165"/>
      <c r="Q10" s="165"/>
      <c r="R10" s="165"/>
      <c r="S10" s="165"/>
      <c r="T10" s="165"/>
      <c r="U10" s="165"/>
      <c r="V10" s="166"/>
      <c r="W10" s="144"/>
      <c r="X10" s="144"/>
      <c r="Y10" s="144"/>
      <c r="Z10" s="144"/>
      <c r="AA10" s="144"/>
      <c r="AB10" s="144"/>
      <c r="AC10" s="144"/>
      <c r="AD10" s="144"/>
      <c r="AE10" s="144"/>
    </row>
    <row r="11" spans="1:31" ht="18" customHeight="1" x14ac:dyDescent="0.2">
      <c r="A11" s="144"/>
      <c r="B11" s="144"/>
      <c r="C11" s="158" t="s">
        <v>19</v>
      </c>
      <c r="D11" s="174">
        <v>14.7</v>
      </c>
      <c r="E11" s="161">
        <v>15</v>
      </c>
      <c r="F11" s="161">
        <v>13.700000000000001</v>
      </c>
      <c r="G11" s="161">
        <v>13</v>
      </c>
      <c r="H11" s="161">
        <v>12</v>
      </c>
      <c r="I11" s="161">
        <v>13.200000000000001</v>
      </c>
      <c r="J11" s="161">
        <v>12</v>
      </c>
      <c r="K11" s="159">
        <v>11.899999999999999</v>
      </c>
      <c r="L11" s="160">
        <v>11.3</v>
      </c>
      <c r="M11" s="161">
        <v>11.600000000000001</v>
      </c>
      <c r="N11" s="161">
        <v>12.3</v>
      </c>
      <c r="O11" s="161">
        <v>12</v>
      </c>
      <c r="P11" s="161">
        <v>14.299999999999999</v>
      </c>
      <c r="Q11" s="161">
        <v>12</v>
      </c>
      <c r="R11" s="161">
        <v>11.899999999999999</v>
      </c>
      <c r="S11" s="161">
        <v>10.6</v>
      </c>
      <c r="T11" s="161">
        <v>11.8</v>
      </c>
      <c r="U11" s="161">
        <v>8.8000000000000007</v>
      </c>
      <c r="V11" s="162">
        <v>10.5</v>
      </c>
      <c r="W11" s="144"/>
      <c r="X11" s="144"/>
      <c r="Y11" s="144"/>
      <c r="Z11" s="144"/>
      <c r="AA11" s="144"/>
      <c r="AB11" s="144"/>
      <c r="AC11" s="144"/>
      <c r="AD11" s="144"/>
      <c r="AE11" s="144"/>
    </row>
    <row r="12" spans="1:31" ht="18" customHeight="1" x14ac:dyDescent="0.2">
      <c r="A12" s="144"/>
      <c r="B12" s="144"/>
      <c r="C12" s="158" t="s">
        <v>20</v>
      </c>
      <c r="D12" s="174">
        <v>78.900000000000006</v>
      </c>
      <c r="E12" s="161">
        <v>80.300000000000011</v>
      </c>
      <c r="F12" s="161">
        <v>80.900000000000006</v>
      </c>
      <c r="G12" s="161">
        <v>82.899999999999991</v>
      </c>
      <c r="H12" s="161">
        <v>82.899999999999991</v>
      </c>
      <c r="I12" s="161">
        <v>82.699999999999989</v>
      </c>
      <c r="J12" s="161">
        <v>84</v>
      </c>
      <c r="K12" s="159">
        <v>84</v>
      </c>
      <c r="L12" s="160">
        <v>85.3</v>
      </c>
      <c r="M12" s="161">
        <v>85.7</v>
      </c>
      <c r="N12" s="161">
        <v>84.8</v>
      </c>
      <c r="O12" s="161">
        <v>84.2</v>
      </c>
      <c r="P12" s="161">
        <v>78.8</v>
      </c>
      <c r="Q12" s="161">
        <v>83.5</v>
      </c>
      <c r="R12" s="161">
        <v>82.899999999999991</v>
      </c>
      <c r="S12" s="161">
        <v>85.6</v>
      </c>
      <c r="T12" s="161">
        <v>85.6</v>
      </c>
      <c r="U12" s="161">
        <v>88.7</v>
      </c>
      <c r="V12" s="162">
        <v>88.1</v>
      </c>
      <c r="W12" s="144"/>
      <c r="X12" s="144"/>
      <c r="Y12" s="144"/>
      <c r="Z12" s="144"/>
      <c r="AA12" s="144"/>
      <c r="AB12" s="144"/>
      <c r="AC12" s="144"/>
      <c r="AD12" s="144"/>
      <c r="AE12" s="144"/>
    </row>
    <row r="13" spans="1:31" ht="18" customHeight="1" x14ac:dyDescent="0.2">
      <c r="A13" s="144"/>
      <c r="B13" s="144"/>
      <c r="C13" s="158" t="s">
        <v>21</v>
      </c>
      <c r="D13" s="174">
        <v>6.4</v>
      </c>
      <c r="E13" s="161">
        <v>4.8</v>
      </c>
      <c r="F13" s="161">
        <v>5.3</v>
      </c>
      <c r="G13" s="161">
        <v>4.1000000000000005</v>
      </c>
      <c r="H13" s="161">
        <v>5</v>
      </c>
      <c r="I13" s="161">
        <v>4.1000000000000005</v>
      </c>
      <c r="J13" s="161">
        <v>4</v>
      </c>
      <c r="K13" s="159">
        <v>4.1000000000000005</v>
      </c>
      <c r="L13" s="160">
        <v>3.3000000000000003</v>
      </c>
      <c r="M13" s="161">
        <v>2.7</v>
      </c>
      <c r="N13" s="161">
        <v>2.9000000000000004</v>
      </c>
      <c r="O13" s="161">
        <v>3.8</v>
      </c>
      <c r="P13" s="161">
        <v>6.9</v>
      </c>
      <c r="Q13" s="161">
        <v>4.3999999999999995</v>
      </c>
      <c r="R13" s="161">
        <v>5.2</v>
      </c>
      <c r="S13" s="161">
        <v>3.9</v>
      </c>
      <c r="T13" s="161">
        <v>2.7</v>
      </c>
      <c r="U13" s="161">
        <v>2.5</v>
      </c>
      <c r="V13" s="162">
        <v>1.4</v>
      </c>
      <c r="W13" s="144"/>
      <c r="X13" s="144"/>
      <c r="Y13" s="144"/>
      <c r="Z13" s="144"/>
      <c r="AA13" s="144"/>
      <c r="AB13" s="144"/>
      <c r="AC13" s="144"/>
      <c r="AD13" s="144"/>
      <c r="AE13" s="144"/>
    </row>
    <row r="14" spans="1:31" ht="18" customHeight="1" x14ac:dyDescent="0.2">
      <c r="A14" s="144"/>
      <c r="B14" s="144"/>
      <c r="C14" s="163" t="s">
        <v>45</v>
      </c>
      <c r="D14" s="175"/>
      <c r="E14" s="165"/>
      <c r="F14" s="165"/>
      <c r="G14" s="165"/>
      <c r="H14" s="165"/>
      <c r="I14" s="165"/>
      <c r="J14" s="165"/>
      <c r="K14" s="156"/>
      <c r="L14" s="164"/>
      <c r="M14" s="165"/>
      <c r="N14" s="165"/>
      <c r="O14" s="165"/>
      <c r="P14" s="165"/>
      <c r="Q14" s="165"/>
      <c r="R14" s="165"/>
      <c r="S14" s="165"/>
      <c r="T14" s="165"/>
      <c r="U14" s="165"/>
      <c r="V14" s="166"/>
      <c r="W14" s="144"/>
      <c r="X14" s="144"/>
      <c r="Y14" s="144"/>
      <c r="Z14" s="144"/>
      <c r="AA14" s="144"/>
      <c r="AB14" s="144"/>
      <c r="AC14" s="144"/>
      <c r="AD14" s="144"/>
      <c r="AE14" s="144"/>
    </row>
    <row r="15" spans="1:31" ht="18" customHeight="1" x14ac:dyDescent="0.2">
      <c r="A15" s="144"/>
      <c r="B15" s="144"/>
      <c r="C15" s="158" t="s">
        <v>19</v>
      </c>
      <c r="D15" s="174">
        <v>16.600000000000001</v>
      </c>
      <c r="E15" s="161">
        <v>17.2</v>
      </c>
      <c r="F15" s="161">
        <v>15.299999999999999</v>
      </c>
      <c r="G15" s="161">
        <v>15</v>
      </c>
      <c r="H15" s="161">
        <v>13.5</v>
      </c>
      <c r="I15" s="161">
        <v>13.8</v>
      </c>
      <c r="J15" s="161">
        <v>12.6</v>
      </c>
      <c r="K15" s="159">
        <v>13.3</v>
      </c>
      <c r="L15" s="160">
        <v>14.399999999999999</v>
      </c>
      <c r="M15" s="161">
        <v>14.499999999999998</v>
      </c>
      <c r="N15" s="161">
        <v>11.600000000000001</v>
      </c>
      <c r="O15" s="161">
        <v>12.6</v>
      </c>
      <c r="P15" s="161">
        <v>14.6</v>
      </c>
      <c r="Q15" s="161">
        <v>13.700000000000001</v>
      </c>
      <c r="R15" s="161">
        <v>12.9</v>
      </c>
      <c r="S15" s="161">
        <v>13.3</v>
      </c>
      <c r="T15" s="161">
        <v>11.1</v>
      </c>
      <c r="U15" s="161">
        <v>11.2</v>
      </c>
      <c r="V15" s="162">
        <v>10.8</v>
      </c>
      <c r="W15" s="144"/>
      <c r="X15" s="144"/>
      <c r="Y15" s="144"/>
      <c r="Z15" s="144"/>
      <c r="AA15" s="144"/>
      <c r="AB15" s="144"/>
      <c r="AC15" s="144"/>
      <c r="AD15" s="144"/>
      <c r="AE15" s="144"/>
    </row>
    <row r="16" spans="1:31" ht="18" customHeight="1" x14ac:dyDescent="0.2">
      <c r="A16" s="144"/>
      <c r="B16" s="144"/>
      <c r="C16" s="158" t="s">
        <v>20</v>
      </c>
      <c r="D16" s="174">
        <v>75.2</v>
      </c>
      <c r="E16" s="161">
        <v>77.3</v>
      </c>
      <c r="F16" s="161">
        <v>78.8</v>
      </c>
      <c r="G16" s="161">
        <v>78.3</v>
      </c>
      <c r="H16" s="161">
        <v>79.400000000000006</v>
      </c>
      <c r="I16" s="161">
        <v>80.300000000000011</v>
      </c>
      <c r="J16" s="161">
        <v>82.699999999999989</v>
      </c>
      <c r="K16" s="159">
        <v>82.3</v>
      </c>
      <c r="L16" s="160">
        <v>81.399999999999991</v>
      </c>
      <c r="M16" s="161">
        <v>81.899999999999991</v>
      </c>
      <c r="N16" s="161">
        <v>84.3</v>
      </c>
      <c r="O16" s="161">
        <v>83.399999999999991</v>
      </c>
      <c r="P16" s="161">
        <v>76.8</v>
      </c>
      <c r="Q16" s="161">
        <v>81.8</v>
      </c>
      <c r="R16" s="161">
        <v>81.3</v>
      </c>
      <c r="S16" s="161">
        <v>80.800000000000011</v>
      </c>
      <c r="T16" s="161">
        <v>84</v>
      </c>
      <c r="U16" s="161">
        <v>84.5</v>
      </c>
      <c r="V16" s="162">
        <v>87.1</v>
      </c>
      <c r="W16" s="144"/>
      <c r="X16" s="144"/>
      <c r="Y16" s="144"/>
      <c r="Z16" s="144"/>
      <c r="AA16" s="144"/>
      <c r="AB16" s="144"/>
      <c r="AC16" s="144"/>
      <c r="AD16" s="144"/>
      <c r="AE16" s="144"/>
    </row>
    <row r="17" spans="1:31" ht="18" customHeight="1" x14ac:dyDescent="0.2">
      <c r="A17" s="144"/>
      <c r="B17" s="144"/>
      <c r="C17" s="158" t="s">
        <v>21</v>
      </c>
      <c r="D17" s="174">
        <v>8.1</v>
      </c>
      <c r="E17" s="161">
        <v>5.4</v>
      </c>
      <c r="F17" s="161">
        <v>5.8999999999999995</v>
      </c>
      <c r="G17" s="161">
        <v>6.7</v>
      </c>
      <c r="H17" s="161">
        <v>7.1</v>
      </c>
      <c r="I17" s="161">
        <v>5.8999999999999995</v>
      </c>
      <c r="J17" s="161">
        <v>4.7</v>
      </c>
      <c r="K17" s="159">
        <v>4.3999999999999995</v>
      </c>
      <c r="L17" s="160">
        <v>4.2</v>
      </c>
      <c r="M17" s="161">
        <v>3.5999999999999996</v>
      </c>
      <c r="N17" s="161">
        <v>4</v>
      </c>
      <c r="O17" s="161">
        <v>4.1000000000000005</v>
      </c>
      <c r="P17" s="161">
        <v>8.6</v>
      </c>
      <c r="Q17" s="161">
        <v>4.5</v>
      </c>
      <c r="R17" s="161">
        <v>5.8000000000000007</v>
      </c>
      <c r="S17" s="161">
        <v>5.8000000000000007</v>
      </c>
      <c r="T17" s="161">
        <v>4.9000000000000004</v>
      </c>
      <c r="U17" s="161">
        <v>4.3</v>
      </c>
      <c r="V17" s="162">
        <v>2.1</v>
      </c>
      <c r="W17" s="144"/>
      <c r="X17" s="144"/>
      <c r="Y17" s="144"/>
      <c r="Z17" s="144"/>
      <c r="AA17" s="144"/>
      <c r="AB17" s="144"/>
      <c r="AC17" s="144"/>
      <c r="AD17" s="144"/>
      <c r="AE17" s="144"/>
    </row>
    <row r="18" spans="1:31" ht="18" customHeight="1" x14ac:dyDescent="0.2">
      <c r="A18" s="144"/>
      <c r="B18" s="144"/>
      <c r="C18" s="163" t="s">
        <v>46</v>
      </c>
      <c r="D18" s="175"/>
      <c r="E18" s="165"/>
      <c r="F18" s="165"/>
      <c r="G18" s="165"/>
      <c r="H18" s="165"/>
      <c r="I18" s="165"/>
      <c r="J18" s="165"/>
      <c r="K18" s="156"/>
      <c r="L18" s="164"/>
      <c r="M18" s="165"/>
      <c r="N18" s="165"/>
      <c r="O18" s="165"/>
      <c r="P18" s="165"/>
      <c r="Q18" s="165"/>
      <c r="R18" s="165"/>
      <c r="S18" s="165"/>
      <c r="T18" s="165"/>
      <c r="U18" s="165"/>
      <c r="V18" s="166"/>
      <c r="W18" s="144"/>
      <c r="X18" s="144"/>
      <c r="Y18" s="144"/>
      <c r="Z18" s="144"/>
      <c r="AA18" s="144"/>
      <c r="AB18" s="144"/>
      <c r="AC18" s="144"/>
      <c r="AD18" s="144"/>
      <c r="AE18" s="144"/>
    </row>
    <row r="19" spans="1:31" ht="18" customHeight="1" x14ac:dyDescent="0.2">
      <c r="A19" s="144"/>
      <c r="B19" s="144"/>
      <c r="C19" s="158" t="s">
        <v>19</v>
      </c>
      <c r="D19" s="174">
        <v>17.100000000000001</v>
      </c>
      <c r="E19" s="161">
        <v>18.399999999999999</v>
      </c>
      <c r="F19" s="161">
        <v>17.299999999999997</v>
      </c>
      <c r="G19" s="161">
        <v>16.5</v>
      </c>
      <c r="H19" s="161">
        <v>14.7</v>
      </c>
      <c r="I19" s="161">
        <v>15.5</v>
      </c>
      <c r="J19" s="161">
        <v>15.299999999999999</v>
      </c>
      <c r="K19" s="159">
        <v>15.4</v>
      </c>
      <c r="L19" s="160">
        <v>15.6</v>
      </c>
      <c r="M19" s="161">
        <v>16.400000000000002</v>
      </c>
      <c r="N19" s="161">
        <v>14.399999999999999</v>
      </c>
      <c r="O19" s="161">
        <v>13.700000000000001</v>
      </c>
      <c r="P19" s="161">
        <v>14.299999999999999</v>
      </c>
      <c r="Q19" s="161">
        <v>14.899999999999999</v>
      </c>
      <c r="R19" s="161">
        <v>13.3</v>
      </c>
      <c r="S19" s="161">
        <v>13.5</v>
      </c>
      <c r="T19" s="161">
        <v>13.4</v>
      </c>
      <c r="U19" s="161">
        <v>11.2</v>
      </c>
      <c r="V19" s="162">
        <v>10.1</v>
      </c>
      <c r="W19" s="144"/>
      <c r="X19" s="144"/>
      <c r="Y19" s="144"/>
      <c r="Z19" s="144"/>
      <c r="AA19" s="144"/>
      <c r="AB19" s="144"/>
      <c r="AC19" s="144"/>
      <c r="AD19" s="144"/>
      <c r="AE19" s="144"/>
    </row>
    <row r="20" spans="1:31" ht="18" customHeight="1" x14ac:dyDescent="0.2">
      <c r="A20" s="144"/>
      <c r="B20" s="144"/>
      <c r="C20" s="158" t="s">
        <v>20</v>
      </c>
      <c r="D20" s="174">
        <v>72.399999999999991</v>
      </c>
      <c r="E20" s="161">
        <v>74.400000000000006</v>
      </c>
      <c r="F20" s="161">
        <v>74.400000000000006</v>
      </c>
      <c r="G20" s="161">
        <v>75.5</v>
      </c>
      <c r="H20" s="161">
        <v>77.3</v>
      </c>
      <c r="I20" s="161">
        <v>77.7</v>
      </c>
      <c r="J20" s="161">
        <v>77.400000000000006</v>
      </c>
      <c r="K20" s="159">
        <v>77.900000000000006</v>
      </c>
      <c r="L20" s="160">
        <v>78.5</v>
      </c>
      <c r="M20" s="161">
        <v>77.7</v>
      </c>
      <c r="N20" s="161">
        <v>79.3</v>
      </c>
      <c r="O20" s="161">
        <v>79.900000000000006</v>
      </c>
      <c r="P20" s="161">
        <v>76.8</v>
      </c>
      <c r="Q20" s="161">
        <v>78.8</v>
      </c>
      <c r="R20" s="161">
        <v>78.7</v>
      </c>
      <c r="S20" s="161">
        <v>79.400000000000006</v>
      </c>
      <c r="T20" s="161">
        <v>79.8</v>
      </c>
      <c r="U20" s="161">
        <v>81.8</v>
      </c>
      <c r="V20" s="162">
        <v>84.6</v>
      </c>
      <c r="W20" s="144"/>
      <c r="X20" s="144"/>
      <c r="Y20" s="144"/>
      <c r="Z20" s="144"/>
      <c r="AA20" s="144"/>
      <c r="AB20" s="144"/>
      <c r="AC20" s="144"/>
      <c r="AD20" s="144"/>
      <c r="AE20" s="144"/>
    </row>
    <row r="21" spans="1:31" ht="18" customHeight="1" x14ac:dyDescent="0.2">
      <c r="A21" s="144"/>
      <c r="B21" s="144"/>
      <c r="C21" s="158" t="s">
        <v>21</v>
      </c>
      <c r="D21" s="174">
        <v>10.5</v>
      </c>
      <c r="E21" s="161">
        <v>7.1999999999999993</v>
      </c>
      <c r="F21" s="161">
        <v>8.3000000000000007</v>
      </c>
      <c r="G21" s="161">
        <v>8</v>
      </c>
      <c r="H21" s="161">
        <v>8</v>
      </c>
      <c r="I21" s="161">
        <v>6.8000000000000007</v>
      </c>
      <c r="J21" s="161">
        <v>7.3999999999999995</v>
      </c>
      <c r="K21" s="159">
        <v>6.7</v>
      </c>
      <c r="L21" s="160">
        <v>5.8999999999999995</v>
      </c>
      <c r="M21" s="161">
        <v>5.8999999999999995</v>
      </c>
      <c r="N21" s="161">
        <v>6.3</v>
      </c>
      <c r="O21" s="161">
        <v>6.4</v>
      </c>
      <c r="P21" s="161">
        <v>8.9</v>
      </c>
      <c r="Q21" s="161">
        <v>6.3</v>
      </c>
      <c r="R21" s="161">
        <v>8</v>
      </c>
      <c r="S21" s="161">
        <v>7.1</v>
      </c>
      <c r="T21" s="161">
        <v>6.8</v>
      </c>
      <c r="U21" s="161">
        <v>7</v>
      </c>
      <c r="V21" s="162">
        <v>5.2</v>
      </c>
      <c r="W21" s="144"/>
      <c r="X21" s="144"/>
      <c r="Y21" s="144"/>
      <c r="Z21" s="144"/>
      <c r="AA21" s="144"/>
      <c r="AB21" s="144"/>
      <c r="AC21" s="144"/>
      <c r="AD21" s="144"/>
      <c r="AE21" s="144"/>
    </row>
    <row r="22" spans="1:31" ht="18" customHeight="1" x14ac:dyDescent="0.2">
      <c r="A22" s="144"/>
      <c r="B22" s="144"/>
      <c r="C22" s="163" t="s">
        <v>47</v>
      </c>
      <c r="D22" s="175"/>
      <c r="E22" s="165"/>
      <c r="F22" s="165"/>
      <c r="G22" s="165"/>
      <c r="H22" s="165"/>
      <c r="I22" s="165"/>
      <c r="J22" s="165"/>
      <c r="K22" s="156"/>
      <c r="L22" s="164"/>
      <c r="M22" s="165"/>
      <c r="N22" s="165"/>
      <c r="O22" s="165"/>
      <c r="P22" s="165"/>
      <c r="Q22" s="165"/>
      <c r="R22" s="165"/>
      <c r="S22" s="165"/>
      <c r="T22" s="165"/>
      <c r="U22" s="165"/>
      <c r="V22" s="166"/>
      <c r="W22" s="144"/>
      <c r="X22" s="144"/>
      <c r="Y22" s="144"/>
      <c r="Z22" s="144"/>
      <c r="AA22" s="144"/>
      <c r="AB22" s="144"/>
      <c r="AC22" s="144"/>
      <c r="AD22" s="144"/>
      <c r="AE22" s="144"/>
    </row>
    <row r="23" spans="1:31" ht="18" customHeight="1" x14ac:dyDescent="0.2">
      <c r="A23" s="144"/>
      <c r="B23" s="144"/>
      <c r="C23" s="158" t="s">
        <v>19</v>
      </c>
      <c r="D23" s="174">
        <v>17</v>
      </c>
      <c r="E23" s="161">
        <v>16.900000000000002</v>
      </c>
      <c r="F23" s="161">
        <v>16.3</v>
      </c>
      <c r="G23" s="161">
        <v>15.299999999999999</v>
      </c>
      <c r="H23" s="161">
        <v>13.600000000000001</v>
      </c>
      <c r="I23" s="161">
        <v>14.399999999999999</v>
      </c>
      <c r="J23" s="161">
        <v>14.399999999999999</v>
      </c>
      <c r="K23" s="159">
        <v>14.2</v>
      </c>
      <c r="L23" s="160">
        <v>15.299999999999999</v>
      </c>
      <c r="M23" s="161">
        <v>15.7</v>
      </c>
      <c r="N23" s="161">
        <v>15.4</v>
      </c>
      <c r="O23" s="161">
        <v>14.499999999999998</v>
      </c>
      <c r="P23" s="161">
        <v>15.2</v>
      </c>
      <c r="Q23" s="161">
        <v>13.700000000000001</v>
      </c>
      <c r="R23" s="161">
        <v>14.299999999999999</v>
      </c>
      <c r="S23" s="161">
        <v>13.600000000000001</v>
      </c>
      <c r="T23" s="161">
        <v>14.6</v>
      </c>
      <c r="U23" s="161">
        <v>12.8</v>
      </c>
      <c r="V23" s="162">
        <v>11.7</v>
      </c>
      <c r="W23" s="144"/>
      <c r="X23" s="144"/>
      <c r="Y23" s="144"/>
      <c r="Z23" s="144"/>
      <c r="AA23" s="144"/>
      <c r="AB23" s="144"/>
      <c r="AC23" s="144"/>
      <c r="AD23" s="144"/>
      <c r="AE23" s="144"/>
    </row>
    <row r="24" spans="1:31" ht="18" customHeight="1" x14ac:dyDescent="0.2">
      <c r="A24" s="144"/>
      <c r="B24" s="144"/>
      <c r="C24" s="158" t="s">
        <v>20</v>
      </c>
      <c r="D24" s="174">
        <v>71.3</v>
      </c>
      <c r="E24" s="161">
        <v>75.900000000000006</v>
      </c>
      <c r="F24" s="161">
        <v>74.3</v>
      </c>
      <c r="G24" s="161">
        <v>74.400000000000006</v>
      </c>
      <c r="H24" s="161">
        <v>76.599999999999994</v>
      </c>
      <c r="I24" s="161">
        <v>77</v>
      </c>
      <c r="J24" s="161">
        <v>77</v>
      </c>
      <c r="K24" s="159">
        <v>76.5</v>
      </c>
      <c r="L24" s="160">
        <v>77.3</v>
      </c>
      <c r="M24" s="161">
        <v>78.2</v>
      </c>
      <c r="N24" s="161">
        <v>78.3</v>
      </c>
      <c r="O24" s="161">
        <v>77.8</v>
      </c>
      <c r="P24" s="161">
        <v>76.5</v>
      </c>
      <c r="Q24" s="161">
        <v>80.300000000000011</v>
      </c>
      <c r="R24" s="161">
        <v>79.100000000000009</v>
      </c>
      <c r="S24" s="161">
        <v>78.600000000000009</v>
      </c>
      <c r="T24" s="161">
        <v>80.3</v>
      </c>
      <c r="U24" s="161">
        <v>82</v>
      </c>
      <c r="V24" s="162">
        <v>83.8</v>
      </c>
      <c r="W24" s="144"/>
      <c r="X24" s="144"/>
      <c r="Y24" s="144"/>
      <c r="Z24" s="144"/>
      <c r="AA24" s="144"/>
      <c r="AB24" s="144"/>
      <c r="AC24" s="144"/>
      <c r="AD24" s="144"/>
      <c r="AE24" s="144"/>
    </row>
    <row r="25" spans="1:31" ht="18" customHeight="1" x14ac:dyDescent="0.2">
      <c r="A25" s="144"/>
      <c r="B25" s="144"/>
      <c r="C25" s="158" t="s">
        <v>21</v>
      </c>
      <c r="D25" s="174">
        <v>11.700000000000001</v>
      </c>
      <c r="E25" s="161">
        <v>7.3</v>
      </c>
      <c r="F25" s="161">
        <v>9.4</v>
      </c>
      <c r="G25" s="161">
        <v>10.299999999999999</v>
      </c>
      <c r="H25" s="161">
        <v>9.9</v>
      </c>
      <c r="I25" s="161">
        <v>8.6</v>
      </c>
      <c r="J25" s="161">
        <v>8.6999999999999993</v>
      </c>
      <c r="K25" s="159">
        <v>9.1999999999999993</v>
      </c>
      <c r="L25" s="160">
        <v>7.5</v>
      </c>
      <c r="M25" s="161">
        <v>6.1</v>
      </c>
      <c r="N25" s="161">
        <v>6.3</v>
      </c>
      <c r="O25" s="161">
        <v>7.7</v>
      </c>
      <c r="P25" s="161">
        <v>8.3000000000000007</v>
      </c>
      <c r="Q25" s="161">
        <v>6</v>
      </c>
      <c r="R25" s="161">
        <v>6.7</v>
      </c>
      <c r="S25" s="161">
        <v>7.7</v>
      </c>
      <c r="T25" s="161">
        <v>5.0999999999999996</v>
      </c>
      <c r="U25" s="161">
        <v>5.2</v>
      </c>
      <c r="V25" s="162">
        <v>4.5</v>
      </c>
      <c r="W25" s="144"/>
      <c r="X25" s="144"/>
      <c r="Y25" s="144"/>
      <c r="Z25" s="144"/>
      <c r="AA25" s="144"/>
      <c r="AB25" s="144"/>
      <c r="AC25" s="144"/>
      <c r="AD25" s="144"/>
      <c r="AE25" s="144"/>
    </row>
    <row r="26" spans="1:31" ht="18" customHeight="1" x14ac:dyDescent="0.2">
      <c r="A26" s="144"/>
      <c r="B26" s="144"/>
      <c r="C26" s="163" t="s">
        <v>48</v>
      </c>
      <c r="D26" s="175"/>
      <c r="E26" s="165"/>
      <c r="F26" s="165"/>
      <c r="G26" s="165"/>
      <c r="H26" s="165"/>
      <c r="I26" s="165"/>
      <c r="J26" s="165"/>
      <c r="K26" s="156"/>
      <c r="L26" s="164"/>
      <c r="M26" s="165"/>
      <c r="N26" s="165"/>
      <c r="O26" s="165"/>
      <c r="P26" s="165"/>
      <c r="Q26" s="165"/>
      <c r="R26" s="165"/>
      <c r="S26" s="165"/>
      <c r="T26" s="165"/>
      <c r="U26" s="165"/>
      <c r="V26" s="166"/>
      <c r="W26" s="144"/>
      <c r="X26" s="144"/>
      <c r="Y26" s="144"/>
      <c r="Z26" s="144"/>
      <c r="AA26" s="144"/>
      <c r="AB26" s="144"/>
      <c r="AC26" s="144"/>
      <c r="AD26" s="144"/>
      <c r="AE26" s="144"/>
    </row>
    <row r="27" spans="1:31" ht="18" customHeight="1" x14ac:dyDescent="0.2">
      <c r="A27" s="144"/>
      <c r="B27" s="144"/>
      <c r="C27" s="158" t="s">
        <v>19</v>
      </c>
      <c r="D27" s="174">
        <v>18.2</v>
      </c>
      <c r="E27" s="161">
        <v>18.099999999999998</v>
      </c>
      <c r="F27" s="161">
        <v>17.599999999999998</v>
      </c>
      <c r="G27" s="161">
        <v>16.100000000000001</v>
      </c>
      <c r="H27" s="161">
        <v>14.899999999999999</v>
      </c>
      <c r="I27" s="161">
        <v>15</v>
      </c>
      <c r="J27" s="161">
        <v>14.2</v>
      </c>
      <c r="K27" s="159">
        <v>14.299999999999999</v>
      </c>
      <c r="L27" s="160">
        <v>13.700000000000001</v>
      </c>
      <c r="M27" s="161">
        <v>15</v>
      </c>
      <c r="N27" s="161">
        <v>15</v>
      </c>
      <c r="O27" s="161">
        <v>14.399999999999999</v>
      </c>
      <c r="P27" s="161">
        <v>15.299999999999999</v>
      </c>
      <c r="Q27" s="161">
        <v>15.5</v>
      </c>
      <c r="R27" s="161">
        <v>13.700000000000001</v>
      </c>
      <c r="S27" s="161">
        <v>14.099999999999998</v>
      </c>
      <c r="T27" s="161">
        <v>16.899999999999999</v>
      </c>
      <c r="U27" s="161">
        <v>15.5</v>
      </c>
      <c r="V27" s="162">
        <v>13.9</v>
      </c>
      <c r="W27" s="144"/>
      <c r="X27" s="144"/>
      <c r="Y27" s="144"/>
      <c r="Z27" s="144"/>
      <c r="AA27" s="144"/>
      <c r="AB27" s="144"/>
      <c r="AC27" s="144"/>
      <c r="AD27" s="144"/>
      <c r="AE27" s="144"/>
    </row>
    <row r="28" spans="1:31" ht="18" customHeight="1" x14ac:dyDescent="0.2">
      <c r="A28" s="144"/>
      <c r="B28" s="144"/>
      <c r="C28" s="158" t="s">
        <v>20</v>
      </c>
      <c r="D28" s="174">
        <v>71.8</v>
      </c>
      <c r="E28" s="161">
        <v>74.599999999999994</v>
      </c>
      <c r="F28" s="161">
        <v>73.5</v>
      </c>
      <c r="G28" s="161">
        <v>74.3</v>
      </c>
      <c r="H28" s="161">
        <v>77</v>
      </c>
      <c r="I28" s="161">
        <v>76.599999999999994</v>
      </c>
      <c r="J28" s="161">
        <v>79.5</v>
      </c>
      <c r="K28" s="159">
        <v>78.8</v>
      </c>
      <c r="L28" s="160">
        <v>79.2</v>
      </c>
      <c r="M28" s="161">
        <v>79.3</v>
      </c>
      <c r="N28" s="161">
        <v>79.100000000000009</v>
      </c>
      <c r="O28" s="161">
        <v>79.100000000000009</v>
      </c>
      <c r="P28" s="161">
        <v>77.5</v>
      </c>
      <c r="Q28" s="161">
        <v>78</v>
      </c>
      <c r="R28" s="161">
        <v>79.5</v>
      </c>
      <c r="S28" s="161">
        <v>78.5</v>
      </c>
      <c r="T28" s="161">
        <v>78.8</v>
      </c>
      <c r="U28" s="161">
        <v>79.5</v>
      </c>
      <c r="V28" s="162">
        <v>83.3</v>
      </c>
      <c r="W28" s="144"/>
      <c r="X28" s="144"/>
      <c r="Y28" s="144"/>
      <c r="Z28" s="144"/>
      <c r="AA28" s="144"/>
      <c r="AB28" s="144"/>
      <c r="AC28" s="144"/>
      <c r="AD28" s="144"/>
      <c r="AE28" s="144"/>
    </row>
    <row r="29" spans="1:31" ht="18" customHeight="1" x14ac:dyDescent="0.2">
      <c r="A29" s="144"/>
      <c r="B29" s="144"/>
      <c r="C29" s="158" t="s">
        <v>21</v>
      </c>
      <c r="D29" s="174">
        <v>10</v>
      </c>
      <c r="E29" s="161">
        <v>7.3</v>
      </c>
      <c r="F29" s="161">
        <v>8.9</v>
      </c>
      <c r="G29" s="161">
        <v>9.6</v>
      </c>
      <c r="H29" s="161">
        <v>8.1</v>
      </c>
      <c r="I29" s="161">
        <v>8.3000000000000007</v>
      </c>
      <c r="J29" s="161">
        <v>6.3</v>
      </c>
      <c r="K29" s="159">
        <v>6.9</v>
      </c>
      <c r="L29" s="160">
        <v>7.1999999999999993</v>
      </c>
      <c r="M29" s="161">
        <v>5.7</v>
      </c>
      <c r="N29" s="161">
        <v>5.8999999999999995</v>
      </c>
      <c r="O29" s="161">
        <v>6.4</v>
      </c>
      <c r="P29" s="161">
        <v>7.1</v>
      </c>
      <c r="Q29" s="161">
        <v>6.5</v>
      </c>
      <c r="R29" s="161">
        <v>6.8000000000000007</v>
      </c>
      <c r="S29" s="161">
        <v>7.5</v>
      </c>
      <c r="T29" s="161">
        <v>4.3</v>
      </c>
      <c r="U29" s="161">
        <v>5</v>
      </c>
      <c r="V29" s="162">
        <v>2.9</v>
      </c>
      <c r="W29" s="144"/>
      <c r="X29" s="144"/>
      <c r="Y29" s="144"/>
      <c r="Z29" s="144"/>
      <c r="AA29" s="144"/>
      <c r="AB29" s="144"/>
      <c r="AC29" s="144"/>
      <c r="AD29" s="144"/>
      <c r="AE29" s="144"/>
    </row>
    <row r="30" spans="1:31" ht="18" customHeight="1" x14ac:dyDescent="0.2">
      <c r="A30" s="144"/>
      <c r="B30" s="144"/>
      <c r="C30" s="163" t="s">
        <v>49</v>
      </c>
      <c r="D30" s="175"/>
      <c r="E30" s="165"/>
      <c r="F30" s="165"/>
      <c r="G30" s="165"/>
      <c r="H30" s="165"/>
      <c r="I30" s="165"/>
      <c r="J30" s="165"/>
      <c r="K30" s="156"/>
      <c r="L30" s="164"/>
      <c r="M30" s="165"/>
      <c r="N30" s="165"/>
      <c r="O30" s="165"/>
      <c r="P30" s="165"/>
      <c r="Q30" s="165"/>
      <c r="R30" s="165"/>
      <c r="S30" s="165"/>
      <c r="T30" s="165"/>
      <c r="U30" s="165"/>
      <c r="V30" s="166"/>
      <c r="W30" s="144"/>
      <c r="X30" s="144"/>
      <c r="Y30" s="144"/>
      <c r="Z30" s="144"/>
      <c r="AA30" s="144"/>
      <c r="AB30" s="144"/>
      <c r="AC30" s="144"/>
      <c r="AD30" s="144"/>
      <c r="AE30" s="144"/>
    </row>
    <row r="31" spans="1:31" ht="18" customHeight="1" x14ac:dyDescent="0.2">
      <c r="A31" s="144"/>
      <c r="B31" s="144"/>
      <c r="C31" s="158" t="s">
        <v>19</v>
      </c>
      <c r="D31" s="174">
        <v>22.7</v>
      </c>
      <c r="E31" s="161">
        <v>23.9</v>
      </c>
      <c r="F31" s="161">
        <v>20.3</v>
      </c>
      <c r="G31" s="161">
        <v>19</v>
      </c>
      <c r="H31" s="161">
        <v>16.600000000000001</v>
      </c>
      <c r="I31" s="161">
        <v>17.8</v>
      </c>
      <c r="J31" s="161">
        <v>18.600000000000001</v>
      </c>
      <c r="K31" s="159">
        <v>17.599999999999998</v>
      </c>
      <c r="L31" s="160">
        <v>18.600000000000001</v>
      </c>
      <c r="M31" s="161">
        <v>17.399999999999999</v>
      </c>
      <c r="N31" s="161">
        <v>17.7</v>
      </c>
      <c r="O31" s="161">
        <v>17.5</v>
      </c>
      <c r="P31" s="161">
        <v>18.8</v>
      </c>
      <c r="Q31" s="161">
        <v>12.3</v>
      </c>
      <c r="R31" s="161">
        <v>13.200000000000001</v>
      </c>
      <c r="S31" s="161">
        <v>14.099999999999998</v>
      </c>
      <c r="T31" s="161">
        <v>15.5</v>
      </c>
      <c r="U31" s="161">
        <v>14.9</v>
      </c>
      <c r="V31" s="162">
        <v>10.8</v>
      </c>
      <c r="W31" s="144"/>
      <c r="X31" s="144"/>
      <c r="Y31" s="144"/>
      <c r="Z31" s="144"/>
      <c r="AA31" s="144"/>
      <c r="AB31" s="144"/>
      <c r="AC31" s="144"/>
      <c r="AD31" s="144"/>
      <c r="AE31" s="144"/>
    </row>
    <row r="32" spans="1:31" ht="18" customHeight="1" x14ac:dyDescent="0.2">
      <c r="A32" s="144"/>
      <c r="B32" s="144"/>
      <c r="C32" s="158" t="s">
        <v>20</v>
      </c>
      <c r="D32" s="174">
        <v>70.3</v>
      </c>
      <c r="E32" s="161">
        <v>69.8</v>
      </c>
      <c r="F32" s="161">
        <v>72.5</v>
      </c>
      <c r="G32" s="161">
        <v>74.3</v>
      </c>
      <c r="H32" s="161">
        <v>76.900000000000006</v>
      </c>
      <c r="I32" s="161">
        <v>76.599999999999994</v>
      </c>
      <c r="J32" s="161">
        <v>76.3</v>
      </c>
      <c r="K32" s="159">
        <v>78.400000000000006</v>
      </c>
      <c r="L32" s="160">
        <v>76.900000000000006</v>
      </c>
      <c r="M32" s="161">
        <v>77.600000000000009</v>
      </c>
      <c r="N32" s="161">
        <v>77.900000000000006</v>
      </c>
      <c r="O32" s="161">
        <v>77.400000000000006</v>
      </c>
      <c r="P32" s="161">
        <v>74.900000000000006</v>
      </c>
      <c r="Q32" s="161">
        <v>83.3</v>
      </c>
      <c r="R32" s="161">
        <v>82.1</v>
      </c>
      <c r="S32" s="161">
        <v>76.2</v>
      </c>
      <c r="T32" s="161">
        <v>81</v>
      </c>
      <c r="U32" s="161">
        <v>81.099999999999994</v>
      </c>
      <c r="V32" s="162">
        <v>85.4</v>
      </c>
      <c r="W32" s="144"/>
      <c r="X32" s="144"/>
      <c r="Y32" s="144"/>
      <c r="Z32" s="144"/>
      <c r="AA32" s="144"/>
      <c r="AB32" s="144"/>
      <c r="AC32" s="144"/>
      <c r="AD32" s="144"/>
      <c r="AE32" s="144"/>
    </row>
    <row r="33" spans="1:31" ht="18" customHeight="1" x14ac:dyDescent="0.2">
      <c r="A33" s="144"/>
      <c r="B33" s="144"/>
      <c r="C33" s="167" t="s">
        <v>21</v>
      </c>
      <c r="D33" s="168">
        <v>6.9</v>
      </c>
      <c r="E33" s="169">
        <v>6.3</v>
      </c>
      <c r="F33" s="169">
        <v>7.1</v>
      </c>
      <c r="G33" s="169">
        <v>6.7</v>
      </c>
      <c r="H33" s="169">
        <v>6.5</v>
      </c>
      <c r="I33" s="169">
        <v>5.6000000000000005</v>
      </c>
      <c r="J33" s="169">
        <v>5.0999999999999996</v>
      </c>
      <c r="K33" s="169">
        <v>4.1000000000000005</v>
      </c>
      <c r="L33" s="170">
        <v>4.5</v>
      </c>
      <c r="M33" s="171">
        <v>5</v>
      </c>
      <c r="N33" s="171">
        <v>4.3999999999999995</v>
      </c>
      <c r="O33" s="171">
        <v>5</v>
      </c>
      <c r="P33" s="171">
        <v>6.2</v>
      </c>
      <c r="Q33" s="171">
        <v>4.3999999999999995</v>
      </c>
      <c r="R33" s="171">
        <v>4.7</v>
      </c>
      <c r="S33" s="171">
        <v>9.7000000000000011</v>
      </c>
      <c r="T33" s="171">
        <v>3.5</v>
      </c>
      <c r="U33" s="171">
        <v>4</v>
      </c>
      <c r="V33" s="172">
        <v>3.7</v>
      </c>
      <c r="W33" s="144"/>
      <c r="X33" s="144"/>
      <c r="Y33" s="144"/>
      <c r="Z33" s="144"/>
      <c r="AA33" s="144"/>
      <c r="AB33" s="144"/>
      <c r="AC33" s="144"/>
      <c r="AD33" s="144"/>
      <c r="AE33" s="144"/>
    </row>
    <row r="34" spans="1:31" ht="5.25" customHeight="1" x14ac:dyDescent="0.2">
      <c r="A34" s="144"/>
      <c r="B34" s="144"/>
      <c r="C34" s="3"/>
      <c r="D34" s="3"/>
      <c r="E34" s="3"/>
      <c r="F34" s="3"/>
      <c r="G34" s="3"/>
      <c r="H34" s="3"/>
      <c r="I34" s="3"/>
      <c r="J34" s="3"/>
      <c r="K34" s="3"/>
      <c r="L34" s="3"/>
      <c r="M34" s="3"/>
      <c r="N34" s="3"/>
      <c r="O34" s="3"/>
      <c r="P34" s="3"/>
      <c r="Q34" s="3"/>
      <c r="R34" s="3"/>
      <c r="S34" s="3"/>
      <c r="T34" s="3"/>
      <c r="U34" s="3"/>
      <c r="V34" s="3"/>
      <c r="W34" s="144"/>
      <c r="X34" s="144"/>
      <c r="Y34" s="144"/>
      <c r="Z34" s="144"/>
      <c r="AA34" s="144"/>
      <c r="AB34" s="144"/>
      <c r="AC34" s="144"/>
      <c r="AD34" s="144"/>
      <c r="AE34" s="144"/>
    </row>
    <row r="35" spans="1:31" ht="15.95" customHeight="1" x14ac:dyDescent="0.2">
      <c r="A35" s="144"/>
      <c r="B35" s="144"/>
      <c r="C35" s="173" t="s">
        <v>75</v>
      </c>
      <c r="D35" s="173"/>
      <c r="E35" s="173"/>
      <c r="F35" s="173"/>
      <c r="G35" s="173"/>
      <c r="H35" s="173"/>
      <c r="I35" s="173"/>
      <c r="J35" s="173"/>
      <c r="K35" s="173"/>
      <c r="L35" s="144"/>
      <c r="M35" s="144"/>
      <c r="N35" s="144"/>
      <c r="O35" s="144"/>
      <c r="P35" s="144"/>
      <c r="Q35" s="144"/>
      <c r="R35" s="144"/>
      <c r="S35" s="144"/>
      <c r="T35" s="144"/>
      <c r="U35" s="144"/>
      <c r="V35" s="144"/>
      <c r="W35" s="144"/>
      <c r="X35" s="144"/>
      <c r="Y35" s="144"/>
      <c r="Z35" s="144"/>
      <c r="AA35" s="144"/>
      <c r="AB35" s="144"/>
      <c r="AC35" s="144"/>
      <c r="AD35" s="144"/>
      <c r="AE35" s="144"/>
    </row>
    <row r="36" spans="1:31" ht="15.95" customHeight="1" x14ac:dyDescent="0.2">
      <c r="A36" s="144"/>
      <c r="B36" s="144"/>
      <c r="C36" s="173" t="s">
        <v>35</v>
      </c>
      <c r="D36" s="173"/>
      <c r="E36" s="173"/>
      <c r="F36" s="173"/>
      <c r="G36" s="173"/>
      <c r="H36" s="173"/>
      <c r="I36" s="173"/>
      <c r="J36" s="173"/>
      <c r="K36" s="173"/>
      <c r="L36" s="144"/>
      <c r="M36" s="144"/>
      <c r="N36" s="144"/>
      <c r="O36" s="144"/>
      <c r="P36" s="144"/>
      <c r="Q36" s="144"/>
      <c r="R36" s="144"/>
      <c r="S36" s="144"/>
      <c r="T36" s="144"/>
      <c r="U36" s="144"/>
      <c r="V36" s="144"/>
      <c r="W36" s="144"/>
      <c r="X36" s="144"/>
      <c r="Y36" s="144"/>
      <c r="Z36" s="144"/>
      <c r="AA36" s="144"/>
      <c r="AB36" s="144"/>
      <c r="AC36" s="144"/>
      <c r="AD36" s="144"/>
      <c r="AE36" s="144"/>
    </row>
    <row r="37" spans="1:31" ht="15.95" customHeight="1" x14ac:dyDescent="0.2">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row>
    <row r="38" spans="1:31" ht="15.95" customHeight="1" x14ac:dyDescent="0.2">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row>
    <row r="39" spans="1:31" ht="15.95" customHeight="1" x14ac:dyDescent="0.2">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row>
    <row r="40" spans="1:31" ht="15.95" customHeight="1" x14ac:dyDescent="0.2">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row>
    <row r="41" spans="1:31" ht="15.95" customHeight="1" x14ac:dyDescent="0.2">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row>
    <row r="42" spans="1:31" ht="15.95" customHeight="1" x14ac:dyDescent="0.2"/>
    <row r="43" spans="1:31" ht="15.95" customHeight="1" x14ac:dyDescent="0.2"/>
    <row r="44" spans="1:31" ht="15.95" customHeight="1" x14ac:dyDescent="0.2"/>
    <row r="45" spans="1:31" ht="15.95" customHeight="1" x14ac:dyDescent="0.2"/>
    <row r="46" spans="1:31" ht="15.95" customHeight="1" x14ac:dyDescent="0.2"/>
    <row r="47" spans="1:31" ht="15.95" customHeight="1" x14ac:dyDescent="0.2"/>
    <row r="48" spans="1:31"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spans="2:2" ht="15.95" customHeight="1" x14ac:dyDescent="0.2"/>
    <row r="66" spans="2:2" ht="15.95" customHeight="1" x14ac:dyDescent="0.2"/>
    <row r="67" spans="2:2" ht="15.95" customHeight="1" x14ac:dyDescent="0.2"/>
    <row r="68" spans="2:2" ht="15.95" customHeight="1" x14ac:dyDescent="0.2"/>
    <row r="69" spans="2:2" ht="8.25" customHeight="1" x14ac:dyDescent="0.2">
      <c r="B69" s="4"/>
    </row>
  </sheetData>
  <mergeCells count="3">
    <mergeCell ref="M4:V4"/>
    <mergeCell ref="D4:L4"/>
    <mergeCell ref="C4:C5"/>
  </mergeCells>
  <hyperlinks>
    <hyperlink ref="V1" location="'Lisez-moi'!A1" display="Retour au sommaire"/>
    <hyperlink ref="C1" location="'Lisez-moi'!A1" display="Retour au sommair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workbookViewId="0">
      <selection activeCell="N27" sqref="N27"/>
    </sheetView>
  </sheetViews>
  <sheetFormatPr baseColWidth="10" defaultRowHeight="12" x14ac:dyDescent="0.25"/>
  <cols>
    <col min="1" max="1" width="30.7109375" style="231" customWidth="1"/>
    <col min="2" max="2" width="21.7109375" style="231" customWidth="1"/>
    <col min="3" max="3" width="8.5703125" style="235" customWidth="1"/>
    <col min="4" max="20" width="8.5703125" style="231" customWidth="1"/>
    <col min="21" max="16384" width="11.42578125" style="231"/>
  </cols>
  <sheetData>
    <row r="1" spans="1:20" s="119" customFormat="1" ht="12.75" x14ac:dyDescent="0.2">
      <c r="A1" s="330" t="s">
        <v>178</v>
      </c>
      <c r="B1" s="225"/>
      <c r="C1" s="118"/>
      <c r="D1" s="118"/>
      <c r="E1" s="118"/>
      <c r="F1" s="118"/>
      <c r="G1" s="118"/>
      <c r="Q1" s="331" t="s">
        <v>54</v>
      </c>
    </row>
    <row r="3" spans="1:20" x14ac:dyDescent="0.25">
      <c r="A3" s="121"/>
      <c r="B3" s="176"/>
      <c r="C3" s="177" t="s">
        <v>97</v>
      </c>
      <c r="D3" s="178" t="s">
        <v>165</v>
      </c>
      <c r="E3" s="178" t="s">
        <v>169</v>
      </c>
      <c r="F3" s="178" t="s">
        <v>172</v>
      </c>
      <c r="G3" s="178" t="s">
        <v>182</v>
      </c>
      <c r="H3" s="178" t="s">
        <v>206</v>
      </c>
      <c r="I3" s="178">
        <v>44075</v>
      </c>
      <c r="J3" s="178">
        <v>44105</v>
      </c>
      <c r="K3" s="178">
        <v>44136</v>
      </c>
      <c r="L3" s="178">
        <v>44166</v>
      </c>
      <c r="M3" s="178">
        <v>44197</v>
      </c>
      <c r="N3" s="178">
        <v>44228</v>
      </c>
      <c r="O3" s="178">
        <v>44256</v>
      </c>
      <c r="P3" s="178">
        <v>44287</v>
      </c>
      <c r="Q3" s="178">
        <v>44317</v>
      </c>
      <c r="R3" s="178">
        <v>44348</v>
      </c>
      <c r="S3" s="178">
        <v>44378</v>
      </c>
      <c r="T3" s="305">
        <v>44409</v>
      </c>
    </row>
    <row r="4" spans="1:20" ht="17.45" customHeight="1" x14ac:dyDescent="0.25">
      <c r="A4" s="407" t="s">
        <v>98</v>
      </c>
      <c r="B4" s="179" t="s">
        <v>211</v>
      </c>
      <c r="C4" s="180">
        <v>6.7035450000000001</v>
      </c>
      <c r="D4" s="181">
        <v>8.3817200000000014</v>
      </c>
      <c r="E4" s="181">
        <v>6.8838400000000011</v>
      </c>
      <c r="F4" s="181">
        <v>3.1054950000000003</v>
      </c>
      <c r="G4" s="181">
        <v>1.7873400000000002</v>
      </c>
      <c r="H4" s="181">
        <v>1.0622850000000001</v>
      </c>
      <c r="I4" s="181">
        <v>1.1651854300789231</v>
      </c>
      <c r="J4" s="181">
        <v>1.6594262118839571</v>
      </c>
      <c r="K4" s="181">
        <v>2.9551364515641416</v>
      </c>
      <c r="L4" s="181">
        <v>2.1926666260196641</v>
      </c>
      <c r="M4" s="181">
        <v>2.0213000895458206</v>
      </c>
      <c r="N4" s="181">
        <v>2.2655975380640787</v>
      </c>
      <c r="O4" s="181">
        <v>2.4321699759825455</v>
      </c>
      <c r="P4" s="181">
        <v>2.9557351396524267</v>
      </c>
      <c r="Q4" s="306">
        <v>2.2255448262428366</v>
      </c>
      <c r="R4" s="306">
        <v>1.2942660713507801</v>
      </c>
      <c r="S4" s="306">
        <v>0.60065324894186833</v>
      </c>
      <c r="T4" s="341">
        <v>0.48246492458069584</v>
      </c>
    </row>
    <row r="5" spans="1:20" x14ac:dyDescent="0.25">
      <c r="A5" s="408"/>
      <c r="B5" s="183" t="s">
        <v>104</v>
      </c>
      <c r="C5" s="184">
        <v>6.7035270000000002</v>
      </c>
      <c r="D5" s="185">
        <v>8.3815390000000001</v>
      </c>
      <c r="E5" s="185">
        <v>6.8838619999999997</v>
      </c>
      <c r="F5" s="185">
        <v>3.1054819999999999</v>
      </c>
      <c r="G5" s="185">
        <v>1.7872950000000001</v>
      </c>
      <c r="H5" s="185">
        <v>1.0622959999999999</v>
      </c>
      <c r="I5" s="185">
        <v>1.1671450000000001</v>
      </c>
      <c r="J5" s="185">
        <v>1.6602686089262528</v>
      </c>
      <c r="K5" s="185">
        <v>2.9543990266949511</v>
      </c>
      <c r="L5" s="185">
        <v>2.1921035131422251</v>
      </c>
      <c r="M5" s="185">
        <v>2.0197173629464729</v>
      </c>
      <c r="N5" s="185">
        <v>2.112971325117964</v>
      </c>
      <c r="O5" s="185">
        <v>2.42587855070725</v>
      </c>
      <c r="P5" s="185">
        <v>2.9532166445399701</v>
      </c>
      <c r="Q5" s="185">
        <v>2.2305204729028452</v>
      </c>
      <c r="R5" s="185">
        <v>1.306906494880691</v>
      </c>
      <c r="S5" s="185">
        <v>0.59712374922323708</v>
      </c>
      <c r="T5" s="186">
        <v>0.49716211253054776</v>
      </c>
    </row>
    <row r="6" spans="1:20" ht="17.45" customHeight="1" x14ac:dyDescent="0.25">
      <c r="A6" s="409" t="s">
        <v>99</v>
      </c>
      <c r="B6" s="179" t="s">
        <v>211</v>
      </c>
      <c r="C6" s="187">
        <v>2.2412650000000003</v>
      </c>
      <c r="D6" s="188">
        <v>4.6398799999999989</v>
      </c>
      <c r="E6" s="188">
        <v>3.0334399999999997</v>
      </c>
      <c r="F6" s="188">
        <v>1.3552299999999997</v>
      </c>
      <c r="G6" s="188">
        <v>0.61645000000000005</v>
      </c>
      <c r="H6" s="188">
        <v>0.41701499999999997</v>
      </c>
      <c r="I6" s="188">
        <v>0.39586233614782584</v>
      </c>
      <c r="J6" s="188">
        <v>0.53852889588526798</v>
      </c>
      <c r="K6" s="188">
        <v>1.5925340624554858</v>
      </c>
      <c r="L6" s="188">
        <v>0.96674861304338555</v>
      </c>
      <c r="M6" s="188">
        <v>1.0392355972414322</v>
      </c>
      <c r="N6" s="188">
        <v>1.1605484648125952</v>
      </c>
      <c r="O6" s="188">
        <v>1.0818332376304378</v>
      </c>
      <c r="P6" s="188">
        <v>1.4810317750887787</v>
      </c>
      <c r="Q6" s="188">
        <v>0.92018976633081939</v>
      </c>
      <c r="R6" s="188">
        <v>0.41216919792163714</v>
      </c>
      <c r="S6" s="188">
        <v>0.21459310608435445</v>
      </c>
      <c r="T6" s="189">
        <v>0.18436715180082733</v>
      </c>
    </row>
    <row r="7" spans="1:20" x14ac:dyDescent="0.25">
      <c r="A7" s="408"/>
      <c r="B7" s="183" t="s">
        <v>104</v>
      </c>
      <c r="C7" s="184">
        <v>2.2412240414285716</v>
      </c>
      <c r="D7" s="185">
        <v>4.6397030886857156</v>
      </c>
      <c r="E7" s="185">
        <v>3.0334286795000001</v>
      </c>
      <c r="F7" s="185">
        <v>1.3551668954285716</v>
      </c>
      <c r="G7" s="185">
        <v>0.61640827462857151</v>
      </c>
      <c r="H7" s="185">
        <v>0.41699529071428565</v>
      </c>
      <c r="I7" s="185">
        <v>0.38620208685714286</v>
      </c>
      <c r="J7" s="185">
        <v>0.53868979909730841</v>
      </c>
      <c r="K7" s="185">
        <v>1.5919000852211012</v>
      </c>
      <c r="L7" s="185">
        <v>0.96621271146707255</v>
      </c>
      <c r="M7" s="185">
        <v>1.0388127212621481</v>
      </c>
      <c r="N7" s="185">
        <v>1.091675824532798</v>
      </c>
      <c r="O7" s="185">
        <v>1.0762844732957451</v>
      </c>
      <c r="P7" s="185">
        <v>1.477511152341197</v>
      </c>
      <c r="Q7" s="185">
        <v>0.91982211900080268</v>
      </c>
      <c r="R7" s="185">
        <v>0.41572219515274444</v>
      </c>
      <c r="S7" s="185">
        <v>0.21233330560773789</v>
      </c>
      <c r="T7" s="186">
        <v>0.179336315139762</v>
      </c>
    </row>
    <row r="8" spans="1:20" ht="15" customHeight="1" x14ac:dyDescent="0.25">
      <c r="A8" s="410" t="s">
        <v>105</v>
      </c>
      <c r="B8" s="179" t="s">
        <v>211</v>
      </c>
      <c r="C8" s="190">
        <v>313.77880000000005</v>
      </c>
      <c r="D8" s="191">
        <v>811.97798499999988</v>
      </c>
      <c r="E8" s="191">
        <v>424.68317999999994</v>
      </c>
      <c r="F8" s="191">
        <v>189.73169000000001</v>
      </c>
      <c r="G8" s="191">
        <v>107.87774499999999</v>
      </c>
      <c r="H8" s="191">
        <v>58.383054999999992</v>
      </c>
      <c r="I8" s="191">
        <v>69.275908825869507</v>
      </c>
      <c r="J8" s="191">
        <v>75.394045423937513</v>
      </c>
      <c r="K8" s="191">
        <v>222.95476874376803</v>
      </c>
      <c r="L8" s="191">
        <v>169.1810072825925</v>
      </c>
      <c r="M8" s="191">
        <v>145.49298361380053</v>
      </c>
      <c r="N8" s="191">
        <v>162.47678507376341</v>
      </c>
      <c r="O8" s="191">
        <v>189.32081658532655</v>
      </c>
      <c r="P8" s="191">
        <v>207.34444851242895</v>
      </c>
      <c r="Q8" s="191">
        <v>128.82656728631471</v>
      </c>
      <c r="R8" s="191">
        <v>72.129609636286503</v>
      </c>
      <c r="S8" s="191">
        <v>30.043034851809622</v>
      </c>
      <c r="T8" s="192">
        <v>25.811401252115825</v>
      </c>
    </row>
    <row r="9" spans="1:20" x14ac:dyDescent="0.25">
      <c r="A9" s="408"/>
      <c r="B9" s="183" t="s">
        <v>104</v>
      </c>
      <c r="C9" s="193">
        <v>313.77136580000001</v>
      </c>
      <c r="D9" s="194">
        <v>811.94804051999995</v>
      </c>
      <c r="E9" s="194">
        <v>424.68001513000002</v>
      </c>
      <c r="F9" s="194">
        <v>189.72336536</v>
      </c>
      <c r="G9" s="194">
        <v>107.87144806000002</v>
      </c>
      <c r="H9" s="194">
        <v>58.3793407</v>
      </c>
      <c r="I9" s="194">
        <v>67.585365199999998</v>
      </c>
      <c r="J9" s="194">
        <v>75.416571873623184</v>
      </c>
      <c r="K9" s="194">
        <v>222.8660119309541</v>
      </c>
      <c r="L9" s="194">
        <v>169.0872245067377</v>
      </c>
      <c r="M9" s="194">
        <v>145.43378097670069</v>
      </c>
      <c r="N9" s="194">
        <v>152.83461543459171</v>
      </c>
      <c r="O9" s="194">
        <v>188.3497828267555</v>
      </c>
      <c r="P9" s="194">
        <v>206.85156132776748</v>
      </c>
      <c r="Q9" s="194">
        <v>128.77509666011238</v>
      </c>
      <c r="R9" s="194">
        <v>72.751384151730264</v>
      </c>
      <c r="S9" s="194">
        <v>29.726662785083303</v>
      </c>
      <c r="T9" s="195">
        <v>25.107084119566679</v>
      </c>
    </row>
    <row r="10" spans="1:20" ht="15" customHeight="1" x14ac:dyDescent="0.25">
      <c r="A10" s="410" t="s">
        <v>177</v>
      </c>
      <c r="B10" s="179" t="s">
        <v>211</v>
      </c>
      <c r="C10" s="180">
        <v>3.1842539799999998</v>
      </c>
      <c r="D10" s="181">
        <v>8.5198682449999996</v>
      </c>
      <c r="E10" s="181">
        <v>4.5920824150000001</v>
      </c>
      <c r="F10" s="181">
        <v>2.033921925</v>
      </c>
      <c r="G10" s="181">
        <v>1.186524905</v>
      </c>
      <c r="H10" s="181">
        <v>0.65158894499999997</v>
      </c>
      <c r="I10" s="181">
        <v>0.78691872382020467</v>
      </c>
      <c r="J10" s="181">
        <v>0.81937758002331218</v>
      </c>
      <c r="K10" s="181">
        <v>2.2095287941490045</v>
      </c>
      <c r="L10" s="181">
        <v>1.7112063681558727</v>
      </c>
      <c r="M10" s="181">
        <v>1.4840923619874915</v>
      </c>
      <c r="N10" s="181">
        <v>1.6443467663743798</v>
      </c>
      <c r="O10" s="181">
        <v>1.9142611681936357</v>
      </c>
      <c r="P10" s="181">
        <v>2.0651427377697074</v>
      </c>
      <c r="Q10" s="181">
        <v>1.3127912702439479</v>
      </c>
      <c r="R10" s="181">
        <v>0.76132695849784848</v>
      </c>
      <c r="S10" s="181">
        <v>0.30322348713913178</v>
      </c>
      <c r="T10" s="182">
        <v>0.25011544325304191</v>
      </c>
    </row>
    <row r="11" spans="1:20" x14ac:dyDescent="0.25">
      <c r="A11" s="411"/>
      <c r="B11" s="196" t="s">
        <v>104</v>
      </c>
      <c r="C11" s="197">
        <v>3.1840912455900003</v>
      </c>
      <c r="D11" s="198">
        <v>8.5193678356899998</v>
      </c>
      <c r="E11" s="198">
        <v>4.5919443978799999</v>
      </c>
      <c r="F11" s="198">
        <v>2.0338174929299999</v>
      </c>
      <c r="G11" s="198">
        <v>1.1864536608</v>
      </c>
      <c r="H11" s="198">
        <v>0.65152597576000004</v>
      </c>
      <c r="I11" s="198">
        <v>0.76687441248999999</v>
      </c>
      <c r="J11" s="198">
        <v>0.8195717163321955</v>
      </c>
      <c r="K11" s="198">
        <v>2.2086436431064929</v>
      </c>
      <c r="L11" s="198">
        <v>1.710314949142566</v>
      </c>
      <c r="M11" s="198">
        <v>1.482682900715325</v>
      </c>
      <c r="N11" s="198">
        <v>1.5446790570216888</v>
      </c>
      <c r="O11" s="198">
        <v>1.9001871794288565</v>
      </c>
      <c r="P11" s="198">
        <v>2.054185630893627</v>
      </c>
      <c r="Q11" s="198">
        <v>1.3109165630576367</v>
      </c>
      <c r="R11" s="198">
        <v>0.76256988754136945</v>
      </c>
      <c r="S11" s="198">
        <v>0.30168361776690167</v>
      </c>
      <c r="T11" s="199">
        <v>0.24842235570827242</v>
      </c>
    </row>
    <row r="12" spans="1:20" x14ac:dyDescent="0.25">
      <c r="A12" s="232"/>
      <c r="B12" s="233"/>
      <c r="C12" s="181"/>
      <c r="D12" s="181"/>
      <c r="E12" s="181"/>
      <c r="F12" s="181"/>
      <c r="G12" s="181"/>
      <c r="H12" s="181"/>
      <c r="I12" s="181"/>
      <c r="J12" s="181"/>
      <c r="K12" s="181"/>
      <c r="L12" s="181"/>
      <c r="M12" s="181"/>
      <c r="N12" s="181"/>
      <c r="O12" s="181"/>
      <c r="P12" s="181"/>
      <c r="Q12" s="181"/>
      <c r="R12" s="181"/>
      <c r="S12" s="181"/>
      <c r="T12" s="181"/>
    </row>
    <row r="13" spans="1:20" s="234" customFormat="1" x14ac:dyDescent="0.2">
      <c r="A13" s="405" t="s">
        <v>168</v>
      </c>
      <c r="B13" s="405"/>
      <c r="C13" s="405"/>
      <c r="D13" s="405"/>
      <c r="E13" s="405"/>
      <c r="F13" s="405"/>
      <c r="G13" s="405"/>
      <c r="H13" s="405"/>
      <c r="I13" s="405"/>
      <c r="J13" s="405"/>
      <c r="K13" s="405"/>
      <c r="L13" s="405"/>
      <c r="M13" s="405"/>
      <c r="N13" s="231"/>
      <c r="O13" s="231"/>
      <c r="P13" s="231"/>
      <c r="Q13" s="231"/>
      <c r="R13" s="231"/>
      <c r="S13" s="231"/>
      <c r="T13" s="231"/>
    </row>
    <row r="14" spans="1:20" s="234" customFormat="1" x14ac:dyDescent="0.2">
      <c r="A14" s="405" t="s">
        <v>102</v>
      </c>
      <c r="B14" s="405"/>
      <c r="C14" s="405"/>
      <c r="D14" s="405"/>
      <c r="E14" s="405"/>
      <c r="F14" s="405"/>
      <c r="G14" s="405"/>
      <c r="H14" s="405"/>
      <c r="I14" s="405"/>
      <c r="J14" s="405"/>
      <c r="K14" s="405"/>
      <c r="L14" s="405"/>
      <c r="M14" s="405"/>
      <c r="N14" s="231"/>
      <c r="O14" s="231"/>
      <c r="P14" s="231"/>
      <c r="Q14" s="231"/>
      <c r="R14" s="231"/>
      <c r="S14" s="231"/>
      <c r="T14" s="231"/>
    </row>
    <row r="15" spans="1:20" s="234" customFormat="1" ht="12" customHeight="1" x14ac:dyDescent="0.2">
      <c r="A15" s="406" t="s">
        <v>103</v>
      </c>
      <c r="B15" s="406"/>
      <c r="C15" s="406"/>
      <c r="D15" s="406"/>
      <c r="E15" s="406"/>
      <c r="F15" s="406"/>
      <c r="G15" s="406"/>
      <c r="H15" s="406"/>
      <c r="I15" s="406"/>
      <c r="J15" s="406"/>
      <c r="K15" s="406"/>
      <c r="L15" s="406"/>
      <c r="M15" s="406"/>
      <c r="N15" s="406"/>
      <c r="O15" s="406"/>
      <c r="P15" s="406"/>
      <c r="Q15" s="406"/>
      <c r="R15" s="406"/>
      <c r="S15" s="406"/>
      <c r="T15" s="406"/>
    </row>
    <row r="19" spans="4:11" x14ac:dyDescent="0.25">
      <c r="D19" s="235"/>
      <c r="E19" s="235"/>
      <c r="F19" s="235"/>
      <c r="G19" s="235"/>
      <c r="H19" s="235"/>
      <c r="I19" s="235"/>
      <c r="J19" s="235"/>
      <c r="K19" s="235"/>
    </row>
  </sheetData>
  <mergeCells count="7">
    <mergeCell ref="A14:M14"/>
    <mergeCell ref="A15:T15"/>
    <mergeCell ref="A4:A5"/>
    <mergeCell ref="A6:A7"/>
    <mergeCell ref="A8:A9"/>
    <mergeCell ref="A10:A11"/>
    <mergeCell ref="A13:M13"/>
  </mergeCells>
  <hyperlinks>
    <hyperlink ref="Q1" location="'Lisez-moi'!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zoomScale="85" zoomScaleNormal="85" workbookViewId="0">
      <selection activeCell="N32" sqref="N31:N32"/>
    </sheetView>
  </sheetViews>
  <sheetFormatPr baseColWidth="10" defaultRowHeight="15" x14ac:dyDescent="0.25"/>
  <cols>
    <col min="1" max="1" width="45.28515625" customWidth="1"/>
    <col min="11" max="11" width="11.42578125" style="59"/>
    <col min="13" max="19" width="11.42578125" style="59"/>
  </cols>
  <sheetData>
    <row r="1" spans="1:21" x14ac:dyDescent="0.25">
      <c r="A1" s="7" t="s">
        <v>65</v>
      </c>
      <c r="B1" s="8"/>
      <c r="C1" s="8"/>
      <c r="D1" s="8"/>
      <c r="E1" s="8"/>
      <c r="F1" s="8"/>
      <c r="G1" s="8"/>
      <c r="H1" s="8"/>
      <c r="I1" s="8"/>
      <c r="J1" s="8"/>
      <c r="K1" s="8"/>
      <c r="L1" s="8"/>
      <c r="M1" s="8"/>
      <c r="N1" s="223" t="s">
        <v>54</v>
      </c>
      <c r="O1" s="8"/>
      <c r="P1" s="8"/>
      <c r="Q1" s="8"/>
      <c r="R1" s="8"/>
      <c r="S1" s="8"/>
    </row>
    <row r="2" spans="1:21" x14ac:dyDescent="0.25">
      <c r="A2" s="8"/>
      <c r="B2" s="8"/>
      <c r="C2" s="8"/>
      <c r="D2" s="8"/>
      <c r="E2" s="8"/>
      <c r="F2" s="8"/>
      <c r="G2" s="8"/>
      <c r="H2" s="8"/>
      <c r="I2" s="8"/>
      <c r="J2" s="8"/>
      <c r="K2" s="8"/>
      <c r="L2" s="8"/>
      <c r="M2" s="8"/>
      <c r="N2" s="8"/>
      <c r="O2" s="8"/>
      <c r="P2" s="8"/>
      <c r="Q2" s="8"/>
      <c r="R2" s="8"/>
      <c r="S2" s="8"/>
    </row>
    <row r="3" spans="1:21" s="345" customFormat="1" x14ac:dyDescent="0.25">
      <c r="A3" s="8"/>
      <c r="B3" s="382">
        <v>2020</v>
      </c>
      <c r="C3" s="383"/>
      <c r="D3" s="383"/>
      <c r="E3" s="383"/>
      <c r="F3" s="383"/>
      <c r="G3" s="383"/>
      <c r="H3" s="383"/>
      <c r="I3" s="383"/>
      <c r="J3" s="383"/>
      <c r="K3" s="384"/>
      <c r="L3" s="382">
        <v>2021</v>
      </c>
      <c r="M3" s="383"/>
      <c r="N3" s="383"/>
      <c r="O3" s="383"/>
      <c r="P3" s="383"/>
      <c r="Q3" s="383"/>
      <c r="R3" s="383"/>
      <c r="S3" s="383"/>
      <c r="T3" s="384"/>
      <c r="U3" s="8"/>
    </row>
    <row r="4" spans="1:21" s="59" customFormat="1" x14ac:dyDescent="0.25">
      <c r="A4" s="8"/>
      <c r="B4" s="342">
        <v>43891</v>
      </c>
      <c r="C4" s="343">
        <v>43922</v>
      </c>
      <c r="D4" s="343">
        <v>43952</v>
      </c>
      <c r="E4" s="343">
        <v>43983</v>
      </c>
      <c r="F4" s="343">
        <v>44013</v>
      </c>
      <c r="G4" s="343">
        <v>44044</v>
      </c>
      <c r="H4" s="343">
        <v>44075</v>
      </c>
      <c r="I4" s="343">
        <v>44105</v>
      </c>
      <c r="J4" s="343">
        <v>44136</v>
      </c>
      <c r="K4" s="344">
        <v>44166</v>
      </c>
      <c r="L4" s="343">
        <v>44197</v>
      </c>
      <c r="M4" s="343">
        <v>44228</v>
      </c>
      <c r="N4" s="343">
        <v>44256</v>
      </c>
      <c r="O4" s="343">
        <v>44287</v>
      </c>
      <c r="P4" s="343">
        <v>44317</v>
      </c>
      <c r="Q4" s="343">
        <v>44348</v>
      </c>
      <c r="R4" s="343">
        <v>44378</v>
      </c>
      <c r="S4" s="343">
        <v>44409</v>
      </c>
      <c r="T4" s="344">
        <v>44440</v>
      </c>
    </row>
    <row r="5" spans="1:21" x14ac:dyDescent="0.25">
      <c r="A5" s="61" t="s">
        <v>0</v>
      </c>
      <c r="B5" s="10">
        <v>19</v>
      </c>
      <c r="C5" s="11">
        <v>12.181709700000001</v>
      </c>
      <c r="D5" s="11">
        <v>4.8926299999999996</v>
      </c>
      <c r="E5" s="11">
        <v>1.4000000000000001</v>
      </c>
      <c r="F5" s="11">
        <v>1</v>
      </c>
      <c r="G5" s="11">
        <v>0.89999999999999991</v>
      </c>
      <c r="H5" s="11">
        <v>0.5</v>
      </c>
      <c r="I5" s="11">
        <v>0.70000000000000007</v>
      </c>
      <c r="J5" s="11">
        <v>3.5999999999999996</v>
      </c>
      <c r="K5" s="12">
        <v>2.5</v>
      </c>
      <c r="L5" s="10">
        <v>2.5</v>
      </c>
      <c r="M5" s="11">
        <v>2.6</v>
      </c>
      <c r="N5" s="11">
        <v>2.7</v>
      </c>
      <c r="O5" s="11">
        <v>3.4000000000000004</v>
      </c>
      <c r="P5" s="11">
        <v>1.6</v>
      </c>
      <c r="Q5" s="11">
        <v>0.5</v>
      </c>
      <c r="R5" s="11">
        <v>0.4</v>
      </c>
      <c r="S5" s="11">
        <v>0.5</v>
      </c>
      <c r="T5" s="12">
        <v>0.3</v>
      </c>
    </row>
    <row r="6" spans="1:21" x14ac:dyDescent="0.25">
      <c r="A6" s="56" t="s">
        <v>63</v>
      </c>
      <c r="B6" s="10">
        <v>30</v>
      </c>
      <c r="C6" s="11">
        <v>32.435783200000003</v>
      </c>
      <c r="D6" s="11">
        <v>21.929137300000001</v>
      </c>
      <c r="E6" s="11">
        <v>11.4</v>
      </c>
      <c r="F6" s="11">
        <v>7.0000000000000009</v>
      </c>
      <c r="G6" s="11">
        <v>6.1</v>
      </c>
      <c r="H6" s="11">
        <v>5.4</v>
      </c>
      <c r="I6" s="11">
        <v>5</v>
      </c>
      <c r="J6" s="11">
        <v>7.1</v>
      </c>
      <c r="K6" s="12">
        <v>5.7</v>
      </c>
      <c r="L6" s="10">
        <v>6</v>
      </c>
      <c r="M6" s="11">
        <v>6.1</v>
      </c>
      <c r="N6" s="11">
        <v>6.4</v>
      </c>
      <c r="O6" s="11">
        <v>8</v>
      </c>
      <c r="P6" s="11">
        <v>6.3</v>
      </c>
      <c r="Q6" s="11">
        <v>4.1000000000000005</v>
      </c>
      <c r="R6" s="11">
        <v>3.1</v>
      </c>
      <c r="S6" s="11">
        <v>2.1999999999999997</v>
      </c>
      <c r="T6" s="12">
        <v>1.5</v>
      </c>
    </row>
    <row r="7" spans="1:21" x14ac:dyDescent="0.25">
      <c r="A7" s="56" t="s">
        <v>64</v>
      </c>
      <c r="B7" s="10">
        <v>31.9</v>
      </c>
      <c r="C7" s="11">
        <v>34.964955199999999</v>
      </c>
      <c r="D7" s="11">
        <v>44.139846500000004</v>
      </c>
      <c r="E7" s="11">
        <v>38.5</v>
      </c>
      <c r="F7" s="11">
        <v>28.799999999999997</v>
      </c>
      <c r="G7" s="11">
        <v>24.7</v>
      </c>
      <c r="H7" s="11">
        <v>24.4</v>
      </c>
      <c r="I7" s="11">
        <v>26.3</v>
      </c>
      <c r="J7" s="11">
        <v>27.900000000000002</v>
      </c>
      <c r="K7" s="12">
        <v>26.200000000000003</v>
      </c>
      <c r="L7" s="10">
        <v>25.4</v>
      </c>
      <c r="M7" s="11">
        <v>25.3</v>
      </c>
      <c r="N7" s="11">
        <v>24.2</v>
      </c>
      <c r="O7" s="11">
        <v>22.6</v>
      </c>
      <c r="P7" s="11">
        <v>20.7</v>
      </c>
      <c r="Q7" s="11">
        <v>17.8</v>
      </c>
      <c r="R7" s="11">
        <v>16.5</v>
      </c>
      <c r="S7" s="11">
        <v>17</v>
      </c>
      <c r="T7" s="12">
        <v>16</v>
      </c>
    </row>
    <row r="8" spans="1:21" x14ac:dyDescent="0.25">
      <c r="A8" s="56" t="s">
        <v>3</v>
      </c>
      <c r="B8" s="10">
        <v>14.9</v>
      </c>
      <c r="C8" s="11">
        <v>15.8191413</v>
      </c>
      <c r="D8" s="11">
        <v>22.015186499999999</v>
      </c>
      <c r="E8" s="11">
        <v>37.1</v>
      </c>
      <c r="F8" s="11">
        <v>53.2</v>
      </c>
      <c r="G8" s="11">
        <v>60.199999999999996</v>
      </c>
      <c r="H8" s="11">
        <v>62</v>
      </c>
      <c r="I8" s="11">
        <v>60.5</v>
      </c>
      <c r="J8" s="11">
        <v>55.300000000000004</v>
      </c>
      <c r="K8" s="12">
        <v>59.9</v>
      </c>
      <c r="L8" s="10">
        <v>61.1</v>
      </c>
      <c r="M8" s="11">
        <v>61.1</v>
      </c>
      <c r="N8" s="11">
        <v>61.1</v>
      </c>
      <c r="O8" s="11">
        <v>59.4</v>
      </c>
      <c r="P8" s="11">
        <v>64.2</v>
      </c>
      <c r="Q8" s="11">
        <v>68.600000000000009</v>
      </c>
      <c r="R8" s="11">
        <v>72.399999999999991</v>
      </c>
      <c r="S8" s="11">
        <v>74.2</v>
      </c>
      <c r="T8" s="12">
        <v>73.8</v>
      </c>
    </row>
    <row r="9" spans="1:21" x14ac:dyDescent="0.25">
      <c r="A9" s="34" t="s">
        <v>4</v>
      </c>
      <c r="B9" s="40">
        <v>4.2</v>
      </c>
      <c r="C9" s="41">
        <v>4.5984100000000003</v>
      </c>
      <c r="D9" s="41">
        <v>7.0231953999999996</v>
      </c>
      <c r="E9" s="41">
        <v>11.600000000000001</v>
      </c>
      <c r="F9" s="41">
        <v>10.100000000000001</v>
      </c>
      <c r="G9" s="41">
        <v>8</v>
      </c>
      <c r="H9" s="41">
        <v>7.7</v>
      </c>
      <c r="I9" s="41">
        <v>7.5</v>
      </c>
      <c r="J9" s="41">
        <v>6.1</v>
      </c>
      <c r="K9" s="42">
        <v>5.7</v>
      </c>
      <c r="L9" s="40">
        <v>5.0999999999999996</v>
      </c>
      <c r="M9" s="41">
        <v>5</v>
      </c>
      <c r="N9" s="41">
        <v>5.6000000000000005</v>
      </c>
      <c r="O9" s="41">
        <v>6.6000000000000005</v>
      </c>
      <c r="P9" s="41">
        <v>7.1999999999999993</v>
      </c>
      <c r="Q9" s="41">
        <v>9.1</v>
      </c>
      <c r="R9" s="41">
        <v>7.6</v>
      </c>
      <c r="S9" s="41">
        <v>6.1</v>
      </c>
      <c r="T9" s="42">
        <v>8.5</v>
      </c>
    </row>
    <row r="10" spans="1:21" x14ac:dyDescent="0.25">
      <c r="A10" s="84" t="s">
        <v>75</v>
      </c>
      <c r="B10" s="8"/>
    </row>
    <row r="11" spans="1:21" x14ac:dyDescent="0.25">
      <c r="A11" s="84" t="s">
        <v>35</v>
      </c>
    </row>
    <row r="12" spans="1:21" x14ac:dyDescent="0.25">
      <c r="M12" s="116"/>
      <c r="N12" s="116"/>
      <c r="O12" s="116"/>
      <c r="P12" s="116"/>
      <c r="Q12" s="116"/>
      <c r="R12" s="116"/>
      <c r="S12" s="116"/>
      <c r="T12" s="116"/>
    </row>
    <row r="13" spans="1:21" x14ac:dyDescent="0.25">
      <c r="N13" s="116"/>
      <c r="O13" s="116"/>
      <c r="P13" s="116"/>
      <c r="Q13" s="116"/>
      <c r="R13" s="116"/>
      <c r="S13" s="116"/>
      <c r="T13" s="116"/>
    </row>
    <row r="17" spans="12:27" x14ac:dyDescent="0.25">
      <c r="T17" s="59"/>
      <c r="U17" s="59"/>
      <c r="V17" s="59"/>
      <c r="W17" s="59"/>
      <c r="X17" s="59"/>
      <c r="Y17" s="59"/>
      <c r="Z17" s="59"/>
      <c r="AA17" s="59"/>
    </row>
    <row r="18" spans="12:27" x14ac:dyDescent="0.25">
      <c r="L18" s="59"/>
      <c r="T18" s="59"/>
      <c r="U18" s="59"/>
      <c r="V18" s="59"/>
      <c r="W18" s="59"/>
      <c r="X18" s="59"/>
      <c r="Y18" s="59"/>
      <c r="Z18" s="59"/>
      <c r="AA18" s="59"/>
    </row>
    <row r="19" spans="12:27" x14ac:dyDescent="0.25">
      <c r="L19" s="59"/>
      <c r="T19" s="59"/>
      <c r="U19" s="59"/>
      <c r="V19" s="59"/>
      <c r="W19" s="59"/>
      <c r="X19" s="59"/>
      <c r="Y19" s="59"/>
      <c r="Z19" s="59"/>
      <c r="AA19" s="59"/>
    </row>
    <row r="20" spans="12:27" x14ac:dyDescent="0.25">
      <c r="L20" s="59"/>
      <c r="T20" s="59"/>
      <c r="U20" s="59"/>
      <c r="V20" s="59"/>
      <c r="W20" s="59"/>
      <c r="X20" s="59"/>
      <c r="Y20" s="59"/>
      <c r="Z20" s="59"/>
      <c r="AA20" s="59"/>
    </row>
    <row r="21" spans="12:27" x14ac:dyDescent="0.25">
      <c r="L21" s="59"/>
      <c r="T21" s="59"/>
      <c r="U21" s="59"/>
      <c r="V21" s="59"/>
      <c r="W21" s="59"/>
      <c r="X21" s="59"/>
      <c r="Y21" s="59"/>
      <c r="Z21" s="59"/>
      <c r="AA21" s="59"/>
    </row>
  </sheetData>
  <mergeCells count="2">
    <mergeCell ref="B3:K3"/>
    <mergeCell ref="L3:T3"/>
  </mergeCells>
  <hyperlinks>
    <hyperlink ref="N1" location="'Lisez-moi'!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workbookViewId="0">
      <selection activeCell="Q25" sqref="Q25"/>
    </sheetView>
  </sheetViews>
  <sheetFormatPr baseColWidth="10" defaultColWidth="8.5703125" defaultRowHeight="12" x14ac:dyDescent="0.2"/>
  <cols>
    <col min="1" max="1" width="30.140625" style="234" customWidth="1"/>
    <col min="2" max="18" width="8.5703125" style="234" customWidth="1"/>
    <col min="19" max="16384" width="8.5703125" style="234"/>
  </cols>
  <sheetData>
    <row r="1" spans="1:20" s="119" customFormat="1" ht="12.75" x14ac:dyDescent="0.2">
      <c r="A1" s="330" t="s">
        <v>188</v>
      </c>
      <c r="B1" s="118"/>
      <c r="C1" s="118"/>
      <c r="D1" s="118"/>
      <c r="E1" s="118"/>
      <c r="F1" s="118"/>
      <c r="G1" s="118"/>
      <c r="R1" s="331" t="s">
        <v>54</v>
      </c>
    </row>
    <row r="2" spans="1:20" s="119" customFormat="1" ht="15" x14ac:dyDescent="0.25">
      <c r="A2" s="236"/>
      <c r="B2" s="118"/>
      <c r="C2" s="118"/>
      <c r="D2" s="118"/>
      <c r="E2" s="118"/>
      <c r="F2" s="118"/>
      <c r="G2" s="118"/>
      <c r="R2" s="226"/>
    </row>
    <row r="3" spans="1:20" x14ac:dyDescent="0.2">
      <c r="A3" s="237"/>
      <c r="B3" s="177" t="s">
        <v>97</v>
      </c>
      <c r="C3" s="178" t="s">
        <v>165</v>
      </c>
      <c r="D3" s="178" t="s">
        <v>169</v>
      </c>
      <c r="E3" s="178" t="s">
        <v>172</v>
      </c>
      <c r="F3" s="178" t="s">
        <v>182</v>
      </c>
      <c r="G3" s="178">
        <v>44044</v>
      </c>
      <c r="H3" s="178">
        <v>44075</v>
      </c>
      <c r="I3" s="178">
        <v>44105</v>
      </c>
      <c r="J3" s="178">
        <v>44136</v>
      </c>
      <c r="K3" s="178">
        <v>44166</v>
      </c>
      <c r="L3" s="178">
        <v>44197</v>
      </c>
      <c r="M3" s="178">
        <v>44228</v>
      </c>
      <c r="N3" s="178">
        <v>44256</v>
      </c>
      <c r="O3" s="178">
        <v>44287</v>
      </c>
      <c r="P3" s="178">
        <v>44317</v>
      </c>
      <c r="Q3" s="178">
        <v>44348</v>
      </c>
      <c r="R3" s="178">
        <v>44378</v>
      </c>
      <c r="S3" s="178">
        <v>44409</v>
      </c>
      <c r="T3" s="178">
        <v>44440</v>
      </c>
    </row>
    <row r="4" spans="1:20" s="242" customFormat="1" ht="24" customHeight="1" x14ac:dyDescent="0.2">
      <c r="A4" s="238" t="s">
        <v>98</v>
      </c>
      <c r="B4" s="239">
        <v>6.7035270000000002</v>
      </c>
      <c r="C4" s="240">
        <v>8.3815390000000001</v>
      </c>
      <c r="D4" s="240">
        <v>6.8838619999999997</v>
      </c>
      <c r="E4" s="240">
        <v>3.1054819999999999</v>
      </c>
      <c r="F4" s="240">
        <v>1.7872950000000001</v>
      </c>
      <c r="G4" s="240">
        <v>1.0622959999999999</v>
      </c>
      <c r="H4" s="240">
        <v>1.1671450000000001</v>
      </c>
      <c r="I4" s="240">
        <v>1.6602686089262528</v>
      </c>
      <c r="J4" s="240">
        <v>2.9543990266949511</v>
      </c>
      <c r="K4" s="240">
        <v>2.1921035131422251</v>
      </c>
      <c r="L4" s="240">
        <v>2.0197173629464729</v>
      </c>
      <c r="M4" s="240">
        <v>2.112971325117964</v>
      </c>
      <c r="N4" s="241">
        <v>2.42587855070725</v>
      </c>
      <c r="O4" s="241">
        <v>2.9532166445399701</v>
      </c>
      <c r="P4" s="241">
        <v>2.2305204729028452</v>
      </c>
      <c r="Q4" s="241">
        <v>1.306906494880691</v>
      </c>
      <c r="R4" s="241">
        <v>0.59712374922323708</v>
      </c>
      <c r="S4" s="241">
        <v>0.49716211253054776</v>
      </c>
      <c r="T4" s="241">
        <v>0.51860325293053655</v>
      </c>
    </row>
    <row r="5" spans="1:20" s="242" customFormat="1" ht="24" customHeight="1" x14ac:dyDescent="0.2">
      <c r="A5" s="238" t="s">
        <v>99</v>
      </c>
      <c r="B5" s="239">
        <v>2.2412240414285716</v>
      </c>
      <c r="C5" s="240">
        <v>4.6397030886857156</v>
      </c>
      <c r="D5" s="240">
        <v>3.0334286795000001</v>
      </c>
      <c r="E5" s="240">
        <v>1.3551668954285716</v>
      </c>
      <c r="F5" s="240">
        <v>0.61640827462857151</v>
      </c>
      <c r="G5" s="240">
        <v>0.41699529071428565</v>
      </c>
      <c r="H5" s="240">
        <v>0.38620208685714286</v>
      </c>
      <c r="I5" s="240">
        <v>0.53868979909730841</v>
      </c>
      <c r="J5" s="240">
        <v>1.5919000852211012</v>
      </c>
      <c r="K5" s="240">
        <v>0.96621271146707255</v>
      </c>
      <c r="L5" s="240">
        <v>1.0388127212621481</v>
      </c>
      <c r="M5" s="240">
        <v>1.091675824532798</v>
      </c>
      <c r="N5" s="240">
        <v>1.0762844732957451</v>
      </c>
      <c r="O5" s="240">
        <v>1.477511152341197</v>
      </c>
      <c r="P5" s="240">
        <v>0.91982211900080268</v>
      </c>
      <c r="Q5" s="240">
        <v>0.41572219515274444</v>
      </c>
      <c r="R5" s="240">
        <v>0.21233330560773789</v>
      </c>
      <c r="S5" s="240">
        <v>0.179336315139762</v>
      </c>
      <c r="T5" s="240">
        <v>0.16031703508936856</v>
      </c>
    </row>
    <row r="6" spans="1:20" s="242" customFormat="1" x14ac:dyDescent="0.2">
      <c r="A6" s="238" t="s">
        <v>100</v>
      </c>
      <c r="B6" s="243">
        <v>313.77136580000001</v>
      </c>
      <c r="C6" s="244">
        <v>811.94804051999995</v>
      </c>
      <c r="D6" s="244">
        <v>424.68001513000002</v>
      </c>
      <c r="E6" s="244">
        <v>189.72336536</v>
      </c>
      <c r="F6" s="244">
        <v>107.87144806000002</v>
      </c>
      <c r="G6" s="244">
        <v>58.3793407</v>
      </c>
      <c r="H6" s="244">
        <v>67.585365199999998</v>
      </c>
      <c r="I6" s="244">
        <v>75.416571873623184</v>
      </c>
      <c r="J6" s="244">
        <v>222.8660119309541</v>
      </c>
      <c r="K6" s="244">
        <v>169.0872245067377</v>
      </c>
      <c r="L6" s="244">
        <v>145.43378097670069</v>
      </c>
      <c r="M6" s="244">
        <v>152.83461543459171</v>
      </c>
      <c r="N6" s="244">
        <v>188.3497828267555</v>
      </c>
      <c r="O6" s="244">
        <v>206.85156132776748</v>
      </c>
      <c r="P6" s="244">
        <v>128.77509666011238</v>
      </c>
      <c r="Q6" s="244">
        <v>72.751384151730264</v>
      </c>
      <c r="R6" s="244">
        <v>29.726662785083303</v>
      </c>
      <c r="S6" s="244">
        <v>25.107084119566679</v>
      </c>
      <c r="T6" s="244">
        <v>28.05548114063949</v>
      </c>
    </row>
    <row r="7" spans="1:20" s="242" customFormat="1" ht="24" customHeight="1" x14ac:dyDescent="0.2">
      <c r="A7" s="238" t="s">
        <v>101</v>
      </c>
      <c r="B7" s="243">
        <v>4</v>
      </c>
      <c r="C7" s="244">
        <v>5</v>
      </c>
      <c r="D7" s="244">
        <v>4</v>
      </c>
      <c r="E7" s="244">
        <v>4</v>
      </c>
      <c r="F7" s="244">
        <v>5</v>
      </c>
      <c r="G7" s="244">
        <v>4</v>
      </c>
      <c r="H7" s="244">
        <v>5</v>
      </c>
      <c r="I7" s="244">
        <v>4</v>
      </c>
      <c r="J7" s="244">
        <v>4</v>
      </c>
      <c r="K7" s="244">
        <v>5</v>
      </c>
      <c r="L7" s="244">
        <v>4</v>
      </c>
      <c r="M7" s="244">
        <v>4</v>
      </c>
      <c r="N7" s="244">
        <v>5</v>
      </c>
      <c r="O7" s="244">
        <v>4</v>
      </c>
      <c r="P7" s="244">
        <v>4</v>
      </c>
      <c r="Q7" s="244">
        <v>5</v>
      </c>
      <c r="R7" s="244">
        <v>4</v>
      </c>
      <c r="S7" s="244">
        <v>4</v>
      </c>
      <c r="T7" s="244">
        <v>5</v>
      </c>
    </row>
    <row r="8" spans="1:20" x14ac:dyDescent="0.2">
      <c r="A8" s="245" t="s">
        <v>187</v>
      </c>
      <c r="B8" s="246">
        <v>3.1840912455900003</v>
      </c>
      <c r="C8" s="247">
        <v>8.5193678356899998</v>
      </c>
      <c r="D8" s="247">
        <v>4.5919443978799999</v>
      </c>
      <c r="E8" s="247">
        <v>2.0338174929299999</v>
      </c>
      <c r="F8" s="247">
        <v>1.1864536608</v>
      </c>
      <c r="G8" s="247">
        <v>0.65152597576000004</v>
      </c>
      <c r="H8" s="247">
        <v>0.76687441248999999</v>
      </c>
      <c r="I8" s="247">
        <v>0.8195717163321955</v>
      </c>
      <c r="J8" s="247">
        <v>2.2086436431064929</v>
      </c>
      <c r="K8" s="247">
        <v>1.710314949142566</v>
      </c>
      <c r="L8" s="247">
        <v>1.482682900715325</v>
      </c>
      <c r="M8" s="247">
        <v>1.5446790570216888</v>
      </c>
      <c r="N8" s="247">
        <v>1.9001871794288565</v>
      </c>
      <c r="O8" s="247">
        <v>2.054185630893627</v>
      </c>
      <c r="P8" s="247">
        <v>1.3109165630576367</v>
      </c>
      <c r="Q8" s="247">
        <v>0.76256988754136945</v>
      </c>
      <c r="R8" s="247">
        <v>0.30168361776690167</v>
      </c>
      <c r="S8" s="247">
        <v>0.24842235570827242</v>
      </c>
      <c r="T8" s="247">
        <v>0.27217388437045698</v>
      </c>
    </row>
    <row r="9" spans="1:20" x14ac:dyDescent="0.2">
      <c r="A9" s="248"/>
      <c r="B9" s="248"/>
      <c r="C9" s="248"/>
      <c r="D9" s="248"/>
      <c r="E9" s="248"/>
      <c r="F9" s="248"/>
      <c r="G9" s="248"/>
      <c r="H9" s="248"/>
      <c r="I9" s="248"/>
      <c r="J9" s="248"/>
      <c r="K9" s="248"/>
      <c r="L9" s="248"/>
      <c r="M9" s="248"/>
      <c r="N9" s="248"/>
      <c r="O9" s="248"/>
      <c r="P9" s="248"/>
    </row>
    <row r="10" spans="1:20" x14ac:dyDescent="0.2">
      <c r="A10" s="405" t="s">
        <v>168</v>
      </c>
      <c r="B10" s="405"/>
      <c r="C10" s="405"/>
      <c r="D10" s="405"/>
      <c r="E10" s="405"/>
      <c r="F10" s="405"/>
      <c r="G10" s="405"/>
      <c r="H10" s="405"/>
      <c r="I10" s="405"/>
      <c r="J10" s="405"/>
      <c r="K10" s="405"/>
      <c r="L10" s="405"/>
      <c r="M10" s="405"/>
      <c r="N10" s="249"/>
      <c r="O10" s="249"/>
      <c r="P10" s="249"/>
    </row>
    <row r="11" spans="1:20" x14ac:dyDescent="0.2">
      <c r="A11" s="405" t="s">
        <v>102</v>
      </c>
      <c r="B11" s="405"/>
      <c r="C11" s="405"/>
      <c r="D11" s="405"/>
      <c r="E11" s="405"/>
      <c r="F11" s="405"/>
      <c r="G11" s="405"/>
      <c r="H11" s="405"/>
      <c r="I11" s="405"/>
      <c r="J11" s="405"/>
      <c r="K11" s="405"/>
      <c r="L11" s="405"/>
      <c r="M11" s="405"/>
      <c r="N11" s="249"/>
      <c r="O11" s="249"/>
      <c r="P11" s="249"/>
    </row>
    <row r="12" spans="1:20" ht="12" customHeight="1" x14ac:dyDescent="0.2">
      <c r="A12" s="406" t="s">
        <v>103</v>
      </c>
      <c r="B12" s="406"/>
      <c r="C12" s="406"/>
      <c r="D12" s="406"/>
      <c r="E12" s="406"/>
      <c r="F12" s="406"/>
      <c r="G12" s="406"/>
      <c r="H12" s="406"/>
      <c r="I12" s="406"/>
      <c r="J12" s="406"/>
      <c r="K12" s="406"/>
      <c r="L12" s="406"/>
      <c r="M12" s="406"/>
      <c r="N12" s="406"/>
      <c r="O12" s="406"/>
      <c r="P12" s="406"/>
      <c r="Q12" s="406"/>
      <c r="R12" s="406"/>
    </row>
  </sheetData>
  <mergeCells count="3">
    <mergeCell ref="A10:M10"/>
    <mergeCell ref="A11:M11"/>
    <mergeCell ref="A12:R12"/>
  </mergeCells>
  <hyperlinks>
    <hyperlink ref="R1" location="'Lisez-moi'!A1" display="Retour au sommair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7"/>
  <sheetViews>
    <sheetView zoomScale="85" zoomScaleNormal="85" workbookViewId="0">
      <selection activeCell="S29" sqref="S29"/>
    </sheetView>
  </sheetViews>
  <sheetFormatPr baseColWidth="10" defaultColWidth="9.140625" defaultRowHeight="11.25" x14ac:dyDescent="0.25"/>
  <cols>
    <col min="1" max="1" width="23.140625" style="119" customWidth="1"/>
    <col min="2" max="2" width="11" style="119" customWidth="1"/>
    <col min="3" max="6" width="9.140625" style="119"/>
    <col min="7" max="7" width="10.42578125" style="119" bestFit="1" customWidth="1"/>
    <col min="8" max="10" width="10.42578125" style="119" customWidth="1"/>
    <col min="11" max="11" width="9.85546875" style="119" bestFit="1" customWidth="1"/>
    <col min="12" max="16" width="9.42578125" style="119" bestFit="1" customWidth="1"/>
    <col min="17" max="16384" width="9.140625" style="119"/>
  </cols>
  <sheetData>
    <row r="1" spans="1:20" ht="15" x14ac:dyDescent="0.2">
      <c r="A1" s="117" t="s">
        <v>212</v>
      </c>
      <c r="B1" s="122"/>
      <c r="C1" s="122"/>
      <c r="D1" s="122"/>
      <c r="E1" s="122"/>
      <c r="F1" s="122"/>
      <c r="G1" s="122"/>
      <c r="H1" s="122"/>
      <c r="I1" s="122"/>
      <c r="J1" s="122"/>
      <c r="K1" s="122"/>
      <c r="L1" s="122"/>
      <c r="M1" s="122"/>
      <c r="N1" s="122"/>
      <c r="O1" s="122"/>
      <c r="P1" s="122"/>
      <c r="Q1" s="120" t="s">
        <v>54</v>
      </c>
    </row>
    <row r="2" spans="1:20" ht="14.25" x14ac:dyDescent="0.2">
      <c r="A2" s="218" t="s">
        <v>106</v>
      </c>
      <c r="B2" s="122"/>
      <c r="C2" s="122"/>
      <c r="D2" s="122"/>
      <c r="E2" s="122"/>
      <c r="F2" s="122"/>
      <c r="G2" s="122"/>
      <c r="H2" s="122"/>
      <c r="I2" s="122"/>
      <c r="J2" s="122"/>
      <c r="K2" s="122"/>
      <c r="L2" s="122"/>
      <c r="M2" s="122"/>
      <c r="N2" s="122"/>
      <c r="O2" s="122"/>
      <c r="P2" s="122"/>
      <c r="Q2" s="60"/>
    </row>
    <row r="3" spans="1:20" ht="12.75" x14ac:dyDescent="0.25">
      <c r="A3" s="122"/>
      <c r="B3" s="412" t="s">
        <v>107</v>
      </c>
      <c r="C3" s="412"/>
      <c r="D3" s="412"/>
      <c r="E3" s="412"/>
      <c r="F3" s="412"/>
      <c r="G3" s="127"/>
      <c r="H3" s="127"/>
      <c r="I3" s="127"/>
      <c r="J3" s="127"/>
      <c r="K3" s="122"/>
      <c r="L3" s="122"/>
      <c r="M3" s="122"/>
      <c r="N3" s="122"/>
      <c r="O3" s="122"/>
      <c r="P3" s="122"/>
    </row>
    <row r="4" spans="1:20" ht="13.5" thickBot="1" x14ac:dyDescent="0.3">
      <c r="A4" s="204" t="s">
        <v>144</v>
      </c>
      <c r="B4" s="205" t="s">
        <v>97</v>
      </c>
      <c r="C4" s="205" t="s">
        <v>165</v>
      </c>
      <c r="D4" s="205" t="s">
        <v>169</v>
      </c>
      <c r="E4" s="205" t="s">
        <v>172</v>
      </c>
      <c r="F4" s="205" t="s">
        <v>182</v>
      </c>
      <c r="G4" s="205" t="s">
        <v>206</v>
      </c>
      <c r="H4" s="205">
        <v>44075</v>
      </c>
      <c r="I4" s="205">
        <v>44105</v>
      </c>
      <c r="J4" s="205">
        <v>44136</v>
      </c>
      <c r="K4" s="205">
        <v>44166</v>
      </c>
      <c r="L4" s="205">
        <v>44197</v>
      </c>
      <c r="M4" s="205">
        <v>44228</v>
      </c>
      <c r="N4" s="205">
        <v>44256</v>
      </c>
      <c r="O4" s="205">
        <v>44287</v>
      </c>
      <c r="P4" s="205">
        <v>44317</v>
      </c>
      <c r="Q4" s="205">
        <v>44348</v>
      </c>
      <c r="R4" s="205">
        <v>44378</v>
      </c>
      <c r="S4" s="205">
        <v>44409</v>
      </c>
      <c r="T4" s="205">
        <v>44440</v>
      </c>
    </row>
    <row r="5" spans="1:20" ht="12.75" x14ac:dyDescent="0.25">
      <c r="A5" s="215" t="s">
        <v>150</v>
      </c>
      <c r="B5" s="207">
        <v>2596.806</v>
      </c>
      <c r="C5" s="207">
        <v>3068.9749999999999</v>
      </c>
      <c r="D5" s="207">
        <v>2458.0369999999998</v>
      </c>
      <c r="E5" s="207">
        <v>938.95299999999997</v>
      </c>
      <c r="F5" s="208">
        <v>534.08699999999999</v>
      </c>
      <c r="G5" s="207">
        <v>332.42200000000003</v>
      </c>
      <c r="H5" s="207">
        <v>365.947</v>
      </c>
      <c r="I5" s="207">
        <v>711.6954377933456</v>
      </c>
      <c r="J5" s="207">
        <v>1265.8138367301804</v>
      </c>
      <c r="K5" s="207">
        <v>915.83402362859067</v>
      </c>
      <c r="L5" s="209">
        <v>860.87896028288617</v>
      </c>
      <c r="M5" s="209">
        <v>865.23149410675421</v>
      </c>
      <c r="N5" s="209">
        <v>959.71905298264562</v>
      </c>
      <c r="O5" s="209">
        <v>1147.5267311463747</v>
      </c>
      <c r="P5" s="209">
        <v>922.00220866907011</v>
      </c>
      <c r="Q5" s="209">
        <v>535.11355925827047</v>
      </c>
      <c r="R5" s="209">
        <v>176.34593972772797</v>
      </c>
      <c r="S5" s="209">
        <v>155.02382101641632</v>
      </c>
      <c r="T5" s="209">
        <v>125.83973204855404</v>
      </c>
    </row>
    <row r="6" spans="1:20" ht="12.75" x14ac:dyDescent="0.25">
      <c r="A6" s="216" t="s">
        <v>149</v>
      </c>
      <c r="B6" s="210">
        <v>1047.336</v>
      </c>
      <c r="C6" s="210">
        <v>1293.133</v>
      </c>
      <c r="D6" s="210">
        <v>1020.158</v>
      </c>
      <c r="E6" s="210">
        <v>455.38900000000001</v>
      </c>
      <c r="F6" s="211">
        <v>254.37899999999999</v>
      </c>
      <c r="G6" s="210">
        <v>149.738</v>
      </c>
      <c r="H6" s="210">
        <v>163.339</v>
      </c>
      <c r="I6" s="210">
        <v>226.58560550816145</v>
      </c>
      <c r="J6" s="210">
        <v>412.09577693876719</v>
      </c>
      <c r="K6" s="210">
        <v>328.10033134144828</v>
      </c>
      <c r="L6" s="212">
        <v>311.17772840871288</v>
      </c>
      <c r="M6" s="212">
        <v>301.39443301804602</v>
      </c>
      <c r="N6" s="212">
        <v>324.58271206721662</v>
      </c>
      <c r="O6" s="212">
        <v>394.92946124619078</v>
      </c>
      <c r="P6" s="212">
        <v>295.34078897846496</v>
      </c>
      <c r="Q6" s="250">
        <v>157.80453992492886</v>
      </c>
      <c r="R6" s="298">
        <v>71.397304107079378</v>
      </c>
      <c r="S6" s="316">
        <v>65.622284146986772</v>
      </c>
      <c r="T6" s="332">
        <v>52.313891102295329</v>
      </c>
    </row>
    <row r="7" spans="1:20" ht="12.75" x14ac:dyDescent="0.25">
      <c r="A7" s="216" t="s">
        <v>148</v>
      </c>
      <c r="B7" s="210">
        <v>1238.0029999999999</v>
      </c>
      <c r="C7" s="210">
        <v>1573.749</v>
      </c>
      <c r="D7" s="210">
        <v>1288.0329999999999</v>
      </c>
      <c r="E7" s="210">
        <v>618.774</v>
      </c>
      <c r="F7" s="211">
        <v>342.86</v>
      </c>
      <c r="G7" s="210">
        <v>196.607</v>
      </c>
      <c r="H7" s="210">
        <v>217.69</v>
      </c>
      <c r="I7" s="210">
        <v>248.27196339734965</v>
      </c>
      <c r="J7" s="210">
        <v>452.43025629682222</v>
      </c>
      <c r="K7" s="210">
        <v>364.8244939517287</v>
      </c>
      <c r="L7" s="212">
        <v>331.84746810820241</v>
      </c>
      <c r="M7" s="212">
        <v>341.58294169549004</v>
      </c>
      <c r="N7" s="212">
        <v>382.37852583404856</v>
      </c>
      <c r="O7" s="212">
        <v>479.99538655366234</v>
      </c>
      <c r="P7" s="212">
        <v>320.75937244747217</v>
      </c>
      <c r="Q7" s="250">
        <v>188.81633298505386</v>
      </c>
      <c r="R7" s="298">
        <v>96.694898353325556</v>
      </c>
      <c r="S7" s="316">
        <v>76.380925797572175</v>
      </c>
      <c r="T7" s="332">
        <v>73.29179473740956</v>
      </c>
    </row>
    <row r="8" spans="1:20" ht="12.75" x14ac:dyDescent="0.25">
      <c r="A8" s="216" t="s">
        <v>147</v>
      </c>
      <c r="B8" s="210">
        <v>381.34100000000001</v>
      </c>
      <c r="C8" s="210">
        <v>524.05700000000002</v>
      </c>
      <c r="D8" s="210">
        <v>441.01400000000001</v>
      </c>
      <c r="E8" s="210">
        <v>227.197</v>
      </c>
      <c r="F8" s="211">
        <v>127.47499999999999</v>
      </c>
      <c r="G8" s="210">
        <v>70.61</v>
      </c>
      <c r="H8" s="210">
        <v>82.269000000000005</v>
      </c>
      <c r="I8" s="210">
        <v>93.36187926738819</v>
      </c>
      <c r="J8" s="210">
        <v>139.77770368238538</v>
      </c>
      <c r="K8" s="210">
        <v>111.24375744806974</v>
      </c>
      <c r="L8" s="212">
        <v>102.35118221389597</v>
      </c>
      <c r="M8" s="212">
        <v>111.43319556865916</v>
      </c>
      <c r="N8" s="212">
        <v>133.93972014411185</v>
      </c>
      <c r="O8" s="212">
        <v>163.55253842306126</v>
      </c>
      <c r="P8" s="212">
        <v>117.64235961149842</v>
      </c>
      <c r="Q8" s="250">
        <v>73.528168605505115</v>
      </c>
      <c r="R8" s="298">
        <v>43.382187635077301</v>
      </c>
      <c r="S8" s="316">
        <v>30.582395737548161</v>
      </c>
      <c r="T8" s="332">
        <v>37.251800248248003</v>
      </c>
    </row>
    <row r="9" spans="1:20" ht="12.75" x14ac:dyDescent="0.25">
      <c r="A9" s="216" t="s">
        <v>146</v>
      </c>
      <c r="B9" s="210">
        <v>320.58800000000002</v>
      </c>
      <c r="C9" s="210">
        <v>444.81700000000001</v>
      </c>
      <c r="D9" s="210">
        <v>377.76400000000001</v>
      </c>
      <c r="E9" s="210">
        <v>197.27099999999999</v>
      </c>
      <c r="F9" s="211">
        <v>114.88500000000001</v>
      </c>
      <c r="G9" s="210">
        <v>65.608000000000004</v>
      </c>
      <c r="H9" s="210">
        <v>72.587999999999994</v>
      </c>
      <c r="I9" s="210">
        <v>77.643649297798632</v>
      </c>
      <c r="J9" s="210">
        <v>118.32290680424997</v>
      </c>
      <c r="K9" s="210">
        <v>87.894307982161919</v>
      </c>
      <c r="L9" s="212">
        <v>89.734391735959775</v>
      </c>
      <c r="M9" s="212">
        <v>98.724156748299848</v>
      </c>
      <c r="N9" s="212">
        <v>119.47898928959329</v>
      </c>
      <c r="O9" s="212">
        <v>148.95499412511626</v>
      </c>
      <c r="P9" s="212">
        <v>106.93940329254907</v>
      </c>
      <c r="Q9" s="250">
        <v>55.791705700787425</v>
      </c>
      <c r="R9" s="298">
        <v>30.520291640293475</v>
      </c>
      <c r="S9" s="316">
        <v>24.022713285144928</v>
      </c>
      <c r="T9" s="332">
        <v>30.808481096240289</v>
      </c>
    </row>
    <row r="10" spans="1:20" ht="12.75" x14ac:dyDescent="0.25">
      <c r="A10" s="217" t="s">
        <v>145</v>
      </c>
      <c r="B10" s="214">
        <v>1119.453</v>
      </c>
      <c r="C10" s="214">
        <v>1476.808</v>
      </c>
      <c r="D10" s="214">
        <v>1298.856</v>
      </c>
      <c r="E10" s="214">
        <v>667.89800000000002</v>
      </c>
      <c r="F10" s="214">
        <v>413.60899999999998</v>
      </c>
      <c r="G10" s="214">
        <v>247.31100000000001</v>
      </c>
      <c r="H10" s="214">
        <v>265.31200000000001</v>
      </c>
      <c r="I10" s="214">
        <v>302.71007366220999</v>
      </c>
      <c r="J10" s="214">
        <v>565.95854624254594</v>
      </c>
      <c r="K10" s="214">
        <v>384.20659879022611</v>
      </c>
      <c r="L10" s="214">
        <v>323.72763219681525</v>
      </c>
      <c r="M10" s="214">
        <v>394.6051039807146</v>
      </c>
      <c r="N10" s="214">
        <v>505.7795503896341</v>
      </c>
      <c r="O10" s="214">
        <v>618.25753304556406</v>
      </c>
      <c r="P10" s="214">
        <v>467.83633990379002</v>
      </c>
      <c r="Q10" s="214">
        <v>295.85218840614579</v>
      </c>
      <c r="R10" s="214">
        <v>178.78312775973333</v>
      </c>
      <c r="S10" s="214">
        <v>145.52997254687932</v>
      </c>
      <c r="T10" s="214">
        <v>199.09755369778924</v>
      </c>
    </row>
    <row r="11" spans="1:20" x14ac:dyDescent="0.25">
      <c r="A11" s="122"/>
      <c r="B11" s="128"/>
      <c r="C11" s="128"/>
      <c r="D11" s="128"/>
      <c r="E11" s="128"/>
      <c r="F11" s="128"/>
      <c r="G11" s="128"/>
      <c r="H11" s="128"/>
      <c r="I11" s="128"/>
      <c r="J11" s="128"/>
      <c r="K11" s="128"/>
      <c r="L11" s="128"/>
      <c r="M11" s="128"/>
      <c r="N11" s="128"/>
      <c r="O11" s="128"/>
      <c r="P11" s="128"/>
    </row>
    <row r="12" spans="1:20" ht="24.95" customHeight="1" x14ac:dyDescent="0.25">
      <c r="A12" s="413" t="str">
        <f>"Note de lecture : le nombre de salariés effectivement placés en activité partielle en septembre 2021 pour les entreprises de moins de 20 salariés est estimé à "&amp;ROUND(T5,0)&amp;" 000."</f>
        <v>Note de lecture : le nombre de salariés effectivement placés en activité partielle en septembre 2021 pour les entreprises de moins de 20 salariés est estimé à 126 000.</v>
      </c>
      <c r="B12" s="413"/>
      <c r="C12" s="413"/>
      <c r="D12" s="413"/>
      <c r="E12" s="413"/>
      <c r="F12" s="413"/>
      <c r="G12" s="122"/>
      <c r="H12" s="122"/>
      <c r="I12" s="122"/>
      <c r="J12" s="122"/>
      <c r="K12" s="122"/>
      <c r="L12" s="122"/>
      <c r="M12" s="122"/>
      <c r="N12" s="122"/>
      <c r="O12" s="124"/>
      <c r="P12" s="124"/>
    </row>
    <row r="13" spans="1:20" ht="24.95" customHeight="1" x14ac:dyDescent="0.25">
      <c r="A13" s="413" t="s">
        <v>168</v>
      </c>
      <c r="B13" s="413"/>
      <c r="C13" s="413"/>
      <c r="D13" s="413"/>
      <c r="E13" s="413"/>
      <c r="F13" s="413"/>
      <c r="G13" s="128"/>
      <c r="H13" s="128"/>
      <c r="I13" s="128"/>
      <c r="J13" s="128"/>
      <c r="K13" s="122"/>
      <c r="L13" s="122"/>
      <c r="M13" s="122"/>
      <c r="N13" s="122"/>
      <c r="O13" s="122"/>
      <c r="P13" s="122"/>
    </row>
    <row r="14" spans="1:20" ht="12.75" x14ac:dyDescent="0.25">
      <c r="A14" s="201" t="s">
        <v>142</v>
      </c>
      <c r="B14" s="202"/>
      <c r="C14" s="203"/>
      <c r="D14" s="203"/>
      <c r="E14" s="203"/>
      <c r="F14" s="203"/>
      <c r="G14" s="128"/>
      <c r="H14" s="128"/>
      <c r="I14" s="128"/>
      <c r="J14" s="128"/>
      <c r="K14" s="122"/>
      <c r="L14" s="122"/>
      <c r="M14" s="122"/>
      <c r="N14" s="122"/>
      <c r="O14" s="128"/>
      <c r="P14" s="128"/>
    </row>
    <row r="15" spans="1:20" ht="12.75" x14ac:dyDescent="0.25">
      <c r="A15" s="216" t="s">
        <v>143</v>
      </c>
      <c r="B15" s="202"/>
      <c r="C15" s="203"/>
      <c r="D15" s="203"/>
      <c r="E15" s="203"/>
      <c r="F15" s="203"/>
      <c r="G15" s="128"/>
      <c r="H15" s="128"/>
      <c r="I15" s="128"/>
      <c r="J15" s="128"/>
      <c r="K15" s="129"/>
      <c r="L15" s="130"/>
      <c r="M15" s="130"/>
      <c r="N15" s="130"/>
      <c r="O15" s="125"/>
      <c r="P15" s="125"/>
    </row>
    <row r="16" spans="1:20" x14ac:dyDescent="0.25">
      <c r="C16" s="126"/>
      <c r="D16" s="126"/>
      <c r="E16" s="126"/>
      <c r="F16" s="126"/>
      <c r="G16" s="126"/>
      <c r="H16" s="126"/>
      <c r="I16" s="126"/>
      <c r="J16" s="126"/>
    </row>
    <row r="17" spans="3:10" x14ac:dyDescent="0.25">
      <c r="C17" s="126"/>
      <c r="D17" s="126"/>
      <c r="E17" s="126"/>
      <c r="F17" s="126"/>
      <c r="G17" s="126"/>
      <c r="H17" s="126"/>
      <c r="I17" s="126"/>
      <c r="J17" s="126"/>
    </row>
  </sheetData>
  <mergeCells count="3">
    <mergeCell ref="B3:F3"/>
    <mergeCell ref="A12:F12"/>
    <mergeCell ref="A13:F13"/>
  </mergeCells>
  <hyperlinks>
    <hyperlink ref="Q1" location="'Lisez-moi'!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29"/>
  <sheetViews>
    <sheetView zoomScale="85" zoomScaleNormal="85" workbookViewId="0">
      <selection activeCell="Z57" sqref="Z57"/>
    </sheetView>
  </sheetViews>
  <sheetFormatPr baseColWidth="10" defaultColWidth="9.140625" defaultRowHeight="11.25" x14ac:dyDescent="0.25"/>
  <cols>
    <col min="1" max="1" width="5.7109375" style="119" customWidth="1"/>
    <col min="2" max="2" width="34.42578125" style="119" customWidth="1"/>
    <col min="3" max="3" width="8.28515625" style="119" customWidth="1"/>
    <col min="4" max="4" width="7.42578125" style="119" bestFit="1" customWidth="1"/>
    <col min="5" max="5" width="7" style="119" bestFit="1" customWidth="1"/>
    <col min="6" max="6" width="7.7109375" style="119" bestFit="1" customWidth="1"/>
    <col min="7" max="7" width="7.5703125" style="119" bestFit="1" customWidth="1"/>
    <col min="8" max="8" width="8.42578125" style="119" bestFit="1" customWidth="1"/>
    <col min="9" max="9" width="9" style="119" bestFit="1" customWidth="1"/>
    <col min="10" max="10" width="7.7109375" style="119" bestFit="1" customWidth="1"/>
    <col min="11" max="11" width="8.42578125" style="119" bestFit="1" customWidth="1"/>
    <col min="12" max="12" width="8.28515625" style="119" bestFit="1" customWidth="1"/>
    <col min="13" max="13" width="8.85546875" style="119" bestFit="1" customWidth="1"/>
    <col min="14" max="14" width="8.7109375" style="119" bestFit="1" customWidth="1"/>
    <col min="15" max="15" width="9.28515625" style="119" bestFit="1" customWidth="1"/>
    <col min="16" max="16" width="7.85546875" style="119" bestFit="1" customWidth="1"/>
    <col min="17" max="17" width="7.7109375" style="119" bestFit="1" customWidth="1"/>
    <col min="18" max="20" width="7.7109375" style="119" customWidth="1"/>
    <col min="21" max="16384" width="9.140625" style="119"/>
  </cols>
  <sheetData>
    <row r="1" spans="1:21" ht="15" x14ac:dyDescent="0.2">
      <c r="A1" s="117" t="s">
        <v>213</v>
      </c>
      <c r="B1" s="122"/>
      <c r="C1" s="122"/>
      <c r="D1" s="122"/>
      <c r="E1" s="122"/>
      <c r="F1" s="122"/>
      <c r="G1" s="122"/>
      <c r="H1" s="122"/>
      <c r="I1" s="122"/>
      <c r="J1" s="122"/>
      <c r="K1" s="122"/>
      <c r="L1" s="122"/>
      <c r="M1" s="122"/>
      <c r="N1" s="122"/>
      <c r="O1" s="122"/>
      <c r="P1" s="122"/>
      <c r="Q1" s="122"/>
      <c r="R1" s="120" t="s">
        <v>54</v>
      </c>
      <c r="S1" s="120"/>
      <c r="T1" s="120"/>
    </row>
    <row r="2" spans="1:21" ht="14.25" x14ac:dyDescent="0.2">
      <c r="A2" s="218" t="s">
        <v>151</v>
      </c>
      <c r="B2" s="202"/>
      <c r="C2" s="202"/>
      <c r="D2" s="202"/>
      <c r="E2" s="202"/>
      <c r="F2" s="202"/>
      <c r="G2" s="202"/>
      <c r="H2" s="202"/>
      <c r="I2" s="202"/>
      <c r="J2" s="202"/>
      <c r="K2" s="202"/>
      <c r="L2" s="202"/>
      <c r="M2" s="202"/>
      <c r="N2" s="202"/>
      <c r="O2" s="202"/>
      <c r="P2" s="202"/>
      <c r="Q2" s="202"/>
      <c r="R2" s="60"/>
      <c r="S2" s="60"/>
      <c r="T2" s="60"/>
    </row>
    <row r="3" spans="1:21" ht="12.75" x14ac:dyDescent="0.25">
      <c r="A3" s="202"/>
      <c r="B3" s="202"/>
      <c r="C3" s="412" t="s">
        <v>152</v>
      </c>
      <c r="D3" s="412"/>
      <c r="E3" s="412"/>
      <c r="F3" s="412"/>
      <c r="G3" s="412"/>
      <c r="H3" s="202"/>
      <c r="I3" s="202"/>
      <c r="J3" s="202"/>
      <c r="K3" s="202"/>
      <c r="L3" s="202"/>
      <c r="M3" s="202"/>
      <c r="N3" s="202"/>
      <c r="O3" s="202"/>
      <c r="P3" s="202"/>
      <c r="Q3" s="202"/>
      <c r="R3" s="202"/>
      <c r="S3" s="202"/>
      <c r="T3" s="202"/>
    </row>
    <row r="4" spans="1:21" s="123" customFormat="1" ht="26.25" thickBot="1" x14ac:dyDescent="0.3">
      <c r="A4" s="219" t="s">
        <v>108</v>
      </c>
      <c r="B4" s="219" t="s">
        <v>109</v>
      </c>
      <c r="C4" s="205" t="s">
        <v>97</v>
      </c>
      <c r="D4" s="205" t="s">
        <v>165</v>
      </c>
      <c r="E4" s="205" t="s">
        <v>169</v>
      </c>
      <c r="F4" s="205" t="s">
        <v>172</v>
      </c>
      <c r="G4" s="205" t="s">
        <v>182</v>
      </c>
      <c r="H4" s="205" t="s">
        <v>206</v>
      </c>
      <c r="I4" s="205">
        <v>44075</v>
      </c>
      <c r="J4" s="205">
        <v>44105</v>
      </c>
      <c r="K4" s="205">
        <v>44136</v>
      </c>
      <c r="L4" s="205">
        <v>44166</v>
      </c>
      <c r="M4" s="205">
        <v>44197</v>
      </c>
      <c r="N4" s="205">
        <v>44228</v>
      </c>
      <c r="O4" s="205">
        <v>44256</v>
      </c>
      <c r="P4" s="205">
        <v>44287</v>
      </c>
      <c r="Q4" s="205">
        <v>44317</v>
      </c>
      <c r="R4" s="205">
        <v>44348</v>
      </c>
      <c r="S4" s="205">
        <v>44378</v>
      </c>
      <c r="T4" s="205">
        <v>44409</v>
      </c>
      <c r="U4" s="205">
        <v>44440</v>
      </c>
    </row>
    <row r="5" spans="1:21" ht="12.75" x14ac:dyDescent="0.25">
      <c r="A5" s="202" t="s">
        <v>114</v>
      </c>
      <c r="B5" s="216" t="s">
        <v>115</v>
      </c>
      <c r="C5" s="250">
        <v>1.2277600000000002</v>
      </c>
      <c r="D5" s="250">
        <v>2.660927060000001</v>
      </c>
      <c r="E5" s="250">
        <v>1.4883577500000005</v>
      </c>
      <c r="F5" s="250">
        <v>0.57678671000000004</v>
      </c>
      <c r="G5" s="250">
        <v>0.30052321999999998</v>
      </c>
      <c r="H5" s="250">
        <v>0.18782871000000004</v>
      </c>
      <c r="I5" s="250">
        <v>0.15351736999999999</v>
      </c>
      <c r="J5" s="250">
        <v>0.31695227870032933</v>
      </c>
      <c r="K5" s="250">
        <v>0.71014814337097187</v>
      </c>
      <c r="L5" s="250">
        <v>0.791189117234817</v>
      </c>
      <c r="M5" s="250">
        <v>0.62449672882123231</v>
      </c>
      <c r="N5" s="250">
        <v>0.53559804141924805</v>
      </c>
      <c r="O5" s="250">
        <v>0.59340966571841491</v>
      </c>
      <c r="P5" s="250">
        <v>0.72542719515870457</v>
      </c>
      <c r="Q5" s="250">
        <v>0.57297746105034875</v>
      </c>
      <c r="R5" s="250">
        <v>0.56837032089937523</v>
      </c>
      <c r="S5" s="298">
        <v>0.2100400560953912</v>
      </c>
      <c r="T5" s="316">
        <v>0.20403432497163534</v>
      </c>
      <c r="U5" s="332">
        <v>0.1700625957223009</v>
      </c>
    </row>
    <row r="6" spans="1:21" ht="12.75" x14ac:dyDescent="0.25">
      <c r="A6" s="202" t="s">
        <v>122</v>
      </c>
      <c r="B6" s="216" t="s">
        <v>123</v>
      </c>
      <c r="C6" s="250">
        <v>4.0952734099999999</v>
      </c>
      <c r="D6" s="250">
        <v>13.258820729999998</v>
      </c>
      <c r="E6" s="250">
        <v>8.9357825199999983</v>
      </c>
      <c r="F6" s="250">
        <v>3.6817258299999995</v>
      </c>
      <c r="G6" s="250">
        <v>1.8011572199999999</v>
      </c>
      <c r="H6" s="250">
        <v>0.91162522999999995</v>
      </c>
      <c r="I6" s="250">
        <v>0.87100989000000018</v>
      </c>
      <c r="J6" s="250">
        <v>0.762508429113119</v>
      </c>
      <c r="K6" s="250">
        <v>3.0077051200002183</v>
      </c>
      <c r="L6" s="250">
        <v>2.3324654097556978</v>
      </c>
      <c r="M6" s="250">
        <v>2.0455713789571872</v>
      </c>
      <c r="N6" s="250">
        <v>2.1604405174539698</v>
      </c>
      <c r="O6" s="250">
        <v>2.3508358779730401</v>
      </c>
      <c r="P6" s="250">
        <v>2.5523469468644575</v>
      </c>
      <c r="Q6" s="250">
        <v>1.4384547157322372</v>
      </c>
      <c r="R6" s="250">
        <v>0.88895019826475619</v>
      </c>
      <c r="S6" s="298">
        <v>0.34854165712822843</v>
      </c>
      <c r="T6" s="316">
        <v>0.29015515636711953</v>
      </c>
      <c r="U6" s="332">
        <v>0.67350596215099079</v>
      </c>
    </row>
    <row r="7" spans="1:21" ht="12.75" x14ac:dyDescent="0.25">
      <c r="A7" s="202" t="s">
        <v>110</v>
      </c>
      <c r="B7" s="216" t="s">
        <v>111</v>
      </c>
      <c r="C7" s="250">
        <v>9.9336200000000006E-3</v>
      </c>
      <c r="D7" s="250">
        <v>6.1150759999999998E-2</v>
      </c>
      <c r="E7" s="250">
        <v>3.5467650000000003E-2</v>
      </c>
      <c r="F7" s="250">
        <v>1.39496E-2</v>
      </c>
      <c r="G7" s="250">
        <v>1.068877E-2</v>
      </c>
      <c r="H7" s="250">
        <v>1.4316600000000002E-3</v>
      </c>
      <c r="I7" s="250">
        <v>1.36999E-3</v>
      </c>
      <c r="J7" s="250">
        <v>1.0155393333333331E-3</v>
      </c>
      <c r="K7" s="250">
        <v>6.7614562499999998E-3</v>
      </c>
      <c r="L7" s="250">
        <v>4.556605E-3</v>
      </c>
      <c r="M7" s="250">
        <v>1.8503200000000003E-3</v>
      </c>
      <c r="N7" s="250">
        <v>8.5066999999999988E-4</v>
      </c>
      <c r="O7" s="250">
        <v>3.6147366666666675E-3</v>
      </c>
      <c r="P7" s="250">
        <v>2.4157542857142851E-3</v>
      </c>
      <c r="Q7" s="250">
        <v>7.5331249999999997E-4</v>
      </c>
      <c r="R7" s="250">
        <v>2.0533333333333327E-2</v>
      </c>
      <c r="S7" s="298">
        <v>4.5100000000000012E-4</v>
      </c>
      <c r="T7" s="316">
        <v>0</v>
      </c>
      <c r="U7" s="332">
        <v>0</v>
      </c>
    </row>
    <row r="8" spans="1:21" ht="12.75" x14ac:dyDescent="0.25">
      <c r="A8" s="202" t="s">
        <v>128</v>
      </c>
      <c r="B8" s="216" t="s">
        <v>129</v>
      </c>
      <c r="C8" s="250">
        <v>5.1877515600000015</v>
      </c>
      <c r="D8" s="250">
        <v>13.23571488</v>
      </c>
      <c r="E8" s="250">
        <v>6.9117176300000001</v>
      </c>
      <c r="F8" s="250">
        <v>3.8139596900000008</v>
      </c>
      <c r="G8" s="250">
        <v>2.2227131600000005</v>
      </c>
      <c r="H8" s="250">
        <v>0.79860419999999999</v>
      </c>
      <c r="I8" s="250">
        <v>1.4976005400000001</v>
      </c>
      <c r="J8" s="250">
        <v>1.2069686242911437</v>
      </c>
      <c r="K8" s="250">
        <v>1.2661094511883653</v>
      </c>
      <c r="L8" s="250">
        <v>1.1389926832496</v>
      </c>
      <c r="M8" s="250">
        <v>0.97421357533436548</v>
      </c>
      <c r="N8" s="250">
        <v>0.91766128828472571</v>
      </c>
      <c r="O8" s="250">
        <v>1.1552896958086125</v>
      </c>
      <c r="P8" s="250">
        <v>1.243667815002482</v>
      </c>
      <c r="Q8" s="250">
        <v>0.68761607406840342</v>
      </c>
      <c r="R8" s="250">
        <v>0.66945269122320095</v>
      </c>
      <c r="S8" s="298">
        <v>0.37525123014636097</v>
      </c>
      <c r="T8" s="316">
        <v>0.16673634935415951</v>
      </c>
      <c r="U8" s="332">
        <v>0.54032160404626906</v>
      </c>
    </row>
    <row r="9" spans="1:21" ht="12.75" x14ac:dyDescent="0.25">
      <c r="A9" s="202" t="s">
        <v>130</v>
      </c>
      <c r="B9" s="216" t="s">
        <v>131</v>
      </c>
      <c r="C9" s="250">
        <v>6.8991438899999995</v>
      </c>
      <c r="D9" s="250">
        <v>19.684583230000012</v>
      </c>
      <c r="E9" s="250">
        <v>10.66330947</v>
      </c>
      <c r="F9" s="250">
        <v>6.4984605200000018</v>
      </c>
      <c r="G9" s="250">
        <v>4.1436743199999997</v>
      </c>
      <c r="H9" s="250">
        <v>1.7015166899999996</v>
      </c>
      <c r="I9" s="250">
        <v>2.6492873699999997</v>
      </c>
      <c r="J9" s="250">
        <v>2.1359695273242592</v>
      </c>
      <c r="K9" s="250">
        <v>2.4074040572910382</v>
      </c>
      <c r="L9" s="250">
        <v>2.4292621830263887</v>
      </c>
      <c r="M9" s="250">
        <v>1.6235918560268834</v>
      </c>
      <c r="N9" s="250">
        <v>1.7632604899436533</v>
      </c>
      <c r="O9" s="250">
        <v>2.5030265491944439</v>
      </c>
      <c r="P9" s="250">
        <v>2.6126053713432169</v>
      </c>
      <c r="Q9" s="250">
        <v>1.7347852545065967</v>
      </c>
      <c r="R9" s="250">
        <v>2.4348908595823788</v>
      </c>
      <c r="S9" s="298">
        <v>1.6700931953417826</v>
      </c>
      <c r="T9" s="316">
        <v>0.71388226576971481</v>
      </c>
      <c r="U9" s="332">
        <v>2.7575176435826543</v>
      </c>
    </row>
    <row r="10" spans="1:21" ht="12.75" x14ac:dyDescent="0.25">
      <c r="A10" s="202" t="s">
        <v>132</v>
      </c>
      <c r="B10" s="216" t="s">
        <v>183</v>
      </c>
      <c r="C10" s="250">
        <v>24.104061140000002</v>
      </c>
      <c r="D10" s="250">
        <v>61.014849870000013</v>
      </c>
      <c r="E10" s="250">
        <v>29.15126025</v>
      </c>
      <c r="F10" s="250">
        <v>14.387484630000005</v>
      </c>
      <c r="G10" s="250">
        <v>8.6667663299999997</v>
      </c>
      <c r="H10" s="250">
        <v>3.2301917900000001</v>
      </c>
      <c r="I10" s="250">
        <v>5.699528729999999</v>
      </c>
      <c r="J10" s="250">
        <v>4.6666910402612753</v>
      </c>
      <c r="K10" s="250">
        <v>6.6382034325801262</v>
      </c>
      <c r="L10" s="250">
        <v>5.4396003369403196</v>
      </c>
      <c r="M10" s="250">
        <v>4.3034581319906442</v>
      </c>
      <c r="N10" s="250">
        <v>4.1552449347055571</v>
      </c>
      <c r="O10" s="250">
        <v>5.3037357323358618</v>
      </c>
      <c r="P10" s="250">
        <v>6.2233218501679248</v>
      </c>
      <c r="Q10" s="250">
        <v>3.5921110634277107</v>
      </c>
      <c r="R10" s="250">
        <v>3.306525540263312</v>
      </c>
      <c r="S10" s="298">
        <v>1.6101848951821067</v>
      </c>
      <c r="T10" s="316">
        <v>0.82084680212496941</v>
      </c>
      <c r="U10" s="332">
        <v>2.1932186017748472</v>
      </c>
    </row>
    <row r="11" spans="1:21" ht="12.75" x14ac:dyDescent="0.25">
      <c r="A11" s="202" t="s">
        <v>112</v>
      </c>
      <c r="B11" s="216" t="s">
        <v>113</v>
      </c>
      <c r="C11" s="250">
        <v>1.9860894600000008</v>
      </c>
      <c r="D11" s="250">
        <v>5.8890796700000001</v>
      </c>
      <c r="E11" s="250">
        <v>2.8933377800000009</v>
      </c>
      <c r="F11" s="250">
        <v>0.81816053999999994</v>
      </c>
      <c r="G11" s="250">
        <v>0.32192946999999994</v>
      </c>
      <c r="H11" s="250">
        <v>0.20393457000000001</v>
      </c>
      <c r="I11" s="250">
        <v>0.16325165000000003</v>
      </c>
      <c r="J11" s="250">
        <v>0.30388178220576184</v>
      </c>
      <c r="K11" s="250">
        <v>0.63065379610745798</v>
      </c>
      <c r="L11" s="250">
        <v>0.46354617409686294</v>
      </c>
      <c r="M11" s="250">
        <v>0.19885793623335402</v>
      </c>
      <c r="N11" s="250">
        <v>0.27205705126225904</v>
      </c>
      <c r="O11" s="250">
        <v>0.2434004346599401</v>
      </c>
      <c r="P11" s="250">
        <v>0.43438586878188418</v>
      </c>
      <c r="Q11" s="250">
        <v>0.19640177044258356</v>
      </c>
      <c r="R11" s="250">
        <v>0.15438596487441092</v>
      </c>
      <c r="S11" s="298">
        <v>9.8020328820067337E-2</v>
      </c>
      <c r="T11" s="316">
        <v>0.1626142767229862</v>
      </c>
      <c r="U11" s="332">
        <v>0.17306998974510829</v>
      </c>
    </row>
    <row r="12" spans="1:21" ht="12.75" x14ac:dyDescent="0.25">
      <c r="A12" s="202" t="s">
        <v>124</v>
      </c>
      <c r="B12" s="216" t="s">
        <v>125</v>
      </c>
      <c r="C12" s="250">
        <v>45.208355500000003</v>
      </c>
      <c r="D12" s="250">
        <v>108.77825700999999</v>
      </c>
      <c r="E12" s="250">
        <v>33.431797670000009</v>
      </c>
      <c r="F12" s="250">
        <v>8.1466016399999983</v>
      </c>
      <c r="G12" s="250">
        <v>3.7328136599999997</v>
      </c>
      <c r="H12" s="250">
        <v>1.7574213400000001</v>
      </c>
      <c r="I12" s="250">
        <v>1.7229055099999999</v>
      </c>
      <c r="J12" s="250">
        <v>2.8095160852617922</v>
      </c>
      <c r="K12" s="250">
        <v>3.1858214865722378</v>
      </c>
      <c r="L12" s="250">
        <v>3.0528830707205197</v>
      </c>
      <c r="M12" s="250">
        <v>2.4721609316813389</v>
      </c>
      <c r="N12" s="250">
        <v>2.3905443839997984</v>
      </c>
      <c r="O12" s="250">
        <v>2.7850217731725131</v>
      </c>
      <c r="P12" s="250">
        <v>3.3854531387170912</v>
      </c>
      <c r="Q12" s="250">
        <v>2.3173642181236946</v>
      </c>
      <c r="R12" s="250">
        <v>1.8275694549229353</v>
      </c>
      <c r="S12" s="298">
        <v>0.58844100575391567</v>
      </c>
      <c r="T12" s="316">
        <v>0.95209767845534787</v>
      </c>
      <c r="U12" s="332">
        <v>1.0234437556815636</v>
      </c>
    </row>
    <row r="13" spans="1:21" ht="12.75" x14ac:dyDescent="0.25">
      <c r="A13" s="202" t="s">
        <v>139</v>
      </c>
      <c r="B13" s="216" t="s">
        <v>82</v>
      </c>
      <c r="C13" s="250">
        <v>64.330269869999995</v>
      </c>
      <c r="D13" s="250">
        <v>168.55716475</v>
      </c>
      <c r="E13" s="250">
        <v>70.655974380000004</v>
      </c>
      <c r="F13" s="250">
        <v>22.164330849999995</v>
      </c>
      <c r="G13" s="250">
        <v>10.281956860000001</v>
      </c>
      <c r="H13" s="250">
        <v>5.0846701599999999</v>
      </c>
      <c r="I13" s="250">
        <v>5.396886939999999</v>
      </c>
      <c r="J13" s="250">
        <v>6.9598124552356921</v>
      </c>
      <c r="K13" s="250">
        <v>50.874113711312091</v>
      </c>
      <c r="L13" s="250">
        <v>16.394846128987332</v>
      </c>
      <c r="M13" s="250">
        <v>13.285843293944767</v>
      </c>
      <c r="N13" s="250">
        <v>20.166265681132423</v>
      </c>
      <c r="O13" s="250">
        <v>29.451117710095687</v>
      </c>
      <c r="P13" s="250">
        <v>46.135974167534322</v>
      </c>
      <c r="Q13" s="250">
        <v>22.041965647156825</v>
      </c>
      <c r="R13" s="250">
        <v>11.275463608992506</v>
      </c>
      <c r="S13" s="298">
        <v>2.7206978267789728</v>
      </c>
      <c r="T13" s="316">
        <v>1.9063896448019988</v>
      </c>
      <c r="U13" s="332">
        <v>2.0444871121180572</v>
      </c>
    </row>
    <row r="14" spans="1:21" ht="12.75" x14ac:dyDescent="0.25">
      <c r="A14" s="202" t="s">
        <v>133</v>
      </c>
      <c r="B14" s="216" t="s">
        <v>134</v>
      </c>
      <c r="C14" s="250">
        <v>17.434800979999995</v>
      </c>
      <c r="D14" s="250">
        <v>51.230261840000011</v>
      </c>
      <c r="E14" s="250">
        <v>33.069665609999994</v>
      </c>
      <c r="F14" s="250">
        <v>17.969298339999998</v>
      </c>
      <c r="G14" s="250">
        <v>10.569970830000003</v>
      </c>
      <c r="H14" s="250">
        <v>7.0265655199999992</v>
      </c>
      <c r="I14" s="250">
        <v>7.3766997499999993</v>
      </c>
      <c r="J14" s="250">
        <v>6.8740134529673478</v>
      </c>
      <c r="K14" s="250">
        <v>10.846964934826037</v>
      </c>
      <c r="L14" s="250">
        <v>10.833111655697905</v>
      </c>
      <c r="M14" s="250">
        <v>10.28279825160976</v>
      </c>
      <c r="N14" s="250">
        <v>10.461923261937358</v>
      </c>
      <c r="O14" s="250">
        <v>13.1523731653472</v>
      </c>
      <c r="P14" s="250">
        <v>13.515941591995324</v>
      </c>
      <c r="Q14" s="250">
        <v>9.9284539971902017</v>
      </c>
      <c r="R14" s="250">
        <v>6.867585531000552</v>
      </c>
      <c r="S14" s="298">
        <v>3.3298132452354672</v>
      </c>
      <c r="T14" s="316">
        <v>3.7803715996290777</v>
      </c>
      <c r="U14" s="332">
        <v>3.876136751583894</v>
      </c>
    </row>
    <row r="15" spans="1:21" ht="12.75" x14ac:dyDescent="0.25">
      <c r="A15" s="202" t="s">
        <v>140</v>
      </c>
      <c r="B15" s="216" t="s">
        <v>141</v>
      </c>
      <c r="C15" s="250">
        <v>47.030292830000008</v>
      </c>
      <c r="D15" s="250">
        <v>114.90332079000001</v>
      </c>
      <c r="E15" s="250">
        <v>84.225277560000009</v>
      </c>
      <c r="F15" s="250">
        <v>41.205418520000002</v>
      </c>
      <c r="G15" s="250">
        <v>26.013940030000004</v>
      </c>
      <c r="H15" s="250">
        <v>16.133671359999997</v>
      </c>
      <c r="I15" s="250">
        <v>18.241315310000005</v>
      </c>
      <c r="J15" s="250">
        <v>25.318745753989422</v>
      </c>
      <c r="K15" s="250">
        <v>71.719094316284924</v>
      </c>
      <c r="L15" s="250">
        <v>78.086891822499851</v>
      </c>
      <c r="M15" s="250">
        <v>70.006545992505636</v>
      </c>
      <c r="N15" s="250">
        <v>69.037500722179004</v>
      </c>
      <c r="O15" s="250">
        <v>80.284714033839109</v>
      </c>
      <c r="P15" s="250">
        <v>69.919723558809537</v>
      </c>
      <c r="Q15" s="250">
        <v>51.721135144797451</v>
      </c>
      <c r="R15" s="250">
        <v>23.540652689312275</v>
      </c>
      <c r="S15" s="298">
        <v>9.7208246560514979</v>
      </c>
      <c r="T15" s="316">
        <v>8.3304265410371858</v>
      </c>
      <c r="U15" s="332">
        <v>6.7779497697557556</v>
      </c>
    </row>
    <row r="16" spans="1:21" ht="12.75" x14ac:dyDescent="0.25">
      <c r="A16" s="202" t="s">
        <v>120</v>
      </c>
      <c r="B16" s="216" t="s">
        <v>121</v>
      </c>
      <c r="C16" s="250">
        <v>5.7036792800000002</v>
      </c>
      <c r="D16" s="250">
        <v>19.144624040000011</v>
      </c>
      <c r="E16" s="250">
        <v>13.615993959999999</v>
      </c>
      <c r="F16" s="250">
        <v>8.6851185999999991</v>
      </c>
      <c r="G16" s="250">
        <v>5.3917591599999994</v>
      </c>
      <c r="H16" s="250">
        <v>3.0444128199999998</v>
      </c>
      <c r="I16" s="250">
        <v>3.4001012999999989</v>
      </c>
      <c r="J16" s="250">
        <v>2.6494870721822856</v>
      </c>
      <c r="K16" s="250">
        <v>4.4135064054179232</v>
      </c>
      <c r="L16" s="250">
        <v>3.9203325721419038</v>
      </c>
      <c r="M16" s="250">
        <v>3.1887736001628331</v>
      </c>
      <c r="N16" s="250">
        <v>3.075456746229007</v>
      </c>
      <c r="O16" s="250">
        <v>3.4688050165802817</v>
      </c>
      <c r="P16" s="250">
        <v>3.5816718346170311</v>
      </c>
      <c r="Q16" s="250">
        <v>2.0861333991857913</v>
      </c>
      <c r="R16" s="250">
        <v>1.5938132293403877</v>
      </c>
      <c r="S16" s="298">
        <v>0.75895314491435506</v>
      </c>
      <c r="T16" s="316">
        <v>0.66650126246363472</v>
      </c>
      <c r="U16" s="332">
        <v>0.6670520999228382</v>
      </c>
    </row>
    <row r="17" spans="1:21" ht="12.75" x14ac:dyDescent="0.25">
      <c r="A17" s="202" t="s">
        <v>118</v>
      </c>
      <c r="B17" s="216" t="s">
        <v>119</v>
      </c>
      <c r="C17" s="250">
        <v>3.1762037400000001</v>
      </c>
      <c r="D17" s="250">
        <v>10.159772480000001</v>
      </c>
      <c r="E17" s="250">
        <v>5.8918332800000002</v>
      </c>
      <c r="F17" s="250">
        <v>2.3987172999999999</v>
      </c>
      <c r="G17" s="250">
        <v>1.1971234800000001</v>
      </c>
      <c r="H17" s="250">
        <v>0.62341083000000008</v>
      </c>
      <c r="I17" s="250">
        <v>0.6338162799999999</v>
      </c>
      <c r="J17" s="250">
        <v>0.6226699343376485</v>
      </c>
      <c r="K17" s="250">
        <v>2.0066732136673289</v>
      </c>
      <c r="L17" s="250">
        <v>1.378121898126081</v>
      </c>
      <c r="M17" s="250">
        <v>1.0341871125408446</v>
      </c>
      <c r="N17" s="250">
        <v>1.1606772895721547</v>
      </c>
      <c r="O17" s="250">
        <v>1.4870581197510182</v>
      </c>
      <c r="P17" s="250">
        <v>1.8078968850223818</v>
      </c>
      <c r="Q17" s="250">
        <v>1.0073750871498601</v>
      </c>
      <c r="R17" s="250">
        <v>0.54474315787304162</v>
      </c>
      <c r="S17" s="298">
        <v>0.26586166068665068</v>
      </c>
      <c r="T17" s="316">
        <v>0.17180656931908514</v>
      </c>
      <c r="U17" s="332">
        <v>0.27800315485176585</v>
      </c>
    </row>
    <row r="18" spans="1:21" ht="12.75" x14ac:dyDescent="0.25">
      <c r="A18" s="206" t="s">
        <v>116</v>
      </c>
      <c r="B18" s="215" t="s">
        <v>117</v>
      </c>
      <c r="C18" s="209">
        <v>3.8617597900000002</v>
      </c>
      <c r="D18" s="209">
        <v>10.841044369999999</v>
      </c>
      <c r="E18" s="209">
        <v>4.7098002900000004</v>
      </c>
      <c r="F18" s="209">
        <v>1.27728928</v>
      </c>
      <c r="G18" s="209">
        <v>0.64519964000000007</v>
      </c>
      <c r="H18" s="209">
        <v>0.37334289999999998</v>
      </c>
      <c r="I18" s="209">
        <v>0.34435891999999996</v>
      </c>
      <c r="J18" s="209">
        <v>0.38567612071975266</v>
      </c>
      <c r="K18" s="209">
        <v>4.5288653388005402</v>
      </c>
      <c r="L18" s="209">
        <v>1.1980457073704973</v>
      </c>
      <c r="M18" s="209">
        <v>0.81007663125842311</v>
      </c>
      <c r="N18" s="209">
        <v>0.66504354999999993</v>
      </c>
      <c r="O18" s="209">
        <v>1.0628458343083371</v>
      </c>
      <c r="P18" s="209">
        <v>1.9396851917875642</v>
      </c>
      <c r="Q18" s="209">
        <v>0.84424985580375012</v>
      </c>
      <c r="R18" s="209">
        <v>0.31655145332878826</v>
      </c>
      <c r="S18" s="209">
        <v>0.15397222637296951</v>
      </c>
      <c r="T18" s="209">
        <v>0.27210585313976621</v>
      </c>
      <c r="U18" s="209">
        <v>0.25465389918280057</v>
      </c>
    </row>
    <row r="19" spans="1:21" ht="12.75" x14ac:dyDescent="0.25">
      <c r="A19" s="206" t="s">
        <v>137</v>
      </c>
      <c r="B19" s="215" t="s">
        <v>138</v>
      </c>
      <c r="C19" s="209">
        <v>45.346889019999999</v>
      </c>
      <c r="D19" s="209">
        <v>115.20983241999998</v>
      </c>
      <c r="E19" s="209">
        <v>65.262909470000011</v>
      </c>
      <c r="F19" s="209">
        <v>34.396014130000005</v>
      </c>
      <c r="G19" s="209">
        <v>21.532340709999996</v>
      </c>
      <c r="H19" s="209">
        <v>11.890191649999998</v>
      </c>
      <c r="I19" s="209">
        <v>14.117655860000001</v>
      </c>
      <c r="J19" s="209">
        <v>12.540451129477649</v>
      </c>
      <c r="K19" s="209">
        <v>24.200474179935618</v>
      </c>
      <c r="L19" s="209">
        <v>21.110811506161877</v>
      </c>
      <c r="M19" s="209">
        <v>16.921277064522783</v>
      </c>
      <c r="N19" s="209">
        <v>17.186467345790778</v>
      </c>
      <c r="O19" s="209">
        <v>20.912637107537979</v>
      </c>
      <c r="P19" s="209">
        <v>21.65527506516711</v>
      </c>
      <c r="Q19" s="209">
        <v>13.163557409222209</v>
      </c>
      <c r="R19" s="209">
        <v>9.4357281220631748</v>
      </c>
      <c r="S19" s="209">
        <v>5.1709179800746439</v>
      </c>
      <c r="T19" s="209">
        <v>4.2928271095128743</v>
      </c>
      <c r="U19" s="209">
        <v>4.3527993882736338</v>
      </c>
    </row>
    <row r="20" spans="1:21" ht="12.75" x14ac:dyDescent="0.25">
      <c r="A20" s="202" t="s">
        <v>126</v>
      </c>
      <c r="B20" s="216" t="s">
        <v>127</v>
      </c>
      <c r="C20" s="250">
        <v>17.724145300000007</v>
      </c>
      <c r="D20" s="250">
        <v>43.835483490000001</v>
      </c>
      <c r="E20" s="250">
        <v>23.599423429999998</v>
      </c>
      <c r="F20" s="250">
        <v>8.2500310500000023</v>
      </c>
      <c r="G20" s="250">
        <v>3.4067780600000002</v>
      </c>
      <c r="H20" s="250">
        <v>1.4640835000000005</v>
      </c>
      <c r="I20" s="250">
        <v>1.1068041800000001</v>
      </c>
      <c r="J20" s="250">
        <v>1.0651374229297745</v>
      </c>
      <c r="K20" s="250">
        <v>5.4392169752340518</v>
      </c>
      <c r="L20" s="250">
        <v>2.7509684256323674</v>
      </c>
      <c r="M20" s="250">
        <v>2.1349441014382835</v>
      </c>
      <c r="N20" s="250">
        <v>2.109214251981081</v>
      </c>
      <c r="O20" s="250">
        <v>2.6693960915460795</v>
      </c>
      <c r="P20" s="250">
        <v>8.0501128021967308</v>
      </c>
      <c r="Q20" s="250">
        <v>1.9824767981172322</v>
      </c>
      <c r="R20" s="250">
        <v>1.4909934806531371</v>
      </c>
      <c r="S20" s="298">
        <v>0.65047576678674102</v>
      </c>
      <c r="T20" s="316">
        <v>0.50337278848507949</v>
      </c>
      <c r="U20" s="332">
        <v>0.5645843878400526</v>
      </c>
    </row>
    <row r="21" spans="1:21" ht="12.75" x14ac:dyDescent="0.25">
      <c r="A21" s="213" t="s">
        <v>135</v>
      </c>
      <c r="B21" s="217" t="s">
        <v>136</v>
      </c>
      <c r="C21" s="294">
        <v>20.444956409999996</v>
      </c>
      <c r="D21" s="294">
        <v>53.483153130000005</v>
      </c>
      <c r="E21" s="294">
        <v>30.138106430000001</v>
      </c>
      <c r="F21" s="294">
        <v>15.440018130000002</v>
      </c>
      <c r="G21" s="294">
        <v>7.6321131400000013</v>
      </c>
      <c r="H21" s="294">
        <v>3.9464377700000011</v>
      </c>
      <c r="I21" s="294">
        <v>4.2092556100000005</v>
      </c>
      <c r="J21" s="294">
        <v>6.7970752252925948</v>
      </c>
      <c r="K21" s="294">
        <v>30.984295912115211</v>
      </c>
      <c r="L21" s="294">
        <v>17.761599210095667</v>
      </c>
      <c r="M21" s="294">
        <v>15.525134069672372</v>
      </c>
      <c r="N21" s="294">
        <v>16.776409208700649</v>
      </c>
      <c r="O21" s="294">
        <v>20.922501282220303</v>
      </c>
      <c r="P21" s="294">
        <v>23.065656290316056</v>
      </c>
      <c r="Q21" s="294">
        <v>15.459285451637482</v>
      </c>
      <c r="R21" s="294">
        <v>7.8151745158026973</v>
      </c>
      <c r="S21" s="294">
        <v>2.0541229097141467</v>
      </c>
      <c r="T21" s="294">
        <v>1.8729158974120421</v>
      </c>
      <c r="U21" s="294">
        <v>1.7086744244069634</v>
      </c>
    </row>
    <row r="22" spans="1:21" ht="12.75" x14ac:dyDescent="0.25">
      <c r="A22" s="202"/>
      <c r="B22" s="202"/>
      <c r="C22" s="220"/>
      <c r="D22" s="220"/>
      <c r="E22" s="220"/>
      <c r="F22" s="220"/>
      <c r="G22" s="220"/>
      <c r="H22" s="220"/>
      <c r="I22" s="220"/>
      <c r="J22" s="220"/>
      <c r="K22" s="220"/>
      <c r="L22" s="220"/>
      <c r="M22" s="220"/>
      <c r="N22" s="220"/>
      <c r="O22" s="220"/>
      <c r="P22" s="220"/>
      <c r="Q22" s="220"/>
      <c r="R22" s="220"/>
      <c r="S22" s="220"/>
      <c r="T22" s="220"/>
    </row>
    <row r="23" spans="1:21" ht="24" customHeight="1" x14ac:dyDescent="0.25">
      <c r="A23" s="413" t="str">
        <f>"Note de lecture : le nombre d’heures chômées dans l’hébergement et la restauration en septembre 2021 est estimé à "&amp;ROUND(U15,0)&amp;" millions."</f>
        <v>Note de lecture : le nombre d’heures chômées dans l’hébergement et la restauration en septembre 2021 est estimé à 7 millions.</v>
      </c>
      <c r="B23" s="413"/>
      <c r="C23" s="413"/>
      <c r="D23" s="413"/>
      <c r="E23" s="413"/>
      <c r="F23" s="413"/>
      <c r="G23" s="413"/>
      <c r="H23" s="202"/>
      <c r="I23" s="202"/>
      <c r="J23" s="202"/>
      <c r="K23" s="202"/>
      <c r="L23" s="202"/>
      <c r="M23" s="202"/>
      <c r="N23" s="202"/>
      <c r="O23" s="202"/>
      <c r="P23" s="202"/>
      <c r="Q23" s="202"/>
      <c r="R23" s="202"/>
      <c r="S23" s="202"/>
      <c r="T23" s="202"/>
    </row>
    <row r="24" spans="1:21" ht="12.75" x14ac:dyDescent="0.2">
      <c r="A24" s="413" t="s">
        <v>168</v>
      </c>
      <c r="B24" s="413"/>
      <c r="C24" s="413"/>
      <c r="D24" s="413"/>
      <c r="E24" s="413"/>
      <c r="F24" s="413"/>
      <c r="G24" s="413"/>
      <c r="H24" s="202"/>
      <c r="I24" s="202"/>
      <c r="J24" s="202"/>
      <c r="K24" s="202"/>
      <c r="L24" s="202"/>
      <c r="M24" s="202"/>
      <c r="N24" s="202"/>
      <c r="O24" s="202"/>
      <c r="P24" s="221"/>
      <c r="Q24" s="221"/>
      <c r="R24" s="221"/>
      <c r="S24" s="221"/>
      <c r="T24" s="221"/>
    </row>
    <row r="25" spans="1:21" ht="12.75" x14ac:dyDescent="0.25">
      <c r="A25" s="201" t="s">
        <v>142</v>
      </c>
      <c r="B25" s="202"/>
      <c r="C25" s="202"/>
      <c r="D25" s="202"/>
      <c r="E25" s="202"/>
      <c r="F25" s="202"/>
      <c r="G25" s="202"/>
      <c r="H25" s="202"/>
      <c r="I25" s="202"/>
      <c r="J25" s="202"/>
      <c r="K25" s="202"/>
      <c r="L25" s="202"/>
      <c r="M25" s="202"/>
      <c r="N25" s="202"/>
      <c r="O25" s="202"/>
      <c r="P25" s="202"/>
      <c r="Q25" s="202"/>
      <c r="R25" s="202"/>
      <c r="S25" s="202"/>
      <c r="T25" s="202"/>
    </row>
    <row r="26" spans="1:21" ht="12.75" x14ac:dyDescent="0.25">
      <c r="A26" s="216" t="s">
        <v>143</v>
      </c>
      <c r="B26" s="202"/>
      <c r="C26" s="222"/>
      <c r="D26" s="222"/>
      <c r="E26" s="222"/>
      <c r="F26" s="222"/>
      <c r="G26" s="222"/>
      <c r="H26" s="222"/>
      <c r="I26" s="222"/>
      <c r="J26" s="222"/>
      <c r="K26" s="222"/>
      <c r="L26" s="222"/>
      <c r="M26" s="222"/>
      <c r="N26" s="222"/>
      <c r="O26" s="222"/>
      <c r="P26" s="222"/>
      <c r="Q26" s="222"/>
      <c r="R26" s="222"/>
      <c r="S26" s="222"/>
      <c r="T26" s="222"/>
    </row>
    <row r="27" spans="1:21" x14ac:dyDescent="0.25">
      <c r="P27" s="118"/>
      <c r="Q27" s="118"/>
      <c r="R27" s="118"/>
      <c r="S27" s="118"/>
      <c r="T27" s="118"/>
    </row>
    <row r="29" spans="1:21" x14ac:dyDescent="0.25">
      <c r="D29" s="126"/>
    </row>
  </sheetData>
  <mergeCells count="3">
    <mergeCell ref="C3:G3"/>
    <mergeCell ref="A23:G23"/>
    <mergeCell ref="A24:G24"/>
  </mergeCells>
  <hyperlinks>
    <hyperlink ref="R1" location="'Lisez-moi'!A1" display="Retour au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zoomScale="85" zoomScaleNormal="85" workbookViewId="0">
      <selection activeCell="Q36" sqref="Q36"/>
    </sheetView>
  </sheetViews>
  <sheetFormatPr baseColWidth="10" defaultRowHeight="15" x14ac:dyDescent="0.25"/>
  <cols>
    <col min="1" max="1" width="45.28515625" style="59" customWidth="1"/>
    <col min="2" max="16384" width="11.42578125" style="59"/>
  </cols>
  <sheetData>
    <row r="1" spans="1:23" x14ac:dyDescent="0.25">
      <c r="A1" s="7" t="s">
        <v>273</v>
      </c>
      <c r="B1" s="8"/>
      <c r="C1" s="8"/>
      <c r="D1" s="8"/>
      <c r="E1" s="8"/>
      <c r="F1" s="8"/>
      <c r="G1" s="8"/>
      <c r="H1" s="8"/>
      <c r="I1" s="8"/>
      <c r="J1" s="8"/>
      <c r="K1" s="8"/>
      <c r="L1" s="8"/>
      <c r="M1" s="8"/>
      <c r="O1" s="8"/>
      <c r="P1" s="223" t="s">
        <v>54</v>
      </c>
    </row>
    <row r="2" spans="1:23" x14ac:dyDescent="0.25">
      <c r="A2" s="8"/>
      <c r="B2" s="8"/>
      <c r="C2" s="8"/>
      <c r="D2" s="8"/>
      <c r="E2" s="8"/>
      <c r="F2" s="8"/>
      <c r="G2" s="8"/>
      <c r="H2" s="8"/>
      <c r="I2" s="8"/>
      <c r="J2" s="8"/>
      <c r="K2" s="8"/>
      <c r="L2" s="8"/>
      <c r="M2" s="8"/>
      <c r="T2" s="8"/>
    </row>
    <row r="3" spans="1:23" x14ac:dyDescent="0.25">
      <c r="A3" s="8"/>
      <c r="B3" s="385">
        <v>2020</v>
      </c>
      <c r="C3" s="386"/>
      <c r="D3" s="386"/>
      <c r="E3" s="386"/>
      <c r="F3" s="386"/>
      <c r="G3" s="386"/>
      <c r="H3" s="386"/>
      <c r="I3" s="386"/>
      <c r="J3" s="386"/>
      <c r="K3" s="387"/>
      <c r="L3" s="385">
        <v>2021</v>
      </c>
      <c r="M3" s="386"/>
      <c r="N3" s="386"/>
      <c r="O3" s="386"/>
      <c r="P3" s="386"/>
      <c r="Q3" s="386"/>
      <c r="R3" s="386"/>
      <c r="S3" s="386"/>
      <c r="T3" s="387"/>
    </row>
    <row r="4" spans="1:23" x14ac:dyDescent="0.25">
      <c r="A4" s="78" t="s">
        <v>81</v>
      </c>
      <c r="B4" s="342">
        <v>43891</v>
      </c>
      <c r="C4" s="343">
        <v>43922</v>
      </c>
      <c r="D4" s="343">
        <v>43952</v>
      </c>
      <c r="E4" s="343">
        <v>43983</v>
      </c>
      <c r="F4" s="343">
        <v>44013</v>
      </c>
      <c r="G4" s="343">
        <v>44044</v>
      </c>
      <c r="H4" s="343">
        <v>44075</v>
      </c>
      <c r="I4" s="343">
        <v>44105</v>
      </c>
      <c r="J4" s="343">
        <v>44136</v>
      </c>
      <c r="K4" s="344">
        <v>44166</v>
      </c>
      <c r="L4" s="343">
        <v>44197</v>
      </c>
      <c r="M4" s="343">
        <v>44228</v>
      </c>
      <c r="N4" s="343">
        <v>44256</v>
      </c>
      <c r="O4" s="343">
        <v>44287</v>
      </c>
      <c r="P4" s="343">
        <v>44317</v>
      </c>
      <c r="Q4" s="343">
        <v>44348</v>
      </c>
      <c r="R4" s="343">
        <v>44378</v>
      </c>
      <c r="S4" s="343">
        <v>44409</v>
      </c>
      <c r="T4" s="344">
        <v>44440</v>
      </c>
    </row>
    <row r="5" spans="1:23" x14ac:dyDescent="0.25">
      <c r="A5" s="61" t="s">
        <v>0</v>
      </c>
      <c r="B5" s="63">
        <v>75.8</v>
      </c>
      <c r="C5" s="64">
        <v>74.099999999999994</v>
      </c>
      <c r="D5" s="64">
        <v>61.7</v>
      </c>
      <c r="E5" s="64">
        <v>10.7</v>
      </c>
      <c r="F5" s="64">
        <v>7.5</v>
      </c>
      <c r="G5" s="64">
        <v>6.6000000000000005</v>
      </c>
      <c r="H5" s="64">
        <v>3.8</v>
      </c>
      <c r="I5" s="64">
        <v>6.8000000000000007</v>
      </c>
      <c r="J5" s="64">
        <v>37.6</v>
      </c>
      <c r="K5" s="62">
        <v>36.5</v>
      </c>
      <c r="L5" s="63">
        <v>35.4</v>
      </c>
      <c r="M5" s="64">
        <v>34.300000000000004</v>
      </c>
      <c r="N5" s="64">
        <v>32.9</v>
      </c>
      <c r="O5" s="64">
        <v>32.9</v>
      </c>
      <c r="P5" s="64">
        <v>18.399999999999999</v>
      </c>
      <c r="Q5" s="64">
        <v>3.6999999999999997</v>
      </c>
      <c r="R5" s="64">
        <v>3.2</v>
      </c>
      <c r="S5" s="64">
        <v>2.8000000000000003</v>
      </c>
      <c r="T5" s="62">
        <v>1.7000000000000002</v>
      </c>
      <c r="V5" s="116"/>
      <c r="W5" s="116"/>
    </row>
    <row r="6" spans="1:23" x14ac:dyDescent="0.25">
      <c r="A6" s="56" t="s">
        <v>63</v>
      </c>
      <c r="B6" s="10">
        <v>20.200000000000003</v>
      </c>
      <c r="C6" s="11">
        <v>17.899999999999999</v>
      </c>
      <c r="D6" s="11">
        <v>25.1</v>
      </c>
      <c r="E6" s="11">
        <v>48.8</v>
      </c>
      <c r="F6" s="11">
        <v>27.6</v>
      </c>
      <c r="G6" s="11">
        <v>16.100000000000001</v>
      </c>
      <c r="H6" s="11">
        <v>24</v>
      </c>
      <c r="I6" s="11">
        <v>21.8</v>
      </c>
      <c r="J6" s="11">
        <v>27.900000000000002</v>
      </c>
      <c r="K6" s="12">
        <v>29.4</v>
      </c>
      <c r="L6" s="10">
        <v>30.2</v>
      </c>
      <c r="M6" s="11">
        <v>27.200000000000003</v>
      </c>
      <c r="N6" s="11">
        <v>27.700000000000003</v>
      </c>
      <c r="O6" s="11">
        <v>31</v>
      </c>
      <c r="P6" s="11">
        <v>31.5</v>
      </c>
      <c r="Q6" s="11">
        <v>13.600000000000001</v>
      </c>
      <c r="R6" s="11">
        <v>10.5</v>
      </c>
      <c r="S6" s="11">
        <v>7.9</v>
      </c>
      <c r="T6" s="12">
        <v>5.5</v>
      </c>
      <c r="V6" s="116"/>
      <c r="W6" s="116"/>
    </row>
    <row r="7" spans="1:23" x14ac:dyDescent="0.25">
      <c r="A7" s="56" t="s">
        <v>64</v>
      </c>
      <c r="B7" s="10">
        <v>2.2999999999999998</v>
      </c>
      <c r="C7" s="11">
        <v>6</v>
      </c>
      <c r="D7" s="11">
        <v>10</v>
      </c>
      <c r="E7" s="11">
        <v>28.199999999999996</v>
      </c>
      <c r="F7" s="11">
        <v>41</v>
      </c>
      <c r="G7" s="11">
        <v>37.799999999999997</v>
      </c>
      <c r="H7" s="11">
        <v>45.5</v>
      </c>
      <c r="I7" s="11">
        <v>54.7</v>
      </c>
      <c r="J7" s="11">
        <v>27.500000000000004</v>
      </c>
      <c r="K7" s="12">
        <v>24.5</v>
      </c>
      <c r="L7" s="10">
        <v>24.9</v>
      </c>
      <c r="M7" s="11">
        <v>28.000000000000004</v>
      </c>
      <c r="N7" s="11">
        <v>28.4</v>
      </c>
      <c r="O7" s="11">
        <v>27.200000000000003</v>
      </c>
      <c r="P7" s="11">
        <v>34.200000000000003</v>
      </c>
      <c r="Q7" s="11">
        <v>50.8</v>
      </c>
      <c r="R7" s="11">
        <v>32</v>
      </c>
      <c r="S7" s="11">
        <v>32.700000000000003</v>
      </c>
      <c r="T7" s="12">
        <v>31.2</v>
      </c>
    </row>
    <row r="8" spans="1:23" x14ac:dyDescent="0.25">
      <c r="A8" s="56" t="s">
        <v>3</v>
      </c>
      <c r="B8" s="10">
        <v>1.5</v>
      </c>
      <c r="C8" s="11">
        <v>1.4000000000000001</v>
      </c>
      <c r="D8" s="11">
        <v>2.2999999999999998</v>
      </c>
      <c r="E8" s="11">
        <v>10.5</v>
      </c>
      <c r="F8" s="11">
        <v>18.7</v>
      </c>
      <c r="G8" s="11">
        <v>33.1</v>
      </c>
      <c r="H8" s="11">
        <v>21.7</v>
      </c>
      <c r="I8" s="11">
        <v>15.1</v>
      </c>
      <c r="J8" s="11">
        <v>6.9</v>
      </c>
      <c r="K8" s="12">
        <v>8.7999999999999989</v>
      </c>
      <c r="L8" s="10">
        <v>8.5</v>
      </c>
      <c r="M8" s="11">
        <v>9.1999999999999993</v>
      </c>
      <c r="N8" s="11">
        <v>9.7000000000000011</v>
      </c>
      <c r="O8" s="11">
        <v>8.5</v>
      </c>
      <c r="P8" s="11">
        <v>11.799999999999999</v>
      </c>
      <c r="Q8" s="11">
        <v>19</v>
      </c>
      <c r="R8" s="11">
        <v>36.299999999999997</v>
      </c>
      <c r="S8" s="11">
        <v>39.4</v>
      </c>
      <c r="T8" s="12">
        <v>46.5</v>
      </c>
    </row>
    <row r="9" spans="1:23" x14ac:dyDescent="0.25">
      <c r="A9" s="34" t="s">
        <v>4</v>
      </c>
      <c r="B9" s="40">
        <v>0.2</v>
      </c>
      <c r="C9" s="41">
        <v>0.5</v>
      </c>
      <c r="D9" s="41">
        <v>0.89999999999999991</v>
      </c>
      <c r="E9" s="41">
        <v>1.7999999999999998</v>
      </c>
      <c r="F9" s="41">
        <v>5.2</v>
      </c>
      <c r="G9" s="41">
        <v>6.4</v>
      </c>
      <c r="H9" s="41">
        <v>5</v>
      </c>
      <c r="I9" s="41">
        <v>1.7000000000000002</v>
      </c>
      <c r="J9" s="41">
        <v>0.1</v>
      </c>
      <c r="K9" s="42">
        <v>0.89999999999999991</v>
      </c>
      <c r="L9" s="40">
        <v>1</v>
      </c>
      <c r="M9" s="41">
        <v>1.3</v>
      </c>
      <c r="N9" s="41">
        <v>1.2</v>
      </c>
      <c r="O9" s="41">
        <v>0.3</v>
      </c>
      <c r="P9" s="41">
        <v>4</v>
      </c>
      <c r="Q9" s="41">
        <v>12.9</v>
      </c>
      <c r="R9" s="41">
        <v>18</v>
      </c>
      <c r="S9" s="41">
        <v>17.299999999999997</v>
      </c>
      <c r="T9" s="42">
        <v>15.1</v>
      </c>
    </row>
    <row r="10" spans="1:23" x14ac:dyDescent="0.25">
      <c r="A10" s="78" t="s">
        <v>170</v>
      </c>
      <c r="B10" s="342">
        <v>43891</v>
      </c>
      <c r="C10" s="343">
        <v>43922</v>
      </c>
      <c r="D10" s="343">
        <v>43952</v>
      </c>
      <c r="E10" s="343">
        <v>43983</v>
      </c>
      <c r="F10" s="343">
        <v>44013</v>
      </c>
      <c r="G10" s="343">
        <v>44044</v>
      </c>
      <c r="H10" s="343">
        <v>44075</v>
      </c>
      <c r="I10" s="343">
        <v>44105</v>
      </c>
      <c r="J10" s="343">
        <v>44136</v>
      </c>
      <c r="K10" s="344">
        <v>44166</v>
      </c>
      <c r="L10" s="343">
        <v>44197</v>
      </c>
      <c r="M10" s="343">
        <v>44228</v>
      </c>
      <c r="N10" s="343">
        <v>44256</v>
      </c>
      <c r="O10" s="343">
        <v>44287</v>
      </c>
      <c r="P10" s="343">
        <v>44317</v>
      </c>
      <c r="Q10" s="343">
        <v>44348</v>
      </c>
      <c r="R10" s="343">
        <v>44378</v>
      </c>
      <c r="S10" s="343">
        <v>44409</v>
      </c>
      <c r="T10" s="344">
        <v>44440</v>
      </c>
    </row>
    <row r="11" spans="1:23" x14ac:dyDescent="0.25">
      <c r="A11" s="61" t="s">
        <v>0</v>
      </c>
      <c r="B11" s="63">
        <v>20.200000000000003</v>
      </c>
      <c r="C11" s="64">
        <v>12.9</v>
      </c>
      <c r="D11" s="64">
        <v>3.3000000000000003</v>
      </c>
      <c r="E11" s="64">
        <v>0.4</v>
      </c>
      <c r="F11" s="64">
        <v>0.6</v>
      </c>
      <c r="G11" s="64">
        <v>0.3</v>
      </c>
      <c r="H11" s="64">
        <v>0.3</v>
      </c>
      <c r="I11" s="64">
        <v>0.3</v>
      </c>
      <c r="J11" s="64">
        <v>4.7</v>
      </c>
      <c r="K11" s="62">
        <v>0.3</v>
      </c>
      <c r="L11" s="63">
        <v>35.299999999999997</v>
      </c>
      <c r="M11" s="64">
        <v>34.599999999999994</v>
      </c>
      <c r="N11" s="64">
        <v>32.5</v>
      </c>
      <c r="O11" s="64">
        <v>38.9</v>
      </c>
      <c r="P11" s="64">
        <v>20.100000000000001</v>
      </c>
      <c r="Q11" s="64">
        <v>2.1</v>
      </c>
      <c r="R11" s="64">
        <v>2</v>
      </c>
      <c r="S11" s="64">
        <v>1.5</v>
      </c>
      <c r="T11" s="62">
        <v>0.70000000000000007</v>
      </c>
    </row>
    <row r="12" spans="1:23" x14ac:dyDescent="0.25">
      <c r="A12" s="56" t="s">
        <v>63</v>
      </c>
      <c r="B12" s="10">
        <v>29.5</v>
      </c>
      <c r="C12" s="11">
        <v>34.200000000000003</v>
      </c>
      <c r="D12" s="11">
        <v>15.5</v>
      </c>
      <c r="E12" s="11">
        <v>4.1000000000000005</v>
      </c>
      <c r="F12" s="11">
        <v>2.7</v>
      </c>
      <c r="G12" s="11">
        <v>2.6</v>
      </c>
      <c r="H12" s="11">
        <v>1.9</v>
      </c>
      <c r="I12" s="11">
        <v>3.3000000000000003</v>
      </c>
      <c r="J12" s="11">
        <v>9.9</v>
      </c>
      <c r="K12" s="12">
        <v>2.9000000000000004</v>
      </c>
      <c r="L12" s="10">
        <v>29.599999999999998</v>
      </c>
      <c r="M12" s="11">
        <v>27.900000000000002</v>
      </c>
      <c r="N12" s="11">
        <v>30.7</v>
      </c>
      <c r="O12" s="11">
        <v>32.6</v>
      </c>
      <c r="P12" s="11">
        <v>35.9</v>
      </c>
      <c r="Q12" s="11">
        <v>28.799999999999997</v>
      </c>
      <c r="R12" s="11">
        <v>13.4</v>
      </c>
      <c r="S12" s="11">
        <v>8.3000000000000007</v>
      </c>
      <c r="T12" s="12">
        <v>4.1000000000000005</v>
      </c>
    </row>
    <row r="13" spans="1:23" x14ac:dyDescent="0.25">
      <c r="A13" s="56" t="s">
        <v>64</v>
      </c>
      <c r="B13" s="10">
        <v>26.900000000000002</v>
      </c>
      <c r="C13" s="11">
        <v>25.4</v>
      </c>
      <c r="D13" s="11">
        <v>42.9</v>
      </c>
      <c r="E13" s="11">
        <v>33.900000000000006</v>
      </c>
      <c r="F13" s="11">
        <v>24.5</v>
      </c>
      <c r="G13" s="11">
        <v>22.1</v>
      </c>
      <c r="H13" s="11">
        <v>22.8</v>
      </c>
      <c r="I13" s="11">
        <v>26.5</v>
      </c>
      <c r="J13" s="11">
        <v>30.5</v>
      </c>
      <c r="K13" s="12">
        <v>30.9</v>
      </c>
      <c r="L13" s="10">
        <v>16.3</v>
      </c>
      <c r="M13" s="11">
        <v>18.399999999999999</v>
      </c>
      <c r="N13" s="11">
        <v>17.599999999999998</v>
      </c>
      <c r="O13" s="11">
        <v>14.899999999999999</v>
      </c>
      <c r="P13" s="11">
        <v>21.4</v>
      </c>
      <c r="Q13" s="11">
        <v>30.8</v>
      </c>
      <c r="R13" s="11">
        <v>34.799999999999997</v>
      </c>
      <c r="S13" s="11">
        <v>31.4</v>
      </c>
      <c r="T13" s="12">
        <v>31.900000000000002</v>
      </c>
    </row>
    <row r="14" spans="1:23" x14ac:dyDescent="0.25">
      <c r="A14" s="56" t="s">
        <v>3</v>
      </c>
      <c r="B14" s="10">
        <v>11.4</v>
      </c>
      <c r="C14" s="11">
        <v>15.299999999999999</v>
      </c>
      <c r="D14" s="11">
        <v>22.900000000000002</v>
      </c>
      <c r="E14" s="11">
        <v>41.8</v>
      </c>
      <c r="F14" s="11">
        <v>56.599999999999994</v>
      </c>
      <c r="G14" s="11">
        <v>63.4</v>
      </c>
      <c r="H14" s="11">
        <v>62.3</v>
      </c>
      <c r="I14" s="11">
        <v>57.699999999999996</v>
      </c>
      <c r="J14" s="11">
        <v>44.2</v>
      </c>
      <c r="K14" s="12">
        <v>52.300000000000004</v>
      </c>
      <c r="L14" s="10">
        <v>18.8</v>
      </c>
      <c r="M14" s="11">
        <v>18.8</v>
      </c>
      <c r="N14" s="11">
        <v>18.399999999999999</v>
      </c>
      <c r="O14" s="11">
        <v>12.6</v>
      </c>
      <c r="P14" s="11">
        <v>19.5</v>
      </c>
      <c r="Q14" s="11">
        <v>28.7</v>
      </c>
      <c r="R14" s="11">
        <v>42.3</v>
      </c>
      <c r="S14" s="11">
        <v>53.7</v>
      </c>
      <c r="T14" s="12">
        <v>51.800000000000004</v>
      </c>
    </row>
    <row r="15" spans="1:23" x14ac:dyDescent="0.25">
      <c r="A15" s="34" t="s">
        <v>4</v>
      </c>
      <c r="B15" s="40">
        <v>12.1</v>
      </c>
      <c r="C15" s="41">
        <v>12.2</v>
      </c>
      <c r="D15" s="41">
        <v>15.4</v>
      </c>
      <c r="E15" s="41">
        <v>19.8</v>
      </c>
      <c r="F15" s="41">
        <v>15.7</v>
      </c>
      <c r="G15" s="41">
        <v>11.700000000000001</v>
      </c>
      <c r="H15" s="41">
        <v>12.7</v>
      </c>
      <c r="I15" s="41">
        <v>12.2</v>
      </c>
      <c r="J15" s="41">
        <v>10.7</v>
      </c>
      <c r="K15" s="42">
        <v>13.700000000000001</v>
      </c>
      <c r="L15" s="40">
        <v>0</v>
      </c>
      <c r="M15" s="41">
        <v>0.3</v>
      </c>
      <c r="N15" s="41">
        <v>0.8</v>
      </c>
      <c r="O15" s="41">
        <v>1</v>
      </c>
      <c r="P15" s="41">
        <v>3</v>
      </c>
      <c r="Q15" s="41">
        <v>9.6</v>
      </c>
      <c r="R15" s="41">
        <v>7.3999999999999995</v>
      </c>
      <c r="S15" s="41">
        <v>5.0999999999999996</v>
      </c>
      <c r="T15" s="42">
        <v>11.600000000000001</v>
      </c>
    </row>
    <row r="16" spans="1:23" x14ac:dyDescent="0.25">
      <c r="A16" s="78" t="s">
        <v>131</v>
      </c>
      <c r="B16" s="342">
        <v>43891</v>
      </c>
      <c r="C16" s="343">
        <v>43922</v>
      </c>
      <c r="D16" s="343">
        <v>43952</v>
      </c>
      <c r="E16" s="343">
        <v>43983</v>
      </c>
      <c r="F16" s="343">
        <v>44013</v>
      </c>
      <c r="G16" s="343">
        <v>44044</v>
      </c>
      <c r="H16" s="343">
        <v>44075</v>
      </c>
      <c r="I16" s="343">
        <v>44105</v>
      </c>
      <c r="J16" s="343">
        <v>44136</v>
      </c>
      <c r="K16" s="344">
        <v>44166</v>
      </c>
      <c r="L16" s="343">
        <v>44197</v>
      </c>
      <c r="M16" s="343">
        <v>44228</v>
      </c>
      <c r="N16" s="343">
        <v>44256</v>
      </c>
      <c r="O16" s="343">
        <v>44287</v>
      </c>
      <c r="P16" s="343">
        <v>44317</v>
      </c>
      <c r="Q16" s="343">
        <v>44348</v>
      </c>
      <c r="R16" s="343">
        <v>44378</v>
      </c>
      <c r="S16" s="343">
        <v>44409</v>
      </c>
      <c r="T16" s="344">
        <v>44440</v>
      </c>
    </row>
    <row r="17" spans="1:20" x14ac:dyDescent="0.25">
      <c r="A17" s="61" t="s">
        <v>0</v>
      </c>
      <c r="B17" s="63">
        <v>28.000000000000004</v>
      </c>
      <c r="C17" s="64">
        <v>18.3</v>
      </c>
      <c r="D17" s="64">
        <v>3.4000000000000004</v>
      </c>
      <c r="E17" s="64">
        <v>0.1</v>
      </c>
      <c r="F17" s="64">
        <v>0.4</v>
      </c>
      <c r="G17" s="64">
        <v>0.2</v>
      </c>
      <c r="H17" s="64">
        <v>0.2</v>
      </c>
      <c r="I17" s="64">
        <v>0</v>
      </c>
      <c r="J17" s="64">
        <v>0.2</v>
      </c>
      <c r="K17" s="62">
        <v>0</v>
      </c>
      <c r="L17" s="63">
        <v>0.2</v>
      </c>
      <c r="M17" s="64">
        <v>0.2</v>
      </c>
      <c r="N17" s="64">
        <v>0.2</v>
      </c>
      <c r="O17" s="64">
        <v>0</v>
      </c>
      <c r="P17" s="64">
        <v>0.2</v>
      </c>
      <c r="Q17" s="64">
        <v>0.1</v>
      </c>
      <c r="R17" s="64">
        <v>0.2</v>
      </c>
      <c r="S17" s="64">
        <v>0.89999999999999991</v>
      </c>
      <c r="T17" s="62">
        <v>0.6</v>
      </c>
    </row>
    <row r="18" spans="1:20" x14ac:dyDescent="0.25">
      <c r="A18" s="56" t="s">
        <v>63</v>
      </c>
      <c r="B18" s="10">
        <v>65.100000000000009</v>
      </c>
      <c r="C18" s="11">
        <v>52.7</v>
      </c>
      <c r="D18" s="11">
        <v>44.5</v>
      </c>
      <c r="E18" s="11">
        <v>23</v>
      </c>
      <c r="F18" s="11">
        <v>10.299999999999999</v>
      </c>
      <c r="G18" s="11">
        <v>6</v>
      </c>
      <c r="H18" s="11">
        <v>2.8000000000000003</v>
      </c>
      <c r="I18" s="11">
        <v>2.9000000000000004</v>
      </c>
      <c r="J18" s="11">
        <v>1.7000000000000002</v>
      </c>
      <c r="K18" s="12">
        <v>3.5999999999999996</v>
      </c>
      <c r="L18" s="10">
        <v>2.5</v>
      </c>
      <c r="M18" s="11">
        <v>2.8000000000000003</v>
      </c>
      <c r="N18" s="11">
        <v>2.1999999999999997</v>
      </c>
      <c r="O18" s="11">
        <v>3</v>
      </c>
      <c r="P18" s="11">
        <v>12.8</v>
      </c>
      <c r="Q18" s="11">
        <v>12.4</v>
      </c>
      <c r="R18" s="11">
        <v>12.5</v>
      </c>
      <c r="S18" s="11">
        <v>4.3</v>
      </c>
      <c r="T18" s="12">
        <v>3.9</v>
      </c>
    </row>
    <row r="19" spans="1:20" x14ac:dyDescent="0.25">
      <c r="A19" s="56" t="s">
        <v>64</v>
      </c>
      <c r="B19" s="10">
        <v>6.1</v>
      </c>
      <c r="C19" s="11">
        <v>27.900000000000002</v>
      </c>
      <c r="D19" s="11">
        <v>47.3</v>
      </c>
      <c r="E19" s="11">
        <v>60.699999999999996</v>
      </c>
      <c r="F19" s="11">
        <v>38.299999999999997</v>
      </c>
      <c r="G19" s="11">
        <v>36.6</v>
      </c>
      <c r="H19" s="11">
        <v>36.700000000000003</v>
      </c>
      <c r="I19" s="11">
        <v>36.799999999999997</v>
      </c>
      <c r="J19" s="11">
        <v>38.9</v>
      </c>
      <c r="K19" s="12">
        <v>32.700000000000003</v>
      </c>
      <c r="L19" s="10">
        <v>31.5</v>
      </c>
      <c r="M19" s="11">
        <v>34.200000000000003</v>
      </c>
      <c r="N19" s="11">
        <v>50.1</v>
      </c>
      <c r="O19" s="11">
        <v>53.300000000000004</v>
      </c>
      <c r="P19" s="11">
        <v>38.9</v>
      </c>
      <c r="Q19" s="11">
        <v>38.200000000000003</v>
      </c>
      <c r="R19" s="11">
        <v>39.300000000000004</v>
      </c>
      <c r="S19" s="11">
        <v>44.7</v>
      </c>
      <c r="T19" s="12">
        <v>48.3</v>
      </c>
    </row>
    <row r="20" spans="1:20" x14ac:dyDescent="0.25">
      <c r="A20" s="56" t="s">
        <v>3</v>
      </c>
      <c r="B20" s="10">
        <v>0.89999999999999991</v>
      </c>
      <c r="C20" s="11">
        <v>0.8</v>
      </c>
      <c r="D20" s="11">
        <v>4.2</v>
      </c>
      <c r="E20" s="11">
        <v>14.399999999999999</v>
      </c>
      <c r="F20" s="11">
        <v>43.2</v>
      </c>
      <c r="G20" s="11">
        <v>48.199999999999996</v>
      </c>
      <c r="H20" s="11">
        <v>50.6</v>
      </c>
      <c r="I20" s="11">
        <v>54.1</v>
      </c>
      <c r="J20" s="11">
        <v>52.6</v>
      </c>
      <c r="K20" s="12">
        <v>60.6</v>
      </c>
      <c r="L20" s="10">
        <v>62.2</v>
      </c>
      <c r="M20" s="11">
        <v>56.999999999999993</v>
      </c>
      <c r="N20" s="11">
        <v>40.200000000000003</v>
      </c>
      <c r="O20" s="11">
        <v>37</v>
      </c>
      <c r="P20" s="11">
        <v>42.6</v>
      </c>
      <c r="Q20" s="11">
        <v>43.9</v>
      </c>
      <c r="R20" s="11">
        <v>43.3</v>
      </c>
      <c r="S20" s="11">
        <v>47.4</v>
      </c>
      <c r="T20" s="12">
        <v>43.5</v>
      </c>
    </row>
    <row r="21" spans="1:20" x14ac:dyDescent="0.25">
      <c r="A21" s="34" t="s">
        <v>4</v>
      </c>
      <c r="B21" s="40">
        <v>0</v>
      </c>
      <c r="C21" s="41">
        <v>0.2</v>
      </c>
      <c r="D21" s="41">
        <v>0.5</v>
      </c>
      <c r="E21" s="41">
        <v>1.7999999999999998</v>
      </c>
      <c r="F21" s="41">
        <v>7.9</v>
      </c>
      <c r="G21" s="41">
        <v>8.9</v>
      </c>
      <c r="H21" s="41">
        <v>9.7000000000000011</v>
      </c>
      <c r="I21" s="41">
        <v>6.3</v>
      </c>
      <c r="J21" s="41">
        <v>6.5</v>
      </c>
      <c r="K21" s="42">
        <v>3.1</v>
      </c>
      <c r="L21" s="40">
        <v>3.5000000000000004</v>
      </c>
      <c r="M21" s="41">
        <v>5.8000000000000007</v>
      </c>
      <c r="N21" s="41">
        <v>7.3999999999999995</v>
      </c>
      <c r="O21" s="41">
        <v>6.7</v>
      </c>
      <c r="P21" s="41">
        <v>5.4</v>
      </c>
      <c r="Q21" s="41">
        <v>5.4</v>
      </c>
      <c r="R21" s="41">
        <v>4.8</v>
      </c>
      <c r="S21" s="41">
        <v>2.8000000000000003</v>
      </c>
      <c r="T21" s="42">
        <v>3.6999999999999997</v>
      </c>
    </row>
    <row r="22" spans="1:20" x14ac:dyDescent="0.25">
      <c r="A22" s="84" t="s">
        <v>75</v>
      </c>
    </row>
    <row r="23" spans="1:20" x14ac:dyDescent="0.25">
      <c r="A23" s="84" t="s">
        <v>35</v>
      </c>
    </row>
    <row r="74" spans="2:20" x14ac:dyDescent="0.25">
      <c r="B74" s="116"/>
      <c r="C74" s="116"/>
      <c r="D74" s="116"/>
      <c r="E74" s="116"/>
      <c r="F74" s="116"/>
      <c r="G74" s="116"/>
      <c r="H74" s="116"/>
      <c r="I74" s="116"/>
      <c r="J74" s="116"/>
      <c r="K74" s="116"/>
      <c r="L74" s="116"/>
      <c r="M74" s="116"/>
      <c r="N74" s="116"/>
      <c r="O74" s="116"/>
      <c r="P74" s="116"/>
      <c r="Q74" s="116"/>
      <c r="R74" s="116"/>
      <c r="S74" s="116"/>
      <c r="T74" s="116"/>
    </row>
    <row r="75" spans="2:20" x14ac:dyDescent="0.25">
      <c r="B75" s="116"/>
      <c r="C75" s="116"/>
      <c r="D75" s="116"/>
      <c r="E75" s="116"/>
      <c r="F75" s="116"/>
      <c r="G75" s="116"/>
      <c r="H75" s="116"/>
      <c r="I75" s="116"/>
      <c r="J75" s="116"/>
      <c r="K75" s="116"/>
      <c r="L75" s="116"/>
      <c r="M75" s="116"/>
      <c r="N75" s="116"/>
      <c r="O75" s="116"/>
      <c r="P75" s="116"/>
      <c r="Q75" s="116"/>
      <c r="R75" s="116"/>
      <c r="S75" s="116"/>
      <c r="T75" s="116"/>
    </row>
    <row r="76" spans="2:20" x14ac:dyDescent="0.25">
      <c r="B76" s="116"/>
      <c r="C76" s="116"/>
      <c r="D76" s="116"/>
      <c r="E76" s="116"/>
      <c r="F76" s="116"/>
      <c r="G76" s="116"/>
      <c r="H76" s="116"/>
      <c r="I76" s="116"/>
      <c r="J76" s="116"/>
      <c r="K76" s="116"/>
      <c r="L76" s="116"/>
      <c r="M76" s="116"/>
      <c r="N76" s="116"/>
      <c r="O76" s="116"/>
      <c r="P76" s="116"/>
      <c r="Q76" s="116"/>
      <c r="R76" s="116"/>
      <c r="S76" s="116"/>
      <c r="T76" s="116"/>
    </row>
    <row r="77" spans="2:20" x14ac:dyDescent="0.25">
      <c r="B77" s="295"/>
      <c r="C77" s="295"/>
      <c r="D77" s="295"/>
      <c r="E77" s="295"/>
      <c r="F77" s="295"/>
      <c r="G77" s="295"/>
      <c r="H77" s="295"/>
      <c r="I77" s="295"/>
      <c r="J77" s="295"/>
      <c r="K77" s="295"/>
      <c r="L77" s="295"/>
      <c r="M77" s="295"/>
      <c r="N77" s="295"/>
      <c r="O77" s="295"/>
      <c r="P77" s="295"/>
      <c r="Q77" s="295"/>
      <c r="R77" s="295"/>
      <c r="S77" s="295"/>
      <c r="T77" s="295"/>
    </row>
    <row r="78" spans="2:20" x14ac:dyDescent="0.25">
      <c r="B78" s="295"/>
      <c r="C78" s="295"/>
      <c r="D78" s="295"/>
      <c r="E78" s="295"/>
      <c r="F78" s="295"/>
      <c r="G78" s="295"/>
      <c r="H78" s="295"/>
      <c r="I78" s="295"/>
      <c r="J78" s="295"/>
      <c r="K78" s="295"/>
      <c r="L78" s="295"/>
      <c r="M78" s="295"/>
      <c r="N78" s="295"/>
      <c r="O78" s="295"/>
      <c r="P78" s="295"/>
      <c r="Q78" s="295"/>
      <c r="R78" s="295"/>
      <c r="S78" s="295"/>
      <c r="T78" s="295"/>
    </row>
    <row r="79" spans="2:20" x14ac:dyDescent="0.25">
      <c r="B79" s="295"/>
      <c r="C79" s="295"/>
      <c r="D79" s="295"/>
      <c r="E79" s="295"/>
      <c r="F79" s="295"/>
      <c r="G79" s="295"/>
      <c r="H79" s="295"/>
      <c r="I79" s="295"/>
      <c r="J79" s="295"/>
      <c r="K79" s="295"/>
      <c r="L79" s="295"/>
      <c r="M79" s="295"/>
      <c r="N79" s="295"/>
      <c r="O79" s="295"/>
      <c r="P79" s="295"/>
      <c r="Q79" s="295"/>
      <c r="R79" s="295"/>
      <c r="S79" s="295"/>
      <c r="T79" s="295"/>
    </row>
    <row r="80" spans="2:20" x14ac:dyDescent="0.25">
      <c r="B80" s="295"/>
      <c r="C80" s="295"/>
      <c r="D80" s="295"/>
      <c r="E80" s="295"/>
      <c r="F80" s="295"/>
      <c r="G80" s="295"/>
      <c r="H80" s="295"/>
      <c r="I80" s="295"/>
      <c r="J80" s="295"/>
      <c r="K80" s="295"/>
      <c r="L80" s="295"/>
      <c r="M80" s="295"/>
      <c r="N80" s="295"/>
      <c r="O80" s="295"/>
      <c r="P80" s="295"/>
      <c r="Q80" s="295"/>
      <c r="R80" s="295"/>
      <c r="S80" s="295"/>
      <c r="T80" s="295"/>
    </row>
    <row r="81" spans="2:20" x14ac:dyDescent="0.25">
      <c r="B81" s="295"/>
      <c r="C81" s="295"/>
      <c r="D81" s="295"/>
      <c r="E81" s="295"/>
      <c r="F81" s="295"/>
      <c r="G81" s="295"/>
      <c r="H81" s="295"/>
      <c r="I81" s="295"/>
      <c r="J81" s="295"/>
      <c r="K81" s="295"/>
      <c r="L81" s="295"/>
      <c r="M81" s="295"/>
      <c r="N81" s="295"/>
      <c r="O81" s="295"/>
      <c r="P81" s="295"/>
      <c r="Q81" s="295"/>
      <c r="R81" s="295"/>
      <c r="S81" s="295"/>
      <c r="T81" s="295"/>
    </row>
    <row r="82" spans="2:20" x14ac:dyDescent="0.25">
      <c r="B82" s="116"/>
      <c r="C82" s="116"/>
      <c r="D82" s="116"/>
      <c r="E82" s="116"/>
      <c r="F82" s="116"/>
      <c r="G82" s="116"/>
      <c r="H82" s="116"/>
      <c r="I82" s="116"/>
      <c r="J82" s="116"/>
      <c r="K82" s="116"/>
      <c r="L82" s="116"/>
      <c r="M82" s="116"/>
      <c r="N82" s="116"/>
      <c r="O82" s="116"/>
      <c r="P82" s="116"/>
      <c r="Q82" s="116"/>
      <c r="R82" s="116"/>
      <c r="S82" s="116"/>
      <c r="T82" s="116"/>
    </row>
    <row r="83" spans="2:20" x14ac:dyDescent="0.25">
      <c r="B83" s="295">
        <v>28.000000000000004</v>
      </c>
      <c r="C83" s="295">
        <v>18.3</v>
      </c>
      <c r="D83" s="295">
        <v>3.4000000000000004</v>
      </c>
      <c r="E83" s="295">
        <v>0.1</v>
      </c>
      <c r="F83" s="295">
        <v>0.4</v>
      </c>
      <c r="G83" s="295">
        <v>0.2</v>
      </c>
      <c r="H83" s="295">
        <v>0.2</v>
      </c>
      <c r="I83" s="295">
        <v>0</v>
      </c>
      <c r="J83" s="295">
        <v>0.2</v>
      </c>
      <c r="K83" s="295">
        <v>0</v>
      </c>
      <c r="L83" s="295">
        <v>0.2</v>
      </c>
      <c r="M83" s="295">
        <v>0.2</v>
      </c>
      <c r="N83" s="295">
        <v>0.2</v>
      </c>
      <c r="O83" s="295">
        <v>0</v>
      </c>
      <c r="P83" s="295">
        <v>0.2</v>
      </c>
      <c r="Q83" s="295">
        <v>0.1</v>
      </c>
      <c r="R83" s="295">
        <v>0.2</v>
      </c>
      <c r="S83" s="295">
        <v>0.89999999999999991</v>
      </c>
      <c r="T83" s="295">
        <v>0.6</v>
      </c>
    </row>
    <row r="84" spans="2:20" x14ac:dyDescent="0.25">
      <c r="B84" s="295">
        <v>65.100000000000009</v>
      </c>
      <c r="C84" s="295">
        <v>52.7</v>
      </c>
      <c r="D84" s="295">
        <v>44.5</v>
      </c>
      <c r="E84" s="295">
        <v>23</v>
      </c>
      <c r="F84" s="295">
        <v>10.299999999999999</v>
      </c>
      <c r="G84" s="295">
        <v>6</v>
      </c>
      <c r="H84" s="295">
        <v>2.8000000000000003</v>
      </c>
      <c r="I84" s="295">
        <v>2.9000000000000004</v>
      </c>
      <c r="J84" s="295">
        <v>1.7000000000000002</v>
      </c>
      <c r="K84" s="295">
        <v>3.5999999999999996</v>
      </c>
      <c r="L84" s="295">
        <v>2.5</v>
      </c>
      <c r="M84" s="295">
        <v>2.8000000000000003</v>
      </c>
      <c r="N84" s="295">
        <v>2.1999999999999997</v>
      </c>
      <c r="O84" s="295">
        <v>3</v>
      </c>
      <c r="P84" s="295">
        <v>12.8</v>
      </c>
      <c r="Q84" s="295">
        <v>12.4</v>
      </c>
      <c r="R84" s="295">
        <v>12.5</v>
      </c>
      <c r="S84" s="295">
        <v>4.3</v>
      </c>
      <c r="T84" s="295">
        <v>3.9</v>
      </c>
    </row>
    <row r="85" spans="2:20" x14ac:dyDescent="0.25">
      <c r="B85" s="295">
        <v>6.1</v>
      </c>
      <c r="C85" s="295">
        <v>27.900000000000002</v>
      </c>
      <c r="D85" s="295">
        <v>47.3</v>
      </c>
      <c r="E85" s="295">
        <v>60.699999999999996</v>
      </c>
      <c r="F85" s="295">
        <v>38.299999999999997</v>
      </c>
      <c r="G85" s="295">
        <v>36.6</v>
      </c>
      <c r="H85" s="295">
        <v>36.700000000000003</v>
      </c>
      <c r="I85" s="295">
        <v>36.799999999999997</v>
      </c>
      <c r="J85" s="295">
        <v>38.9</v>
      </c>
      <c r="K85" s="295">
        <v>32.700000000000003</v>
      </c>
      <c r="L85" s="295">
        <v>31.5</v>
      </c>
      <c r="M85" s="295">
        <v>34.200000000000003</v>
      </c>
      <c r="N85" s="295">
        <v>50.1</v>
      </c>
      <c r="O85" s="295">
        <v>53.300000000000004</v>
      </c>
      <c r="P85" s="295">
        <v>38.9</v>
      </c>
      <c r="Q85" s="295">
        <v>38.200000000000003</v>
      </c>
      <c r="R85" s="295">
        <v>39.300000000000004</v>
      </c>
      <c r="S85" s="295">
        <v>44.7</v>
      </c>
      <c r="T85" s="295">
        <v>48.3</v>
      </c>
    </row>
    <row r="86" spans="2:20" x14ac:dyDescent="0.25">
      <c r="B86" s="295">
        <v>0.89999999999999991</v>
      </c>
      <c r="C86" s="295">
        <v>0.8</v>
      </c>
      <c r="D86" s="295">
        <v>4.2</v>
      </c>
      <c r="E86" s="295">
        <v>14.399999999999999</v>
      </c>
      <c r="F86" s="295">
        <v>43.2</v>
      </c>
      <c r="G86" s="295">
        <v>48.199999999999996</v>
      </c>
      <c r="H86" s="295">
        <v>50.6</v>
      </c>
      <c r="I86" s="295">
        <v>54.1</v>
      </c>
      <c r="J86" s="295">
        <v>52.6</v>
      </c>
      <c r="K86" s="295">
        <v>60.6</v>
      </c>
      <c r="L86" s="295">
        <v>62.2</v>
      </c>
      <c r="M86" s="295">
        <v>56.999999999999993</v>
      </c>
      <c r="N86" s="295">
        <v>40.200000000000003</v>
      </c>
      <c r="O86" s="295">
        <v>37</v>
      </c>
      <c r="P86" s="295">
        <v>42.6</v>
      </c>
      <c r="Q86" s="295">
        <v>43.9</v>
      </c>
      <c r="R86" s="295">
        <v>43.3</v>
      </c>
      <c r="S86" s="295">
        <v>47.4</v>
      </c>
      <c r="T86" s="295">
        <v>43.5</v>
      </c>
    </row>
    <row r="87" spans="2:20" x14ac:dyDescent="0.25">
      <c r="B87" s="295">
        <v>0</v>
      </c>
      <c r="C87" s="295">
        <v>0.2</v>
      </c>
      <c r="D87" s="295">
        <v>0.5</v>
      </c>
      <c r="E87" s="295">
        <v>1.7999999999999998</v>
      </c>
      <c r="F87" s="295">
        <v>7.9</v>
      </c>
      <c r="G87" s="295">
        <v>8.9</v>
      </c>
      <c r="H87" s="295">
        <v>9.7000000000000011</v>
      </c>
      <c r="I87" s="295">
        <v>6.3</v>
      </c>
      <c r="J87" s="295">
        <v>6.5</v>
      </c>
      <c r="K87" s="295">
        <v>3.1</v>
      </c>
      <c r="L87" s="295">
        <v>3.5000000000000004</v>
      </c>
      <c r="M87" s="295">
        <v>5.8000000000000007</v>
      </c>
      <c r="N87" s="295">
        <v>7.3999999999999995</v>
      </c>
      <c r="O87" s="295">
        <v>6.7</v>
      </c>
      <c r="P87" s="295">
        <v>5.4</v>
      </c>
      <c r="Q87" s="295">
        <v>5.4</v>
      </c>
      <c r="R87" s="295">
        <v>4.8</v>
      </c>
      <c r="S87" s="295">
        <v>2.8000000000000003</v>
      </c>
      <c r="T87" s="295">
        <v>3.6999999999999997</v>
      </c>
    </row>
  </sheetData>
  <mergeCells count="2">
    <mergeCell ref="B3:K3"/>
    <mergeCell ref="L3:T3"/>
  </mergeCells>
  <hyperlinks>
    <hyperlink ref="P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zoomScale="85" zoomScaleNormal="85" workbookViewId="0">
      <selection activeCell="O22" sqref="O22"/>
    </sheetView>
  </sheetViews>
  <sheetFormatPr baseColWidth="10" defaultRowHeight="15" x14ac:dyDescent="0.25"/>
  <cols>
    <col min="1" max="1" width="65.5703125" style="59" customWidth="1"/>
    <col min="2" max="16384" width="11.42578125" style="59"/>
  </cols>
  <sheetData>
    <row r="1" spans="1:25" x14ac:dyDescent="0.25">
      <c r="A1" s="7" t="s">
        <v>87</v>
      </c>
      <c r="B1" s="8"/>
      <c r="C1" s="8"/>
      <c r="D1" s="8"/>
      <c r="E1" s="8"/>
      <c r="F1" s="8"/>
      <c r="G1" s="8"/>
      <c r="H1" s="8"/>
      <c r="I1" s="8"/>
      <c r="J1" s="8"/>
      <c r="K1" s="8"/>
      <c r="M1" s="13" t="s">
        <v>54</v>
      </c>
      <c r="N1" s="13"/>
      <c r="O1" s="13"/>
      <c r="P1" s="13"/>
      <c r="Q1" s="13"/>
      <c r="R1" s="13"/>
      <c r="S1" s="13"/>
    </row>
    <row r="2" spans="1:25" x14ac:dyDescent="0.25">
      <c r="A2" s="8"/>
      <c r="B2" s="8"/>
      <c r="C2" s="8"/>
      <c r="D2" s="8"/>
      <c r="E2" s="8"/>
      <c r="F2" s="8"/>
      <c r="G2" s="8"/>
      <c r="H2" s="8"/>
      <c r="I2" s="8"/>
      <c r="J2" s="8"/>
      <c r="K2" s="8"/>
      <c r="L2" s="8"/>
      <c r="M2" s="8"/>
      <c r="N2" s="8"/>
      <c r="O2" s="8"/>
      <c r="P2" s="8"/>
      <c r="Q2" s="8"/>
      <c r="R2" s="8"/>
      <c r="S2" s="8"/>
      <c r="U2" s="8"/>
    </row>
    <row r="3" spans="1:25" x14ac:dyDescent="0.25">
      <c r="A3" s="8"/>
      <c r="B3" s="385">
        <v>2020</v>
      </c>
      <c r="C3" s="386"/>
      <c r="D3" s="386"/>
      <c r="E3" s="386"/>
      <c r="F3" s="386"/>
      <c r="G3" s="386"/>
      <c r="H3" s="386"/>
      <c r="I3" s="386"/>
      <c r="J3" s="386"/>
      <c r="K3" s="387"/>
      <c r="L3" s="382">
        <v>2021</v>
      </c>
      <c r="M3" s="383"/>
      <c r="N3" s="383"/>
      <c r="O3" s="383"/>
      <c r="P3" s="383"/>
      <c r="Q3" s="383"/>
      <c r="R3" s="383"/>
      <c r="S3" s="383"/>
      <c r="T3" s="384"/>
      <c r="U3" s="8"/>
    </row>
    <row r="4" spans="1:25" x14ac:dyDescent="0.25">
      <c r="A4" s="8"/>
      <c r="B4" s="342">
        <v>43891</v>
      </c>
      <c r="C4" s="343">
        <v>43922</v>
      </c>
      <c r="D4" s="343">
        <v>43952</v>
      </c>
      <c r="E4" s="343">
        <v>43983</v>
      </c>
      <c r="F4" s="343">
        <v>44013</v>
      </c>
      <c r="G4" s="343">
        <v>44044</v>
      </c>
      <c r="H4" s="343">
        <v>44075</v>
      </c>
      <c r="I4" s="343">
        <v>44105</v>
      </c>
      <c r="J4" s="343">
        <v>44136</v>
      </c>
      <c r="K4" s="344">
        <v>44166</v>
      </c>
      <c r="L4" s="343">
        <v>44197</v>
      </c>
      <c r="M4" s="343">
        <v>44228</v>
      </c>
      <c r="N4" s="343">
        <v>44256</v>
      </c>
      <c r="O4" s="343">
        <v>44287</v>
      </c>
      <c r="P4" s="343">
        <v>44317</v>
      </c>
      <c r="Q4" s="343">
        <v>44348</v>
      </c>
      <c r="R4" s="343">
        <v>44378</v>
      </c>
      <c r="S4" s="343">
        <v>44409</v>
      </c>
      <c r="T4" s="344">
        <v>44440</v>
      </c>
    </row>
    <row r="5" spans="1:25" x14ac:dyDescent="0.25">
      <c r="A5" s="83" t="s">
        <v>90</v>
      </c>
      <c r="B5" s="113">
        <v>19.100000000000001</v>
      </c>
      <c r="C5" s="114">
        <v>20.4175513</v>
      </c>
      <c r="D5" s="114">
        <v>29.038381899999997</v>
      </c>
      <c r="E5" s="114">
        <v>48.7</v>
      </c>
      <c r="F5" s="114">
        <v>63.300000000000004</v>
      </c>
      <c r="G5" s="114">
        <v>68.199999999999989</v>
      </c>
      <c r="H5" s="114">
        <v>69.7</v>
      </c>
      <c r="I5" s="114">
        <v>68</v>
      </c>
      <c r="J5" s="114">
        <v>61.400000000000006</v>
      </c>
      <c r="K5" s="114">
        <v>65.599999999999994</v>
      </c>
      <c r="L5" s="113">
        <v>66.2</v>
      </c>
      <c r="M5" s="114">
        <v>66.099999999999994</v>
      </c>
      <c r="N5" s="114">
        <v>66.7</v>
      </c>
      <c r="O5" s="114">
        <v>66</v>
      </c>
      <c r="P5" s="114">
        <v>71.400000000000006</v>
      </c>
      <c r="Q5" s="114">
        <v>77.599999999999994</v>
      </c>
      <c r="R5" s="114">
        <v>79.999999999999986</v>
      </c>
      <c r="S5" s="114">
        <v>80.3</v>
      </c>
      <c r="T5" s="115">
        <v>82.3</v>
      </c>
    </row>
    <row r="6" spans="1:25" x14ac:dyDescent="0.25">
      <c r="A6" s="83" t="s">
        <v>86</v>
      </c>
      <c r="B6" s="110">
        <v>69.969969969969952</v>
      </c>
      <c r="C6" s="111" t="s">
        <v>5</v>
      </c>
      <c r="D6" s="111" t="s">
        <v>5</v>
      </c>
      <c r="E6" s="111" t="s">
        <v>5</v>
      </c>
      <c r="F6" s="111" t="s">
        <v>5</v>
      </c>
      <c r="G6" s="111" t="s">
        <v>5</v>
      </c>
      <c r="H6" s="111" t="s">
        <v>5</v>
      </c>
      <c r="I6" s="111" t="s">
        <v>5</v>
      </c>
      <c r="J6" s="111" t="s">
        <v>5</v>
      </c>
      <c r="K6" s="112" t="s">
        <v>5</v>
      </c>
      <c r="L6" s="81" t="s">
        <v>5</v>
      </c>
      <c r="M6" s="111" t="s">
        <v>5</v>
      </c>
      <c r="N6" s="111" t="s">
        <v>5</v>
      </c>
      <c r="O6" s="111" t="s">
        <v>5</v>
      </c>
      <c r="P6" s="111" t="s">
        <v>5</v>
      </c>
      <c r="Q6" s="111" t="s">
        <v>5</v>
      </c>
      <c r="R6" s="111" t="s">
        <v>5</v>
      </c>
      <c r="S6" s="111" t="s">
        <v>5</v>
      </c>
      <c r="T6" s="112" t="s">
        <v>5</v>
      </c>
    </row>
    <row r="7" spans="1:25" x14ac:dyDescent="0.25">
      <c r="A7" s="56" t="s">
        <v>83</v>
      </c>
      <c r="B7" s="81" t="s">
        <v>5</v>
      </c>
      <c r="C7" s="11">
        <v>38.577496657855527</v>
      </c>
      <c r="D7" s="11">
        <v>36.469514540039391</v>
      </c>
      <c r="E7" s="11">
        <v>33.366935483870961</v>
      </c>
      <c r="F7" s="11">
        <v>28.471528471528469</v>
      </c>
      <c r="G7" s="11">
        <v>25.867195242814677</v>
      </c>
      <c r="H7" s="11">
        <v>24.950495049504951</v>
      </c>
      <c r="I7" s="11">
        <v>21.078921078921077</v>
      </c>
      <c r="J7" s="11">
        <v>21.421421421421417</v>
      </c>
      <c r="K7" s="12">
        <v>20.379620379620373</v>
      </c>
      <c r="L7" s="10">
        <v>19.164599999999997</v>
      </c>
      <c r="M7" s="11">
        <v>19.051800000000004</v>
      </c>
      <c r="N7" s="11">
        <v>17.5824</v>
      </c>
      <c r="O7" s="11">
        <v>15.708000000000002</v>
      </c>
      <c r="P7" s="11">
        <v>14.185599999999997</v>
      </c>
      <c r="Q7" s="11">
        <v>12.3872</v>
      </c>
      <c r="R7" s="11">
        <v>12.820000000000009</v>
      </c>
      <c r="S7" s="11">
        <v>11.426000000000002</v>
      </c>
      <c r="T7" s="12">
        <v>10.620000000000003</v>
      </c>
    </row>
    <row r="8" spans="1:25" x14ac:dyDescent="0.25">
      <c r="A8" s="56" t="s">
        <v>91</v>
      </c>
      <c r="B8" s="81" t="s">
        <v>5</v>
      </c>
      <c r="C8" s="11">
        <v>22.62814403445272</v>
      </c>
      <c r="D8" s="11">
        <v>20.012519120857267</v>
      </c>
      <c r="E8" s="11">
        <v>9.5766129032258043</v>
      </c>
      <c r="F8" s="11">
        <v>4.2957042957042963</v>
      </c>
      <c r="G8" s="11">
        <v>3.0723488602576814</v>
      </c>
      <c r="H8" s="11">
        <v>2.8712871287128716</v>
      </c>
      <c r="I8" s="11">
        <v>7.6923076923076916</v>
      </c>
      <c r="J8" s="11">
        <v>15.115115115115113</v>
      </c>
      <c r="K8" s="12">
        <v>11.388611388611388</v>
      </c>
      <c r="L8" s="10">
        <v>11.931399999999998</v>
      </c>
      <c r="M8" s="11">
        <v>11.865000000000002</v>
      </c>
      <c r="N8" s="11">
        <v>12.454199999999998</v>
      </c>
      <c r="O8" s="11">
        <v>14.551999999999998</v>
      </c>
      <c r="P8" s="11">
        <v>11.211199999999998</v>
      </c>
      <c r="Q8" s="11">
        <v>6.6975999999999987</v>
      </c>
      <c r="R8" s="11">
        <v>3.4400000000000022</v>
      </c>
      <c r="S8" s="11">
        <v>3.8021000000000011</v>
      </c>
      <c r="T8" s="12">
        <v>3.1152000000000002</v>
      </c>
    </row>
    <row r="9" spans="1:25" x14ac:dyDescent="0.25">
      <c r="A9" s="56" t="s">
        <v>84</v>
      </c>
      <c r="B9" s="81" t="s">
        <v>5</v>
      </c>
      <c r="C9" s="11">
        <v>7.1772086805312592</v>
      </c>
      <c r="D9" s="11">
        <v>5.1809059652980745</v>
      </c>
      <c r="E9" s="11">
        <v>3.4274193548387095</v>
      </c>
      <c r="F9" s="11">
        <v>1.5984015984015987</v>
      </c>
      <c r="G9" s="11">
        <v>2.0812685827552038</v>
      </c>
      <c r="H9" s="11">
        <v>1.089108910891089</v>
      </c>
      <c r="I9" s="11">
        <v>0.89910089910089896</v>
      </c>
      <c r="J9" s="11">
        <v>0.80080080080080074</v>
      </c>
      <c r="K9" s="12">
        <v>0.89910089910089896</v>
      </c>
      <c r="L9" s="10">
        <v>0.94640000000000002</v>
      </c>
      <c r="M9" s="11">
        <v>1.1526000000000003</v>
      </c>
      <c r="N9" s="11">
        <v>1.2653999999999999</v>
      </c>
      <c r="O9" s="11">
        <v>1.3940000000000001</v>
      </c>
      <c r="P9" s="11">
        <v>1.4585999999999997</v>
      </c>
      <c r="Q9" s="11">
        <v>1.5456000000000001</v>
      </c>
      <c r="R9" s="11">
        <v>1.6200000000000012</v>
      </c>
      <c r="S9" s="11">
        <v>1.8321000000000003</v>
      </c>
      <c r="T9" s="12">
        <v>1.9647000000000003</v>
      </c>
    </row>
    <row r="10" spans="1:25" x14ac:dyDescent="0.25">
      <c r="A10" s="34" t="s">
        <v>85</v>
      </c>
      <c r="B10" s="82">
        <v>10.903274256533496</v>
      </c>
      <c r="C10" s="41">
        <v>11.264230290278228</v>
      </c>
      <c r="D10" s="41">
        <v>8.8380160584496554</v>
      </c>
      <c r="E10" s="41">
        <v>4.536290322580645</v>
      </c>
      <c r="F10" s="41">
        <v>2.3976023976023977</v>
      </c>
      <c r="G10" s="41">
        <v>1.3875123885034693</v>
      </c>
      <c r="H10" s="41">
        <v>2.0792079207920793</v>
      </c>
      <c r="I10" s="41">
        <v>2.3976023976023972</v>
      </c>
      <c r="J10" s="41">
        <v>1.201201201201201</v>
      </c>
      <c r="K10" s="42">
        <v>1.7982017982017979</v>
      </c>
      <c r="L10" s="40">
        <v>1.7575999999999998</v>
      </c>
      <c r="M10" s="41">
        <v>1.8306000000000002</v>
      </c>
      <c r="N10" s="41">
        <v>1.9979999999999998</v>
      </c>
      <c r="O10" s="41">
        <v>2.3460000000000001</v>
      </c>
      <c r="P10" s="41">
        <v>1.7445999999999995</v>
      </c>
      <c r="Q10" s="41">
        <v>1.7696000000000001</v>
      </c>
      <c r="R10" s="41">
        <v>2.1200000000000014</v>
      </c>
      <c r="S10" s="41">
        <v>2.6398000000000001</v>
      </c>
      <c r="T10" s="42">
        <v>2.0001000000000007</v>
      </c>
    </row>
    <row r="11" spans="1:25" x14ac:dyDescent="0.25">
      <c r="A11" s="84" t="s">
        <v>75</v>
      </c>
      <c r="B11" s="8"/>
    </row>
    <row r="12" spans="1:25" x14ac:dyDescent="0.25">
      <c r="A12" s="84" t="s">
        <v>35</v>
      </c>
    </row>
    <row r="13" spans="1:25" x14ac:dyDescent="0.25">
      <c r="G13" s="79"/>
      <c r="H13" s="79"/>
      <c r="I13" s="79"/>
      <c r="J13" s="79"/>
      <c r="K13" s="79"/>
      <c r="L13" s="79"/>
      <c r="M13" s="79"/>
      <c r="N13" s="79"/>
      <c r="O13" s="79"/>
      <c r="P13" s="79"/>
      <c r="Q13" s="116"/>
      <c r="R13" s="116"/>
      <c r="S13" s="116"/>
      <c r="T13" s="116"/>
      <c r="U13" s="79"/>
      <c r="V13" s="79"/>
      <c r="W13" s="79"/>
      <c r="X13" s="79"/>
      <c r="Y13" s="79"/>
    </row>
    <row r="14" spans="1:25" x14ac:dyDescent="0.25">
      <c r="G14" s="79"/>
      <c r="H14" s="79"/>
      <c r="I14" s="79"/>
      <c r="J14" s="79"/>
      <c r="K14" s="79"/>
      <c r="L14" s="79"/>
      <c r="V14" s="79"/>
      <c r="W14" s="79"/>
      <c r="X14" s="79"/>
      <c r="Y14" s="79"/>
    </row>
    <row r="15" spans="1:25" x14ac:dyDescent="0.25">
      <c r="G15" s="79"/>
      <c r="H15" s="79"/>
      <c r="I15" s="79"/>
      <c r="J15" s="79"/>
      <c r="K15" s="79"/>
      <c r="L15" s="79"/>
      <c r="Q15" s="295"/>
      <c r="V15" s="79"/>
      <c r="W15" s="79"/>
      <c r="X15" s="79"/>
      <c r="Y15" s="79"/>
    </row>
    <row r="16" spans="1:25" x14ac:dyDescent="0.25">
      <c r="G16" s="79"/>
      <c r="H16" s="79"/>
      <c r="I16" s="79"/>
      <c r="J16" s="79"/>
      <c r="K16" s="79"/>
      <c r="L16" s="79"/>
      <c r="Q16" s="295"/>
      <c r="V16" s="79"/>
      <c r="W16" s="79"/>
      <c r="X16" s="79"/>
      <c r="Y16" s="79"/>
    </row>
    <row r="17" spans="7:25" x14ac:dyDescent="0.25">
      <c r="G17" s="79"/>
      <c r="H17" s="79"/>
      <c r="I17" s="79"/>
      <c r="J17" s="79"/>
      <c r="K17" s="79"/>
      <c r="L17" s="79"/>
      <c r="Q17" s="295"/>
      <c r="V17" s="79"/>
      <c r="W17" s="79"/>
      <c r="X17" s="79"/>
      <c r="Y17" s="79"/>
    </row>
    <row r="18" spans="7:25" x14ac:dyDescent="0.25">
      <c r="L18" s="79"/>
      <c r="M18" s="79"/>
      <c r="Q18" s="295"/>
    </row>
    <row r="19" spans="7:25" x14ac:dyDescent="0.25">
      <c r="G19" s="116"/>
      <c r="H19" s="116"/>
      <c r="I19" s="116"/>
      <c r="L19" s="79"/>
      <c r="M19" s="79"/>
      <c r="S19" s="116"/>
      <c r="V19" s="116"/>
      <c r="W19" s="116"/>
      <c r="X19" s="116"/>
      <c r="Y19" s="116"/>
    </row>
    <row r="20" spans="7:25" x14ac:dyDescent="0.25">
      <c r="G20" s="116"/>
      <c r="H20" s="116"/>
      <c r="I20" s="116"/>
      <c r="M20" s="116"/>
      <c r="P20" s="116"/>
      <c r="Q20" s="116"/>
      <c r="S20" s="116"/>
      <c r="T20" s="295"/>
      <c r="V20" s="116"/>
      <c r="W20" s="116"/>
      <c r="X20" s="116"/>
      <c r="Y20" s="116"/>
    </row>
    <row r="21" spans="7:25" x14ac:dyDescent="0.25">
      <c r="G21" s="116"/>
      <c r="H21" s="116"/>
      <c r="I21" s="116"/>
      <c r="M21" s="116"/>
      <c r="N21" s="116"/>
      <c r="P21" s="116"/>
      <c r="Q21" s="116"/>
      <c r="R21" s="295"/>
      <c r="U21" s="116"/>
      <c r="V21" s="116"/>
      <c r="W21" s="116"/>
      <c r="X21" s="116"/>
      <c r="Y21" s="116"/>
    </row>
    <row r="22" spans="7:25" x14ac:dyDescent="0.25">
      <c r="G22" s="116"/>
      <c r="H22" s="116"/>
      <c r="I22" s="116"/>
      <c r="M22" s="116"/>
      <c r="N22" s="79"/>
      <c r="P22" s="116"/>
      <c r="Q22" s="116"/>
      <c r="R22" s="295"/>
      <c r="U22" s="116"/>
      <c r="V22" s="116"/>
      <c r="W22" s="116"/>
      <c r="X22" s="116"/>
      <c r="Y22" s="116"/>
    </row>
    <row r="23" spans="7:25" x14ac:dyDescent="0.25">
      <c r="G23" s="116"/>
      <c r="H23" s="116"/>
      <c r="I23" s="116"/>
      <c r="J23" s="116"/>
      <c r="K23" s="116"/>
      <c r="M23" s="116"/>
      <c r="N23" s="79"/>
      <c r="O23" s="79"/>
      <c r="P23" s="116"/>
      <c r="Q23" s="116"/>
      <c r="R23" s="295"/>
      <c r="U23" s="116"/>
      <c r="V23" s="116"/>
      <c r="W23" s="116"/>
      <c r="X23" s="116"/>
      <c r="Y23" s="116"/>
    </row>
    <row r="24" spans="7:25" x14ac:dyDescent="0.25">
      <c r="G24" s="79"/>
      <c r="M24" s="116"/>
      <c r="N24" s="79"/>
      <c r="O24" s="79"/>
      <c r="P24" s="79"/>
      <c r="Q24" s="79"/>
      <c r="R24" s="79"/>
    </row>
    <row r="25" spans="7:25" x14ac:dyDescent="0.25">
      <c r="M25" s="116"/>
      <c r="N25" s="116"/>
      <c r="O25" s="116"/>
      <c r="P25" s="116"/>
      <c r="Q25" s="116"/>
      <c r="R25" s="116"/>
      <c r="S25" s="333"/>
      <c r="T25" s="333"/>
    </row>
    <row r="26" spans="7:25" x14ac:dyDescent="0.25">
      <c r="S26" s="333"/>
      <c r="T26" s="333"/>
    </row>
    <row r="27" spans="7:25" x14ac:dyDescent="0.25">
      <c r="S27" s="333"/>
      <c r="T27" s="333"/>
    </row>
  </sheetData>
  <mergeCells count="2">
    <mergeCell ref="B3:K3"/>
    <mergeCell ref="L3:T3"/>
  </mergeCells>
  <hyperlinks>
    <hyperlink ref="M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zoomScale="85" zoomScaleNormal="85" workbookViewId="0">
      <selection activeCell="O26" sqref="O26"/>
    </sheetView>
  </sheetViews>
  <sheetFormatPr baseColWidth="10" defaultRowHeight="15" x14ac:dyDescent="0.25"/>
  <cols>
    <col min="1" max="1" width="65.140625" style="59" customWidth="1"/>
    <col min="2" max="16384" width="11.42578125" style="59"/>
  </cols>
  <sheetData>
    <row r="1" spans="1:21" x14ac:dyDescent="0.25">
      <c r="A1" s="7" t="s">
        <v>215</v>
      </c>
      <c r="B1" s="8"/>
      <c r="C1" s="8"/>
      <c r="D1" s="8"/>
      <c r="E1" s="8"/>
      <c r="F1" s="8"/>
      <c r="G1" s="8"/>
      <c r="H1" s="8"/>
      <c r="I1" s="8"/>
      <c r="J1" s="8"/>
      <c r="K1" s="8"/>
      <c r="M1" s="13" t="s">
        <v>54</v>
      </c>
      <c r="N1" s="13"/>
      <c r="O1" s="13"/>
      <c r="P1" s="13"/>
      <c r="Q1" s="13"/>
      <c r="R1" s="13"/>
      <c r="S1" s="13"/>
    </row>
    <row r="2" spans="1:21" x14ac:dyDescent="0.25">
      <c r="A2" s="8"/>
      <c r="B2" s="8"/>
      <c r="C2" s="8"/>
      <c r="D2" s="8"/>
      <c r="E2" s="8"/>
      <c r="F2" s="8"/>
      <c r="G2" s="8"/>
      <c r="H2" s="8"/>
      <c r="I2" s="8"/>
      <c r="J2" s="8"/>
      <c r="K2" s="8"/>
      <c r="L2" s="8"/>
      <c r="M2" s="8"/>
      <c r="N2" s="8"/>
      <c r="O2" s="8"/>
      <c r="P2" s="8"/>
      <c r="Q2" s="8"/>
      <c r="R2" s="8"/>
      <c r="S2" s="8"/>
      <c r="U2" s="8"/>
    </row>
    <row r="3" spans="1:21" x14ac:dyDescent="0.25">
      <c r="A3" s="8"/>
      <c r="B3" s="385">
        <v>2020</v>
      </c>
      <c r="C3" s="386"/>
      <c r="D3" s="386"/>
      <c r="E3" s="386"/>
      <c r="F3" s="386"/>
      <c r="G3" s="386"/>
      <c r="H3" s="386"/>
      <c r="I3" s="386"/>
      <c r="J3" s="386"/>
      <c r="K3" s="387"/>
      <c r="L3" s="382">
        <v>2021</v>
      </c>
      <c r="M3" s="383"/>
      <c r="N3" s="383"/>
      <c r="O3" s="383"/>
      <c r="P3" s="383"/>
      <c r="Q3" s="383"/>
      <c r="R3" s="383"/>
      <c r="S3" s="383"/>
      <c r="T3" s="384"/>
      <c r="U3" s="8"/>
    </row>
    <row r="4" spans="1:21" x14ac:dyDescent="0.25">
      <c r="A4" s="8"/>
      <c r="B4" s="342">
        <v>43891</v>
      </c>
      <c r="C4" s="343">
        <v>43922</v>
      </c>
      <c r="D4" s="343">
        <v>43952</v>
      </c>
      <c r="E4" s="343">
        <v>43983</v>
      </c>
      <c r="F4" s="343">
        <v>44013</v>
      </c>
      <c r="G4" s="343">
        <v>44044</v>
      </c>
      <c r="H4" s="343">
        <v>44075</v>
      </c>
      <c r="I4" s="343">
        <v>44105</v>
      </c>
      <c r="J4" s="343">
        <v>44136</v>
      </c>
      <c r="K4" s="344">
        <v>44166</v>
      </c>
      <c r="L4" s="343">
        <v>44197</v>
      </c>
      <c r="M4" s="343">
        <v>44228</v>
      </c>
      <c r="N4" s="343">
        <v>44256</v>
      </c>
      <c r="O4" s="343">
        <v>44287</v>
      </c>
      <c r="P4" s="343">
        <v>44317</v>
      </c>
      <c r="Q4" s="343">
        <v>44348</v>
      </c>
      <c r="R4" s="343">
        <v>44378</v>
      </c>
      <c r="S4" s="343">
        <v>44409</v>
      </c>
      <c r="T4" s="344">
        <v>44440</v>
      </c>
    </row>
    <row r="5" spans="1:21" x14ac:dyDescent="0.25">
      <c r="A5" s="85" t="s">
        <v>10</v>
      </c>
      <c r="B5" s="86">
        <v>27.200000000000003</v>
      </c>
      <c r="C5" s="95">
        <v>33.6</v>
      </c>
      <c r="D5" s="95">
        <v>50.1</v>
      </c>
      <c r="E5" s="95">
        <v>64.8</v>
      </c>
      <c r="F5" s="95">
        <v>58.699999999999996</v>
      </c>
      <c r="G5" s="95">
        <v>55.400000000000006</v>
      </c>
      <c r="H5" s="95">
        <v>70.8</v>
      </c>
      <c r="I5" s="95">
        <v>65.3</v>
      </c>
      <c r="J5" s="95">
        <v>59.5</v>
      </c>
      <c r="K5" s="96">
        <v>51.7</v>
      </c>
      <c r="L5" s="90">
        <v>61.7</v>
      </c>
      <c r="M5" s="88">
        <v>57.8</v>
      </c>
      <c r="N5" s="88">
        <v>58.699999999999996</v>
      </c>
      <c r="O5" s="88">
        <v>55.2</v>
      </c>
      <c r="P5" s="88">
        <v>59.199999999999996</v>
      </c>
      <c r="Q5" s="88">
        <v>65.8</v>
      </c>
      <c r="R5" s="88">
        <v>58.9</v>
      </c>
      <c r="S5" s="88">
        <v>54.7</v>
      </c>
      <c r="T5" s="89">
        <v>69.5</v>
      </c>
    </row>
    <row r="6" spans="1:21" x14ac:dyDescent="0.25">
      <c r="A6" s="87" t="s">
        <v>11</v>
      </c>
      <c r="B6" s="90">
        <v>25.3</v>
      </c>
      <c r="C6" s="88">
        <v>24.9</v>
      </c>
      <c r="D6" s="88">
        <v>22.400000000000002</v>
      </c>
      <c r="E6" s="88">
        <v>15.9</v>
      </c>
      <c r="F6" s="88">
        <v>10.5</v>
      </c>
      <c r="G6" s="88">
        <v>9.9</v>
      </c>
      <c r="H6" s="88">
        <v>12.2</v>
      </c>
      <c r="I6" s="88">
        <v>15</v>
      </c>
      <c r="J6" s="88">
        <v>22.1</v>
      </c>
      <c r="K6" s="89">
        <v>17.8</v>
      </c>
      <c r="L6" s="90">
        <v>21.2</v>
      </c>
      <c r="M6" s="88">
        <v>20.7</v>
      </c>
      <c r="N6" s="88">
        <v>22.2</v>
      </c>
      <c r="O6" s="88">
        <v>22</v>
      </c>
      <c r="P6" s="88">
        <v>20.5</v>
      </c>
      <c r="Q6" s="88">
        <v>18.099999999999998</v>
      </c>
      <c r="R6" s="88">
        <v>14.099999999999998</v>
      </c>
      <c r="S6" s="88">
        <v>13</v>
      </c>
      <c r="T6" s="89">
        <v>14.7</v>
      </c>
    </row>
    <row r="7" spans="1:21" x14ac:dyDescent="0.25">
      <c r="A7" s="87" t="s">
        <v>12</v>
      </c>
      <c r="B7" s="90">
        <v>24.8</v>
      </c>
      <c r="C7" s="88">
        <v>20.200000000000003</v>
      </c>
      <c r="D7" s="88">
        <v>12.6</v>
      </c>
      <c r="E7" s="88">
        <v>6.2</v>
      </c>
      <c r="F7" s="88">
        <v>3.5000000000000004</v>
      </c>
      <c r="G7" s="88">
        <v>2.8000000000000003</v>
      </c>
      <c r="H7" s="88">
        <v>2.4</v>
      </c>
      <c r="I7" s="88">
        <v>2.8000000000000003</v>
      </c>
      <c r="J7" s="88">
        <v>6.4</v>
      </c>
      <c r="K7" s="89">
        <v>4.8</v>
      </c>
      <c r="L7" s="90">
        <v>4.5999999999999996</v>
      </c>
      <c r="M7" s="88">
        <v>5</v>
      </c>
      <c r="N7" s="88">
        <v>5.4</v>
      </c>
      <c r="O7" s="88">
        <v>6.5</v>
      </c>
      <c r="P7" s="88">
        <v>3.6999999999999997</v>
      </c>
      <c r="Q7" s="88">
        <v>1.9</v>
      </c>
      <c r="R7" s="88">
        <v>1.4000000000000001</v>
      </c>
      <c r="S7" s="88">
        <v>1.2</v>
      </c>
      <c r="T7" s="89">
        <v>1.2</v>
      </c>
    </row>
    <row r="8" spans="1:21" x14ac:dyDescent="0.25">
      <c r="A8" s="87" t="s">
        <v>39</v>
      </c>
      <c r="B8" s="90">
        <v>13.5</v>
      </c>
      <c r="C8" s="88">
        <v>10.8</v>
      </c>
      <c r="D8" s="88">
        <v>6.9</v>
      </c>
      <c r="E8" s="88">
        <v>6.2</v>
      </c>
      <c r="F8" s="88">
        <v>5.7</v>
      </c>
      <c r="G8" s="88">
        <v>5.5</v>
      </c>
      <c r="H8" s="88">
        <v>7.3</v>
      </c>
      <c r="I8" s="88">
        <v>7.6</v>
      </c>
      <c r="J8" s="88">
        <v>6.6000000000000005</v>
      </c>
      <c r="K8" s="89">
        <v>5.6000000000000005</v>
      </c>
      <c r="L8" s="90">
        <v>6.8000000000000007</v>
      </c>
      <c r="M8" s="88">
        <v>6.6000000000000005</v>
      </c>
      <c r="N8" s="88">
        <v>7.1</v>
      </c>
      <c r="O8" s="88">
        <v>6.6000000000000005</v>
      </c>
      <c r="P8" s="88">
        <v>6.6000000000000005</v>
      </c>
      <c r="Q8" s="88">
        <v>6.9</v>
      </c>
      <c r="R8" s="88">
        <v>6.2</v>
      </c>
      <c r="S8" s="88">
        <v>5.7</v>
      </c>
      <c r="T8" s="89">
        <v>7.1</v>
      </c>
    </row>
    <row r="9" spans="1:21" x14ac:dyDescent="0.25">
      <c r="A9" s="97" t="s">
        <v>13</v>
      </c>
      <c r="B9" s="98">
        <v>8.7999999999999989</v>
      </c>
      <c r="C9" s="99">
        <v>10.199999999999999</v>
      </c>
      <c r="D9" s="99">
        <v>7.8</v>
      </c>
      <c r="E9" s="99">
        <v>6.7</v>
      </c>
      <c r="F9" s="99">
        <v>21.4</v>
      </c>
      <c r="G9" s="99">
        <v>26.3</v>
      </c>
      <c r="H9" s="99">
        <v>7.1</v>
      </c>
      <c r="I9" s="99">
        <v>9.1999999999999993</v>
      </c>
      <c r="J9" s="99">
        <v>5.2</v>
      </c>
      <c r="K9" s="100">
        <v>20</v>
      </c>
      <c r="L9" s="98">
        <v>5.7</v>
      </c>
      <c r="M9" s="99">
        <v>9.7000000000000011</v>
      </c>
      <c r="N9" s="99">
        <v>6.5</v>
      </c>
      <c r="O9" s="99">
        <v>9.6</v>
      </c>
      <c r="P9" s="99">
        <v>9.8000000000000007</v>
      </c>
      <c r="Q9" s="99">
        <v>7.1</v>
      </c>
      <c r="R9" s="99">
        <v>19.2</v>
      </c>
      <c r="S9" s="99">
        <v>25.3</v>
      </c>
      <c r="T9" s="100">
        <v>7.3999999999999995</v>
      </c>
    </row>
    <row r="10" spans="1:21" x14ac:dyDescent="0.25">
      <c r="A10" s="91" t="s">
        <v>14</v>
      </c>
      <c r="B10" s="92">
        <v>0.4</v>
      </c>
      <c r="C10" s="93">
        <v>0.3</v>
      </c>
      <c r="D10" s="93">
        <v>0.2</v>
      </c>
      <c r="E10" s="93">
        <v>0.2</v>
      </c>
      <c r="F10" s="93">
        <v>0.2</v>
      </c>
      <c r="G10" s="93">
        <v>0.2</v>
      </c>
      <c r="H10" s="93">
        <v>0.1</v>
      </c>
      <c r="I10" s="93">
        <v>0.1</v>
      </c>
      <c r="J10" s="93">
        <v>0.1</v>
      </c>
      <c r="K10" s="94">
        <v>0.1</v>
      </c>
      <c r="L10" s="92">
        <v>0.1</v>
      </c>
      <c r="M10" s="93">
        <v>0.1</v>
      </c>
      <c r="N10" s="93">
        <v>0.1</v>
      </c>
      <c r="O10" s="93">
        <v>0.1</v>
      </c>
      <c r="P10" s="93">
        <v>0.1</v>
      </c>
      <c r="Q10" s="93">
        <v>0.1</v>
      </c>
      <c r="R10" s="93">
        <v>0.2</v>
      </c>
      <c r="S10" s="93">
        <v>0.2</v>
      </c>
      <c r="T10" s="94">
        <v>0.1</v>
      </c>
    </row>
    <row r="11" spans="1:21" x14ac:dyDescent="0.25">
      <c r="A11" s="84" t="s">
        <v>75</v>
      </c>
      <c r="B11" s="8"/>
    </row>
    <row r="12" spans="1:21" x14ac:dyDescent="0.25">
      <c r="A12" s="84" t="s">
        <v>35</v>
      </c>
    </row>
    <row r="13" spans="1:21" x14ac:dyDescent="0.25">
      <c r="A13" s="101" t="s">
        <v>88</v>
      </c>
    </row>
    <row r="14" spans="1:21" x14ac:dyDescent="0.25">
      <c r="A14" s="102" t="s">
        <v>10</v>
      </c>
      <c r="B14" s="103">
        <f>100*B5/SUM(B$5:B$8,B$10)</f>
        <v>29.824561403508778</v>
      </c>
      <c r="C14" s="104">
        <f t="shared" ref="C14:L14" si="0">100*C5/SUM(C$5:C$8,C$10)</f>
        <v>37.41648106904232</v>
      </c>
      <c r="D14" s="104">
        <f t="shared" si="0"/>
        <v>54.338394793926248</v>
      </c>
      <c r="E14" s="104">
        <f t="shared" si="0"/>
        <v>69.453376205787777</v>
      </c>
      <c r="F14" s="104">
        <f t="shared" si="0"/>
        <v>74.681933842239189</v>
      </c>
      <c r="G14" s="104">
        <f t="shared" si="0"/>
        <v>75.06775067750678</v>
      </c>
      <c r="H14" s="104">
        <f t="shared" si="0"/>
        <v>76.293103448275858</v>
      </c>
      <c r="I14" s="104">
        <f t="shared" si="0"/>
        <v>71.916299559471383</v>
      </c>
      <c r="J14" s="104">
        <f t="shared" si="0"/>
        <v>62.829989440337918</v>
      </c>
      <c r="K14" s="104">
        <f t="shared" si="0"/>
        <v>64.625000000000014</v>
      </c>
      <c r="L14" s="103">
        <f t="shared" si="0"/>
        <v>65.360169491525426</v>
      </c>
      <c r="M14" s="104">
        <f t="shared" ref="M14:Q14" si="1">100*M5/SUM(M$5:M$8,M$10)</f>
        <v>64.079822616407995</v>
      </c>
      <c r="N14" s="104">
        <f t="shared" si="1"/>
        <v>62.780748663101612</v>
      </c>
      <c r="O14" s="104">
        <f t="shared" si="1"/>
        <v>61.061946902654874</v>
      </c>
      <c r="P14" s="104">
        <f t="shared" si="1"/>
        <v>65.704772475027767</v>
      </c>
      <c r="Q14" s="104">
        <f t="shared" si="1"/>
        <v>70.90517241379311</v>
      </c>
      <c r="R14" s="104">
        <f t="shared" ref="R14:T14" si="2">100*R5/SUM(R$5:R$8,R$10)</f>
        <v>72.896039603960389</v>
      </c>
      <c r="S14" s="104">
        <f t="shared" ref="S14" si="3">100*S5/SUM(S$5:S$8,S$10)</f>
        <v>73.128342245989288</v>
      </c>
      <c r="T14" s="105">
        <f t="shared" si="2"/>
        <v>75.053995680345579</v>
      </c>
    </row>
    <row r="15" spans="1:21" x14ac:dyDescent="0.25">
      <c r="A15" s="97" t="s">
        <v>11</v>
      </c>
      <c r="B15" s="98">
        <f>100*B6/SUM(B$5:B$8,B$10)</f>
        <v>27.741228070175438</v>
      </c>
      <c r="C15" s="99">
        <f t="shared" ref="C15:L15" si="4">100*C6/SUM(C$5:C$8,C$10)</f>
        <v>27.728285077951004</v>
      </c>
      <c r="D15" s="99">
        <f t="shared" si="4"/>
        <v>24.295010845986983</v>
      </c>
      <c r="E15" s="99">
        <f t="shared" si="4"/>
        <v>17.041800643086816</v>
      </c>
      <c r="F15" s="99">
        <f t="shared" si="4"/>
        <v>13.3587786259542</v>
      </c>
      <c r="G15" s="99">
        <f t="shared" si="4"/>
        <v>13.414634146341461</v>
      </c>
      <c r="H15" s="99">
        <f t="shared" si="4"/>
        <v>13.146551724137931</v>
      </c>
      <c r="I15" s="99">
        <f t="shared" si="4"/>
        <v>16.519823788546258</v>
      </c>
      <c r="J15" s="99">
        <f t="shared" si="4"/>
        <v>23.336853220696941</v>
      </c>
      <c r="K15" s="99">
        <f t="shared" si="4"/>
        <v>22.250000000000004</v>
      </c>
      <c r="L15" s="98">
        <f t="shared" si="4"/>
        <v>22.457627118644069</v>
      </c>
      <c r="M15" s="99">
        <f t="shared" ref="M15:N15" si="5">100*M6/SUM(M$5:M$8,M$10)</f>
        <v>22.949002217294904</v>
      </c>
      <c r="N15" s="99">
        <f t="shared" si="5"/>
        <v>23.743315508021393</v>
      </c>
      <c r="O15" s="99">
        <f t="shared" ref="O15:P15" si="6">100*O6/SUM(O$5:O$8,O$10)</f>
        <v>24.33628318584071</v>
      </c>
      <c r="P15" s="99">
        <f t="shared" si="6"/>
        <v>22.75249722530522</v>
      </c>
      <c r="Q15" s="99">
        <f t="shared" ref="Q15:T15" si="7">100*Q6/SUM(Q$5:Q$8,Q$10)</f>
        <v>19.504310344827584</v>
      </c>
      <c r="R15" s="99">
        <f t="shared" si="7"/>
        <v>17.450495049504944</v>
      </c>
      <c r="S15" s="99">
        <f t="shared" ref="S15" si="8">100*S6/SUM(S$5:S$8,S$10)</f>
        <v>17.379679144385022</v>
      </c>
      <c r="T15" s="100">
        <f t="shared" si="7"/>
        <v>15.874730021598273</v>
      </c>
    </row>
    <row r="16" spans="1:21" x14ac:dyDescent="0.25">
      <c r="A16" s="97" t="s">
        <v>12</v>
      </c>
      <c r="B16" s="98">
        <f t="shared" ref="B16:B17" si="9">100*B7/SUM(B$5:B$8,B$10)</f>
        <v>27.192982456140349</v>
      </c>
      <c r="C16" s="99">
        <f t="shared" ref="C16:L16" si="10">100*C7/SUM(C$5:C$8,C$10)</f>
        <v>22.49443207126949</v>
      </c>
      <c r="D16" s="99">
        <f t="shared" si="10"/>
        <v>13.665943600867678</v>
      </c>
      <c r="E16" s="99">
        <f t="shared" si="10"/>
        <v>6.6452304394426571</v>
      </c>
      <c r="F16" s="99">
        <f t="shared" si="10"/>
        <v>4.4529262086514008</v>
      </c>
      <c r="G16" s="99">
        <f t="shared" si="10"/>
        <v>3.7940379403794031</v>
      </c>
      <c r="H16" s="99">
        <f t="shared" si="10"/>
        <v>2.5862068965517242</v>
      </c>
      <c r="I16" s="99">
        <f t="shared" si="10"/>
        <v>3.0837004405286348</v>
      </c>
      <c r="J16" s="99">
        <f t="shared" si="10"/>
        <v>6.7581837381203806</v>
      </c>
      <c r="K16" s="99">
        <f t="shared" si="10"/>
        <v>6.0000000000000009</v>
      </c>
      <c r="L16" s="98">
        <f t="shared" si="10"/>
        <v>4.8728813559322033</v>
      </c>
      <c r="M16" s="99">
        <f t="shared" ref="M16:N16" si="11">100*M7/SUM(M$5:M$8,M$10)</f>
        <v>5.5432372505543244</v>
      </c>
      <c r="N16" s="99">
        <f t="shared" si="11"/>
        <v>5.7754010695187175</v>
      </c>
      <c r="O16" s="99">
        <f>100*O7/SUM(O$5:O$8,O$10)</f>
        <v>7.1902654867256643</v>
      </c>
      <c r="P16" s="99">
        <f>100*P7/SUM(P$5:P$8,P$10)</f>
        <v>4.1065482796892354</v>
      </c>
      <c r="Q16" s="99">
        <f>100*Q7/SUM(Q$5:Q$8,Q$10)</f>
        <v>2.0474137931034484</v>
      </c>
      <c r="R16" s="99">
        <f t="shared" ref="R16:T16" si="12">100*R7/SUM(R$5:R$8,R$10)</f>
        <v>1.7326732673267324</v>
      </c>
      <c r="S16" s="99">
        <f t="shared" ref="S16" si="13">100*S7/SUM(S$5:S$8,S$10)</f>
        <v>1.6042780748663099</v>
      </c>
      <c r="T16" s="100">
        <f t="shared" si="12"/>
        <v>1.2958963282937366</v>
      </c>
    </row>
    <row r="17" spans="1:20" x14ac:dyDescent="0.25">
      <c r="A17" s="97" t="s">
        <v>39</v>
      </c>
      <c r="B17" s="98">
        <f t="shared" si="9"/>
        <v>14.802631578947368</v>
      </c>
      <c r="C17" s="99">
        <f t="shared" ref="C17:L17" si="14">100*C8/SUM(C$5:C$8,C$10)</f>
        <v>12.026726057906458</v>
      </c>
      <c r="D17" s="99">
        <f t="shared" si="14"/>
        <v>7.483731019522776</v>
      </c>
      <c r="E17" s="99">
        <f t="shared" si="14"/>
        <v>6.6452304394426571</v>
      </c>
      <c r="F17" s="99">
        <f t="shared" si="14"/>
        <v>7.2519083969465656</v>
      </c>
      <c r="G17" s="99">
        <f t="shared" si="14"/>
        <v>7.4525745257452565</v>
      </c>
      <c r="H17" s="99">
        <f t="shared" si="14"/>
        <v>7.8663793103448274</v>
      </c>
      <c r="I17" s="99">
        <f t="shared" si="14"/>
        <v>8.3700440528634381</v>
      </c>
      <c r="J17" s="99">
        <f t="shared" si="14"/>
        <v>6.9693769799366425</v>
      </c>
      <c r="K17" s="99">
        <f t="shared" si="14"/>
        <v>7.0000000000000009</v>
      </c>
      <c r="L17" s="98">
        <f t="shared" si="14"/>
        <v>7.2033898305084767</v>
      </c>
      <c r="M17" s="99">
        <f t="shared" ref="M17:N17" si="15">100*M8/SUM(M$5:M$8,M$10)</f>
        <v>7.3170731707317085</v>
      </c>
      <c r="N17" s="99">
        <f t="shared" si="15"/>
        <v>7.5935828877005358</v>
      </c>
      <c r="O17" s="99">
        <f t="shared" ref="O17:P17" si="16">100*O8/SUM(O$5:O$8,O$10)</f>
        <v>7.3008849557522133</v>
      </c>
      <c r="P17" s="99">
        <f t="shared" si="16"/>
        <v>7.3251942286348521</v>
      </c>
      <c r="Q17" s="99">
        <f t="shared" ref="Q17:T17" si="17">100*Q8/SUM(Q$5:Q$8,Q$10)</f>
        <v>7.4353448275862073</v>
      </c>
      <c r="R17" s="99">
        <f t="shared" si="17"/>
        <v>7.6732673267326721</v>
      </c>
      <c r="S17" s="99">
        <f t="shared" ref="S17" si="18">100*S8/SUM(S$5:S$8,S$10)</f>
        <v>7.6203208556149722</v>
      </c>
      <c r="T17" s="100">
        <f t="shared" si="17"/>
        <v>7.6673866090712748</v>
      </c>
    </row>
    <row r="18" spans="1:20" x14ac:dyDescent="0.25">
      <c r="A18" s="106" t="s">
        <v>14</v>
      </c>
      <c r="B18" s="107">
        <f>100*B10/SUM(B$5:B$8,B$10)</f>
        <v>0.43859649122807015</v>
      </c>
      <c r="C18" s="108">
        <f t="shared" ref="C18:L18" si="19">100*C10/SUM(C$5:C$8,C$10)</f>
        <v>0.33407572383073497</v>
      </c>
      <c r="D18" s="108">
        <f t="shared" si="19"/>
        <v>0.21691973969631237</v>
      </c>
      <c r="E18" s="108">
        <f t="shared" si="19"/>
        <v>0.21436227224008572</v>
      </c>
      <c r="F18" s="108">
        <f t="shared" si="19"/>
        <v>0.2544529262086514</v>
      </c>
      <c r="G18" s="108">
        <f t="shared" si="19"/>
        <v>0.27100271002710025</v>
      </c>
      <c r="H18" s="108">
        <f t="shared" si="19"/>
        <v>0.10775862068965518</v>
      </c>
      <c r="I18" s="108">
        <f t="shared" si="19"/>
        <v>0.11013215859030839</v>
      </c>
      <c r="J18" s="108">
        <f t="shared" si="19"/>
        <v>0.10559662090813095</v>
      </c>
      <c r="K18" s="108">
        <f t="shared" si="19"/>
        <v>0.12500000000000003</v>
      </c>
      <c r="L18" s="107">
        <f t="shared" si="19"/>
        <v>0.10593220338983052</v>
      </c>
      <c r="M18" s="108">
        <f t="shared" ref="M18:N18" si="20">100*M10/SUM(M$5:M$8,M$10)</f>
        <v>0.11086474501108649</v>
      </c>
      <c r="N18" s="108">
        <f t="shared" si="20"/>
        <v>0.10695187165775402</v>
      </c>
      <c r="O18" s="108">
        <f t="shared" ref="O18:P18" si="21">100*O10/SUM(O$5:O$8,O$10)</f>
        <v>0.11061946902654868</v>
      </c>
      <c r="P18" s="108">
        <f t="shared" si="21"/>
        <v>0.11098779134295229</v>
      </c>
      <c r="Q18" s="108">
        <f t="shared" ref="Q18:T18" si="22">100*Q10/SUM(Q$5:Q$8,Q$10)</f>
        <v>0.10775862068965518</v>
      </c>
      <c r="R18" s="108">
        <f t="shared" si="22"/>
        <v>0.24752475247524749</v>
      </c>
      <c r="S18" s="108">
        <f t="shared" ref="S18" si="23">100*S10/SUM(S$5:S$8,S$10)</f>
        <v>0.26737967914438499</v>
      </c>
      <c r="T18" s="109">
        <f t="shared" si="22"/>
        <v>0.10799136069114472</v>
      </c>
    </row>
    <row r="20" spans="1:20" x14ac:dyDescent="0.25">
      <c r="P20" s="80"/>
    </row>
  </sheetData>
  <mergeCells count="2">
    <mergeCell ref="B3:K3"/>
    <mergeCell ref="L3:T3"/>
  </mergeCells>
  <hyperlinks>
    <hyperlink ref="M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5" zoomScaleNormal="85" workbookViewId="0">
      <selection activeCell="O28" sqref="O28"/>
    </sheetView>
  </sheetViews>
  <sheetFormatPr baseColWidth="10" defaultRowHeight="15" x14ac:dyDescent="0.25"/>
  <cols>
    <col min="1" max="1" width="87" style="59" customWidth="1"/>
    <col min="2" max="16384" width="11.42578125" style="59"/>
  </cols>
  <sheetData>
    <row r="1" spans="1:20" x14ac:dyDescent="0.25">
      <c r="A1" s="7" t="s">
        <v>214</v>
      </c>
      <c r="B1" s="8"/>
      <c r="C1" s="8"/>
      <c r="D1" s="8"/>
      <c r="E1" s="8"/>
      <c r="F1" s="8"/>
      <c r="G1" s="8"/>
      <c r="H1" s="8"/>
      <c r="I1" s="8"/>
      <c r="J1" s="8"/>
      <c r="K1" s="8"/>
      <c r="L1" s="8"/>
      <c r="M1" s="8"/>
      <c r="N1" s="223" t="s">
        <v>54</v>
      </c>
    </row>
    <row r="2" spans="1:20" x14ac:dyDescent="0.25">
      <c r="A2" s="8"/>
      <c r="B2" s="8"/>
      <c r="C2" s="8"/>
      <c r="D2" s="8"/>
      <c r="E2" s="8"/>
      <c r="F2" s="8"/>
      <c r="G2" s="8"/>
      <c r="H2" s="8"/>
      <c r="I2" s="8"/>
      <c r="J2" s="8"/>
      <c r="K2" s="8"/>
      <c r="L2" s="8"/>
      <c r="M2" s="8"/>
      <c r="N2" s="8"/>
      <c r="O2" s="8"/>
      <c r="P2" s="8"/>
      <c r="Q2" s="8"/>
      <c r="R2" s="8"/>
      <c r="T2" s="8"/>
    </row>
    <row r="3" spans="1:20" x14ac:dyDescent="0.25">
      <c r="A3" s="8"/>
      <c r="B3" s="382">
        <v>2020</v>
      </c>
      <c r="C3" s="383"/>
      <c r="D3" s="383"/>
      <c r="E3" s="383"/>
      <c r="F3" s="383"/>
      <c r="G3" s="383"/>
      <c r="H3" s="383"/>
      <c r="I3" s="384"/>
      <c r="J3" s="382">
        <v>2021</v>
      </c>
      <c r="K3" s="383"/>
      <c r="L3" s="383"/>
      <c r="M3" s="383"/>
      <c r="N3" s="383"/>
      <c r="O3" s="383"/>
      <c r="P3" s="383"/>
      <c r="Q3" s="383"/>
      <c r="R3" s="383"/>
      <c r="S3" s="384"/>
      <c r="T3" s="8"/>
    </row>
    <row r="4" spans="1:20" x14ac:dyDescent="0.25">
      <c r="A4" s="8"/>
      <c r="B4" s="342">
        <v>43952</v>
      </c>
      <c r="C4" s="343">
        <v>43983</v>
      </c>
      <c r="D4" s="343">
        <v>44013</v>
      </c>
      <c r="E4" s="343">
        <v>44044</v>
      </c>
      <c r="F4" s="343">
        <v>44075</v>
      </c>
      <c r="G4" s="343">
        <v>44105</v>
      </c>
      <c r="H4" s="343">
        <v>44136</v>
      </c>
      <c r="I4" s="343">
        <v>44166</v>
      </c>
      <c r="J4" s="342">
        <v>44197</v>
      </c>
      <c r="K4" s="343">
        <v>44228</v>
      </c>
      <c r="L4" s="343">
        <v>44256</v>
      </c>
      <c r="M4" s="343">
        <v>44287</v>
      </c>
      <c r="N4" s="343">
        <v>44317</v>
      </c>
      <c r="O4" s="343">
        <v>44348</v>
      </c>
      <c r="P4" s="343">
        <v>44378</v>
      </c>
      <c r="Q4" s="343">
        <v>44409</v>
      </c>
      <c r="R4" s="343">
        <v>44440</v>
      </c>
      <c r="S4" s="344">
        <v>44470</v>
      </c>
    </row>
    <row r="5" spans="1:20" x14ac:dyDescent="0.25">
      <c r="A5" s="85" t="s">
        <v>92</v>
      </c>
      <c r="B5" s="90">
        <v>18.099999999999998</v>
      </c>
      <c r="C5" s="88">
        <v>21.5</v>
      </c>
      <c r="D5" s="88">
        <v>24.8</v>
      </c>
      <c r="E5" s="88">
        <v>28.799999999999997</v>
      </c>
      <c r="F5" s="88">
        <v>30.9</v>
      </c>
      <c r="G5" s="88">
        <v>29.099999999999998</v>
      </c>
      <c r="H5" s="88">
        <v>26.6</v>
      </c>
      <c r="I5" s="88">
        <v>25.900000000000002</v>
      </c>
      <c r="J5" s="90">
        <v>27.3</v>
      </c>
      <c r="K5" s="88">
        <v>27.700000000000003</v>
      </c>
      <c r="L5" s="88">
        <v>28.199999999999996</v>
      </c>
      <c r="M5" s="88">
        <f t="shared" ref="M5:N6" si="0">E15</f>
        <v>28.299999999999997</v>
      </c>
      <c r="N5" s="88">
        <f t="shared" si="0"/>
        <v>28.999999999999996</v>
      </c>
      <c r="O5" s="88">
        <f t="shared" ref="O5:P6" si="1">G15</f>
        <v>31.900000000000002</v>
      </c>
      <c r="P5" s="88">
        <f t="shared" si="1"/>
        <v>34.799999999999997</v>
      </c>
      <c r="Q5" s="88">
        <f t="shared" ref="Q5:R6" si="2">I15</f>
        <v>35.799999999999997</v>
      </c>
      <c r="R5" s="88">
        <f t="shared" si="2"/>
        <v>37.299999999999997</v>
      </c>
      <c r="S5" s="89">
        <f>K15</f>
        <v>38.700000000000003</v>
      </c>
    </row>
    <row r="6" spans="1:20" x14ac:dyDescent="0.25">
      <c r="A6" s="87" t="s">
        <v>93</v>
      </c>
      <c r="B6" s="90">
        <v>21.9</v>
      </c>
      <c r="C6" s="88">
        <v>21.5</v>
      </c>
      <c r="D6" s="88">
        <v>17.899999999999999</v>
      </c>
      <c r="E6" s="88">
        <v>12.5</v>
      </c>
      <c r="F6" s="88">
        <v>8.6999999999999993</v>
      </c>
      <c r="G6" s="88">
        <v>6.7</v>
      </c>
      <c r="H6" s="88">
        <v>5.0999999999999996</v>
      </c>
      <c r="I6" s="88">
        <v>8.2000000000000011</v>
      </c>
      <c r="J6" s="90">
        <v>6.1</v>
      </c>
      <c r="K6" s="88">
        <v>4.9000000000000004</v>
      </c>
      <c r="L6" s="88">
        <v>5.5</v>
      </c>
      <c r="M6" s="88">
        <f t="shared" si="0"/>
        <v>5.6000000000000005</v>
      </c>
      <c r="N6" s="88">
        <f t="shared" si="0"/>
        <v>8.1</v>
      </c>
      <c r="O6" s="88">
        <f t="shared" si="1"/>
        <v>9.1999999999999993</v>
      </c>
      <c r="P6" s="88">
        <f t="shared" si="1"/>
        <v>9</v>
      </c>
      <c r="Q6" s="88">
        <f t="shared" si="2"/>
        <v>5.8999999999999995</v>
      </c>
      <c r="R6" s="88">
        <f t="shared" si="2"/>
        <v>5.7</v>
      </c>
      <c r="S6" s="89">
        <f>K16</f>
        <v>5.8999999999999995</v>
      </c>
    </row>
    <row r="7" spans="1:20" x14ac:dyDescent="0.25">
      <c r="A7" s="87" t="s">
        <v>94</v>
      </c>
      <c r="B7" s="90">
        <v>17.399999999999999</v>
      </c>
      <c r="C7" s="88">
        <v>16.400000000000002</v>
      </c>
      <c r="D7" s="88">
        <v>13</v>
      </c>
      <c r="E7" s="88">
        <v>10</v>
      </c>
      <c r="F7" s="88">
        <v>9.3000000000000007</v>
      </c>
      <c r="G7" s="88">
        <v>17.100000000000001</v>
      </c>
      <c r="H7" s="88">
        <v>19.8</v>
      </c>
      <c r="I7" s="88">
        <v>20.7</v>
      </c>
      <c r="J7" s="90">
        <v>19.8</v>
      </c>
      <c r="K7" s="88">
        <v>19.2</v>
      </c>
      <c r="L7" s="88">
        <v>18.8</v>
      </c>
      <c r="M7" s="88">
        <f>E17+E18</f>
        <v>18.899999999999999</v>
      </c>
      <c r="N7" s="88">
        <f>F17+F18</f>
        <v>18.200000000000003</v>
      </c>
      <c r="O7" s="88">
        <f t="shared" ref="O7:P7" si="3">G17+G18</f>
        <v>18</v>
      </c>
      <c r="P7" s="88">
        <f t="shared" si="3"/>
        <v>14.600000000000001</v>
      </c>
      <c r="Q7" s="88">
        <f t="shared" ref="Q7" si="4">I17+I18</f>
        <v>14.8</v>
      </c>
      <c r="R7" s="88">
        <f>J17+J18</f>
        <v>14.799999999999999</v>
      </c>
      <c r="S7" s="89">
        <f>K17+K18</f>
        <v>12.700000000000001</v>
      </c>
    </row>
    <row r="8" spans="1:20" x14ac:dyDescent="0.25">
      <c r="A8" s="87" t="s">
        <v>95</v>
      </c>
      <c r="B8" s="90">
        <v>16.3</v>
      </c>
      <c r="C8" s="88">
        <v>18.7</v>
      </c>
      <c r="D8" s="88">
        <v>18.899999999999999</v>
      </c>
      <c r="E8" s="88">
        <v>17.5</v>
      </c>
      <c r="F8" s="88">
        <v>18.5</v>
      </c>
      <c r="G8" s="88">
        <v>12.5</v>
      </c>
      <c r="H8" s="88">
        <v>13.8</v>
      </c>
      <c r="I8" s="88">
        <v>12.4</v>
      </c>
      <c r="J8" s="90">
        <v>13.100000000000001</v>
      </c>
      <c r="K8" s="88">
        <v>13</v>
      </c>
      <c r="L8" s="88">
        <v>13</v>
      </c>
      <c r="M8" s="88">
        <f t="shared" ref="M8:N9" si="5">E19</f>
        <v>13.100000000000001</v>
      </c>
      <c r="N8" s="88">
        <f t="shared" si="5"/>
        <v>11.899999999999999</v>
      </c>
      <c r="O8" s="88">
        <f t="shared" ref="O8:P9" si="6">G19</f>
        <v>10.4</v>
      </c>
      <c r="P8" s="88">
        <f t="shared" si="6"/>
        <v>10</v>
      </c>
      <c r="Q8" s="88">
        <f t="shared" ref="Q8:R9" si="7">I19</f>
        <v>10.199999999999999</v>
      </c>
      <c r="R8" s="88">
        <f t="shared" si="7"/>
        <v>11</v>
      </c>
      <c r="S8" s="89">
        <f>K19</f>
        <v>11.1</v>
      </c>
    </row>
    <row r="9" spans="1:20" x14ac:dyDescent="0.25">
      <c r="A9" s="91" t="s">
        <v>154</v>
      </c>
      <c r="B9" s="92">
        <v>26.400000000000002</v>
      </c>
      <c r="C9" s="93">
        <v>21.9</v>
      </c>
      <c r="D9" s="93">
        <v>25.4</v>
      </c>
      <c r="E9" s="93">
        <v>31.2</v>
      </c>
      <c r="F9" s="93">
        <v>32.5</v>
      </c>
      <c r="G9" s="93">
        <v>34.699999999999996</v>
      </c>
      <c r="H9" s="93">
        <v>34.699999999999996</v>
      </c>
      <c r="I9" s="93">
        <v>32.700000000000003</v>
      </c>
      <c r="J9" s="92">
        <v>33.700000000000003</v>
      </c>
      <c r="K9" s="93">
        <v>35.299999999999997</v>
      </c>
      <c r="L9" s="93">
        <v>34.5</v>
      </c>
      <c r="M9" s="93">
        <f t="shared" si="5"/>
        <v>34.1</v>
      </c>
      <c r="N9" s="93">
        <f t="shared" si="5"/>
        <v>32.800000000000004</v>
      </c>
      <c r="O9" s="93">
        <f t="shared" si="6"/>
        <v>30.5</v>
      </c>
      <c r="P9" s="93">
        <f t="shared" si="6"/>
        <v>31.6</v>
      </c>
      <c r="Q9" s="93">
        <f t="shared" si="7"/>
        <v>33.300000000000004</v>
      </c>
      <c r="R9" s="93">
        <f t="shared" si="7"/>
        <v>31.3</v>
      </c>
      <c r="S9" s="94">
        <f>K20</f>
        <v>31.6</v>
      </c>
    </row>
    <row r="10" spans="1:20" x14ac:dyDescent="0.25">
      <c r="A10" s="84" t="s">
        <v>75</v>
      </c>
    </row>
    <row r="11" spans="1:20" x14ac:dyDescent="0.25">
      <c r="A11" s="84" t="s">
        <v>35</v>
      </c>
    </row>
    <row r="12" spans="1:20" x14ac:dyDescent="0.25">
      <c r="S12" s="80"/>
    </row>
    <row r="13" spans="1:20" x14ac:dyDescent="0.25">
      <c r="A13" s="101" t="s">
        <v>153</v>
      </c>
      <c r="B13" s="388">
        <v>2021</v>
      </c>
      <c r="C13" s="389"/>
      <c r="D13" s="389"/>
      <c r="E13" s="389"/>
      <c r="F13" s="389"/>
      <c r="G13" s="389"/>
      <c r="H13" s="389"/>
      <c r="I13" s="389"/>
      <c r="J13" s="389"/>
      <c r="K13" s="390"/>
      <c r="S13" s="80"/>
    </row>
    <row r="14" spans="1:20" x14ac:dyDescent="0.25">
      <c r="A14" s="101"/>
      <c r="B14" s="346">
        <v>44197</v>
      </c>
      <c r="C14" s="347">
        <v>44228</v>
      </c>
      <c r="D14" s="347">
        <v>44256</v>
      </c>
      <c r="E14" s="347">
        <v>44287</v>
      </c>
      <c r="F14" s="347">
        <v>44317</v>
      </c>
      <c r="G14" s="347">
        <v>44348</v>
      </c>
      <c r="H14" s="347">
        <v>44378</v>
      </c>
      <c r="I14" s="347">
        <v>44409</v>
      </c>
      <c r="J14" s="347">
        <v>44440</v>
      </c>
      <c r="K14" s="348">
        <v>44470</v>
      </c>
      <c r="S14" s="80"/>
    </row>
    <row r="15" spans="1:20" x14ac:dyDescent="0.25">
      <c r="A15" s="131" t="s">
        <v>159</v>
      </c>
      <c r="B15" s="132">
        <v>27.3</v>
      </c>
      <c r="C15" s="133">
        <v>27.700000000000003</v>
      </c>
      <c r="D15" s="133">
        <v>28.199999999999996</v>
      </c>
      <c r="E15" s="133">
        <v>28.299999999999997</v>
      </c>
      <c r="F15" s="133">
        <v>28.999999999999996</v>
      </c>
      <c r="G15" s="133">
        <v>31.900000000000002</v>
      </c>
      <c r="H15" s="133">
        <v>34.799999999999997</v>
      </c>
      <c r="I15" s="133">
        <v>35.799999999999997</v>
      </c>
      <c r="J15" s="133">
        <v>37.299999999999997</v>
      </c>
      <c r="K15" s="134">
        <v>38.700000000000003</v>
      </c>
      <c r="S15" s="80"/>
    </row>
    <row r="16" spans="1:20" x14ac:dyDescent="0.25">
      <c r="A16" s="135" t="s">
        <v>160</v>
      </c>
      <c r="B16" s="136">
        <v>6.1</v>
      </c>
      <c r="C16" s="137">
        <v>4.9000000000000004</v>
      </c>
      <c r="D16" s="137">
        <v>5.5</v>
      </c>
      <c r="E16" s="137">
        <v>5.6000000000000005</v>
      </c>
      <c r="F16" s="137">
        <v>8.1</v>
      </c>
      <c r="G16" s="137">
        <v>9.1999999999999993</v>
      </c>
      <c r="H16" s="137">
        <v>9</v>
      </c>
      <c r="I16" s="137">
        <v>5.8999999999999995</v>
      </c>
      <c r="J16" s="137">
        <v>5.7</v>
      </c>
      <c r="K16" s="138">
        <v>5.8999999999999995</v>
      </c>
      <c r="S16" s="80"/>
    </row>
    <row r="17" spans="1:19" x14ac:dyDescent="0.25">
      <c r="A17" s="135" t="s">
        <v>161</v>
      </c>
      <c r="B17" s="136">
        <v>9.7000000000000011</v>
      </c>
      <c r="C17" s="137">
        <v>8.1</v>
      </c>
      <c r="D17" s="137">
        <v>8.3000000000000007</v>
      </c>
      <c r="E17" s="137">
        <v>9.1999999999999993</v>
      </c>
      <c r="F17" s="137">
        <v>9.8000000000000007</v>
      </c>
      <c r="G17" s="137">
        <v>8.7999999999999989</v>
      </c>
      <c r="H17" s="137">
        <v>7.0000000000000009</v>
      </c>
      <c r="I17" s="137">
        <v>7.5</v>
      </c>
      <c r="J17" s="137">
        <v>7.1999999999999993</v>
      </c>
      <c r="K17" s="138">
        <v>5.8000000000000007</v>
      </c>
      <c r="S17" s="80"/>
    </row>
    <row r="18" spans="1:19" x14ac:dyDescent="0.25">
      <c r="A18" s="135" t="s">
        <v>162</v>
      </c>
      <c r="B18" s="136">
        <v>10.100000000000001</v>
      </c>
      <c r="C18" s="137">
        <v>11.1</v>
      </c>
      <c r="D18" s="137">
        <v>10.5</v>
      </c>
      <c r="E18" s="137">
        <v>9.7000000000000011</v>
      </c>
      <c r="F18" s="137">
        <v>8.4</v>
      </c>
      <c r="G18" s="137">
        <v>9.1999999999999993</v>
      </c>
      <c r="H18" s="137">
        <v>7.6</v>
      </c>
      <c r="I18" s="137">
        <v>7.3</v>
      </c>
      <c r="J18" s="137">
        <v>7.6</v>
      </c>
      <c r="K18" s="138">
        <v>6.9</v>
      </c>
      <c r="S18" s="80"/>
    </row>
    <row r="19" spans="1:19" x14ac:dyDescent="0.25">
      <c r="A19" s="224" t="s">
        <v>163</v>
      </c>
      <c r="B19" s="136">
        <v>13.100000000000001</v>
      </c>
      <c r="C19" s="137">
        <v>13</v>
      </c>
      <c r="D19" s="137">
        <v>13</v>
      </c>
      <c r="E19" s="137">
        <v>13.100000000000001</v>
      </c>
      <c r="F19" s="137">
        <v>11.899999999999999</v>
      </c>
      <c r="G19" s="137">
        <v>10.4</v>
      </c>
      <c r="H19" s="137">
        <v>10</v>
      </c>
      <c r="I19" s="137">
        <v>10.199999999999999</v>
      </c>
      <c r="J19" s="137">
        <v>11</v>
      </c>
      <c r="K19" s="138">
        <v>11.1</v>
      </c>
      <c r="S19" s="80"/>
    </row>
    <row r="20" spans="1:19" x14ac:dyDescent="0.25">
      <c r="A20" s="139" t="s">
        <v>27</v>
      </c>
      <c r="B20" s="140">
        <v>33.700000000000003</v>
      </c>
      <c r="C20" s="141">
        <v>35.299999999999997</v>
      </c>
      <c r="D20" s="141">
        <v>34.5</v>
      </c>
      <c r="E20" s="141">
        <v>34.1</v>
      </c>
      <c r="F20" s="141">
        <v>32.800000000000004</v>
      </c>
      <c r="G20" s="141">
        <v>30.5</v>
      </c>
      <c r="H20" s="141">
        <v>31.6</v>
      </c>
      <c r="I20" s="141">
        <v>33.300000000000004</v>
      </c>
      <c r="J20" s="141">
        <v>31.3</v>
      </c>
      <c r="K20" s="142">
        <v>31.6</v>
      </c>
    </row>
    <row r="25" spans="1:19" x14ac:dyDescent="0.25">
      <c r="J25" s="80"/>
      <c r="K25" s="80"/>
      <c r="L25" s="80"/>
    </row>
  </sheetData>
  <mergeCells count="3">
    <mergeCell ref="B3:I3"/>
    <mergeCell ref="J3:S3"/>
    <mergeCell ref="B13:K13"/>
  </mergeCells>
  <hyperlinks>
    <hyperlink ref="N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zoomScaleNormal="85" workbookViewId="0">
      <selection activeCell="M1" sqref="M1"/>
    </sheetView>
  </sheetViews>
  <sheetFormatPr baseColWidth="10" defaultRowHeight="14.25" x14ac:dyDescent="0.2"/>
  <cols>
    <col min="1" max="1" width="57.5703125" style="8" customWidth="1"/>
    <col min="2" max="5" width="12.28515625" style="8" bestFit="1" customWidth="1"/>
    <col min="6" max="16384" width="11.42578125" style="8"/>
  </cols>
  <sheetData>
    <row r="1" spans="1:13" ht="15" x14ac:dyDescent="0.25">
      <c r="A1" s="7" t="s">
        <v>270</v>
      </c>
      <c r="B1" s="45"/>
      <c r="C1" s="45"/>
      <c r="D1" s="45"/>
      <c r="E1" s="45"/>
      <c r="F1" s="45"/>
      <c r="G1" s="45"/>
      <c r="M1" s="223" t="s">
        <v>54</v>
      </c>
    </row>
    <row r="2" spans="1:13" x14ac:dyDescent="0.2">
      <c r="B2" s="45"/>
      <c r="C2" s="45"/>
      <c r="D2" s="45"/>
      <c r="E2" s="45"/>
      <c r="F2" s="45"/>
      <c r="G2" s="45"/>
    </row>
    <row r="3" spans="1:13" ht="89.25" x14ac:dyDescent="0.2">
      <c r="A3" s="355"/>
      <c r="B3" s="352" t="s">
        <v>276</v>
      </c>
      <c r="C3" s="354" t="s">
        <v>277</v>
      </c>
      <c r="D3" s="45"/>
      <c r="E3" s="45"/>
      <c r="F3" s="45"/>
      <c r="G3" s="45"/>
    </row>
    <row r="4" spans="1:13" x14ac:dyDescent="0.2">
      <c r="A4" s="355" t="s">
        <v>6</v>
      </c>
      <c r="B4" s="30">
        <v>4.8</v>
      </c>
      <c r="C4" s="357">
        <v>5.4</v>
      </c>
      <c r="D4" s="45"/>
      <c r="E4" s="45"/>
      <c r="F4" s="45"/>
      <c r="G4" s="45"/>
    </row>
    <row r="5" spans="1:13" x14ac:dyDescent="0.2">
      <c r="A5" s="56"/>
      <c r="B5" s="362"/>
      <c r="C5" s="44"/>
      <c r="D5" s="45"/>
      <c r="E5" s="45"/>
      <c r="F5" s="45"/>
      <c r="G5" s="45"/>
    </row>
    <row r="6" spans="1:13" x14ac:dyDescent="0.2">
      <c r="A6" s="367" t="s">
        <v>260</v>
      </c>
      <c r="B6" s="364">
        <v>3.4000000000000004</v>
      </c>
      <c r="C6" s="366">
        <v>51.7</v>
      </c>
      <c r="D6" s="45"/>
      <c r="E6" s="45"/>
      <c r="F6" s="45"/>
      <c r="G6" s="45"/>
    </row>
    <row r="7" spans="1:13" x14ac:dyDescent="0.2">
      <c r="A7" s="56" t="s">
        <v>262</v>
      </c>
      <c r="B7" s="362">
        <v>7.3999999999999995</v>
      </c>
      <c r="C7" s="44">
        <v>40.400000000000006</v>
      </c>
      <c r="G7" s="45"/>
    </row>
    <row r="8" spans="1:13" x14ac:dyDescent="0.2">
      <c r="A8" s="367" t="s">
        <v>265</v>
      </c>
      <c r="B8" s="364">
        <v>6.5</v>
      </c>
      <c r="C8" s="366">
        <v>26.5</v>
      </c>
      <c r="D8" s="45"/>
      <c r="E8" s="45"/>
      <c r="F8" s="45"/>
      <c r="G8" s="45"/>
    </row>
    <row r="9" spans="1:13" x14ac:dyDescent="0.2">
      <c r="A9" s="367" t="s">
        <v>266</v>
      </c>
      <c r="B9" s="364">
        <v>9.4</v>
      </c>
      <c r="C9" s="366">
        <v>22</v>
      </c>
      <c r="D9" s="45"/>
      <c r="E9" s="45"/>
      <c r="F9" s="45"/>
      <c r="G9" s="45"/>
    </row>
    <row r="10" spans="1:13" x14ac:dyDescent="0.2">
      <c r="A10" s="56" t="s">
        <v>255</v>
      </c>
      <c r="B10" s="362">
        <v>26.8</v>
      </c>
      <c r="C10" s="44">
        <v>16.2</v>
      </c>
      <c r="D10" s="45"/>
      <c r="E10" s="45"/>
      <c r="F10" s="45"/>
      <c r="G10" s="45"/>
    </row>
    <row r="11" spans="1:13" x14ac:dyDescent="0.2">
      <c r="A11" s="367" t="s">
        <v>261</v>
      </c>
      <c r="B11" s="364">
        <v>30.2</v>
      </c>
      <c r="C11" s="366">
        <v>15.9</v>
      </c>
      <c r="D11" s="45"/>
      <c r="E11" s="45"/>
      <c r="F11" s="45"/>
      <c r="G11" s="45"/>
    </row>
    <row r="12" spans="1:13" x14ac:dyDescent="0.2">
      <c r="A12" s="56" t="s">
        <v>259</v>
      </c>
      <c r="B12" s="362">
        <v>6.8000000000000007</v>
      </c>
      <c r="C12" s="44">
        <v>4.9000000000000004</v>
      </c>
      <c r="D12" s="45"/>
      <c r="E12" s="45"/>
      <c r="F12" s="45"/>
      <c r="G12" s="45"/>
    </row>
    <row r="13" spans="1:13" x14ac:dyDescent="0.2">
      <c r="A13" s="358" t="s">
        <v>246</v>
      </c>
      <c r="B13" s="359">
        <v>0.89999999999999991</v>
      </c>
      <c r="C13" s="361">
        <v>4.7</v>
      </c>
      <c r="D13" s="45"/>
      <c r="E13" s="45"/>
      <c r="F13" s="45"/>
      <c r="G13" s="45"/>
    </row>
    <row r="14" spans="1:13" x14ac:dyDescent="0.2">
      <c r="A14" s="56" t="s">
        <v>253</v>
      </c>
      <c r="B14" s="362">
        <v>3.1</v>
      </c>
      <c r="C14" s="44">
        <v>3.1</v>
      </c>
      <c r="D14" s="45"/>
      <c r="E14" s="45"/>
      <c r="F14" s="45"/>
      <c r="G14" s="45"/>
    </row>
    <row r="15" spans="1:13" x14ac:dyDescent="0.2">
      <c r="A15" s="56" t="s">
        <v>258</v>
      </c>
      <c r="B15" s="362">
        <v>2</v>
      </c>
      <c r="C15" s="44">
        <v>2.7</v>
      </c>
      <c r="D15" s="45"/>
      <c r="E15" s="45"/>
      <c r="F15" s="45"/>
      <c r="G15" s="45"/>
    </row>
    <row r="16" spans="1:13" x14ac:dyDescent="0.2">
      <c r="A16" s="56" t="s">
        <v>254</v>
      </c>
      <c r="B16" s="362">
        <v>2.1999999999999997</v>
      </c>
      <c r="C16" s="44">
        <v>1.9</v>
      </c>
      <c r="D16" s="45"/>
      <c r="E16" s="45"/>
      <c r="F16" s="45"/>
      <c r="G16" s="45"/>
    </row>
    <row r="17" spans="1:7" x14ac:dyDescent="0.2">
      <c r="A17" s="56" t="s">
        <v>275</v>
      </c>
      <c r="B17" s="362">
        <v>1.5</v>
      </c>
      <c r="C17" s="44">
        <v>1.7999999999999998</v>
      </c>
      <c r="D17" s="45"/>
      <c r="E17" s="45"/>
      <c r="F17" s="45"/>
      <c r="G17" s="45"/>
    </row>
    <row r="18" spans="1:7" x14ac:dyDescent="0.2">
      <c r="A18" s="56" t="s">
        <v>252</v>
      </c>
      <c r="B18" s="362">
        <v>1.5</v>
      </c>
      <c r="C18" s="44">
        <v>1.7000000000000002</v>
      </c>
      <c r="D18" s="45"/>
      <c r="E18" s="45"/>
      <c r="F18" s="45"/>
      <c r="G18" s="45"/>
    </row>
    <row r="19" spans="1:7" x14ac:dyDescent="0.2">
      <c r="A19" s="56" t="s">
        <v>257</v>
      </c>
      <c r="B19" s="362">
        <v>0.4</v>
      </c>
      <c r="C19" s="44">
        <v>1.3</v>
      </c>
      <c r="D19" s="45"/>
      <c r="E19" s="45"/>
      <c r="F19" s="45"/>
      <c r="G19" s="45"/>
    </row>
    <row r="20" spans="1:7" x14ac:dyDescent="0.2">
      <c r="A20" s="56" t="s">
        <v>256</v>
      </c>
      <c r="B20" s="362">
        <v>1.0999999999999999</v>
      </c>
      <c r="C20" s="44">
        <v>1</v>
      </c>
      <c r="D20" s="45"/>
      <c r="E20" s="45"/>
      <c r="F20" s="45"/>
      <c r="G20" s="45"/>
    </row>
    <row r="21" spans="1:7" x14ac:dyDescent="0.2">
      <c r="A21" s="367" t="s">
        <v>251</v>
      </c>
      <c r="B21" s="364">
        <v>0.4</v>
      </c>
      <c r="C21" s="366">
        <v>0.70000000000000007</v>
      </c>
      <c r="D21" s="45"/>
      <c r="E21" s="45"/>
      <c r="F21" s="45"/>
      <c r="G21" s="45"/>
    </row>
    <row r="22" spans="1:7" x14ac:dyDescent="0.2">
      <c r="A22" s="56" t="s">
        <v>249</v>
      </c>
      <c r="B22" s="362">
        <v>0</v>
      </c>
      <c r="C22" s="44">
        <v>0.3</v>
      </c>
      <c r="D22" s="45"/>
      <c r="E22" s="45"/>
      <c r="F22" s="45"/>
      <c r="G22" s="45"/>
    </row>
    <row r="23" spans="1:7" x14ac:dyDescent="0.2">
      <c r="A23" s="56" t="s">
        <v>250</v>
      </c>
      <c r="B23" s="362">
        <v>0</v>
      </c>
      <c r="C23" s="44">
        <v>0</v>
      </c>
      <c r="D23" s="45"/>
      <c r="E23" s="45"/>
      <c r="F23" s="45"/>
      <c r="G23" s="45"/>
    </row>
    <row r="24" spans="1:7" x14ac:dyDescent="0.2">
      <c r="A24" s="34" t="s">
        <v>248</v>
      </c>
      <c r="B24" s="30">
        <v>0</v>
      </c>
      <c r="C24" s="32">
        <v>0</v>
      </c>
      <c r="D24" s="45"/>
      <c r="E24" s="45"/>
      <c r="F24" s="45"/>
      <c r="G24" s="45"/>
    </row>
    <row r="25" spans="1:7" x14ac:dyDescent="0.2">
      <c r="A25" s="350" t="s">
        <v>278</v>
      </c>
      <c r="B25" s="45"/>
      <c r="C25" s="45"/>
      <c r="D25" s="45"/>
      <c r="E25" s="45"/>
      <c r="F25" s="45"/>
      <c r="G25" s="45"/>
    </row>
    <row r="26" spans="1:7" x14ac:dyDescent="0.2">
      <c r="A26" s="351" t="s">
        <v>263</v>
      </c>
      <c r="B26" s="45"/>
      <c r="C26" s="45"/>
      <c r="D26" s="45"/>
      <c r="E26" s="45"/>
      <c r="F26" s="45"/>
      <c r="G26" s="45"/>
    </row>
    <row r="27" spans="1:7" x14ac:dyDescent="0.2">
      <c r="A27" s="351" t="s">
        <v>245</v>
      </c>
      <c r="B27" s="45"/>
      <c r="C27" s="45"/>
      <c r="D27" s="45"/>
      <c r="E27" s="45"/>
      <c r="F27" s="45"/>
      <c r="G27" s="45"/>
    </row>
    <row r="28" spans="1:7" x14ac:dyDescent="0.2">
      <c r="A28" s="255"/>
      <c r="B28" s="45"/>
      <c r="C28" s="45"/>
      <c r="D28" s="45"/>
      <c r="E28" s="45"/>
      <c r="F28" s="45"/>
      <c r="G28" s="45"/>
    </row>
  </sheetData>
  <sortState ref="A35:C54">
    <sortCondition descending="1" ref="C35:C54"/>
  </sortState>
  <hyperlinks>
    <hyperlink ref="M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B5" sqref="B5:C23"/>
    </sheetView>
  </sheetViews>
  <sheetFormatPr baseColWidth="10" defaultRowHeight="15" x14ac:dyDescent="0.25"/>
  <cols>
    <col min="1" max="1" width="11.42578125" style="59"/>
    <col min="2" max="2" width="15.28515625" style="59" customWidth="1"/>
    <col min="3" max="3" width="18.140625" style="59" customWidth="1"/>
    <col min="4" max="16384" width="11.42578125" style="59"/>
  </cols>
  <sheetData>
    <row r="1" spans="1:14" x14ac:dyDescent="0.25">
      <c r="A1" s="254" t="s">
        <v>269</v>
      </c>
      <c r="N1" s="252" t="s">
        <v>54</v>
      </c>
    </row>
    <row r="2" spans="1:14" x14ac:dyDescent="0.25">
      <c r="A2" s="255" t="s">
        <v>174</v>
      </c>
      <c r="M2" s="8"/>
      <c r="N2" s="251"/>
    </row>
    <row r="4" spans="1:14" ht="48" x14ac:dyDescent="0.25">
      <c r="A4" s="227"/>
      <c r="B4" s="253" t="s">
        <v>175</v>
      </c>
      <c r="C4" s="253" t="s">
        <v>176</v>
      </c>
      <c r="D4" s="251"/>
      <c r="E4" s="251"/>
      <c r="F4" s="251"/>
      <c r="G4" s="251"/>
    </row>
    <row r="5" spans="1:14" x14ac:dyDescent="0.25">
      <c r="A5" s="228" t="s">
        <v>97</v>
      </c>
      <c r="B5" s="229">
        <v>6.7035270000000002</v>
      </c>
      <c r="C5" s="229">
        <v>2.2412240414285716</v>
      </c>
      <c r="D5" s="251"/>
      <c r="E5" s="251"/>
      <c r="F5" s="251"/>
      <c r="G5" s="251"/>
    </row>
    <row r="6" spans="1:14" x14ac:dyDescent="0.25">
      <c r="A6" s="230" t="s">
        <v>165</v>
      </c>
      <c r="B6" s="229">
        <v>8.3815390000000001</v>
      </c>
      <c r="C6" s="229">
        <v>4.6397030886857156</v>
      </c>
      <c r="D6" s="251"/>
      <c r="E6" s="251"/>
      <c r="F6" s="251"/>
      <c r="G6" s="251"/>
    </row>
    <row r="7" spans="1:14" x14ac:dyDescent="0.25">
      <c r="A7" s="230" t="s">
        <v>169</v>
      </c>
      <c r="B7" s="229">
        <v>6.8838619999999997</v>
      </c>
      <c r="C7" s="229">
        <v>3.0334286795000001</v>
      </c>
      <c r="D7" s="251"/>
      <c r="E7" s="251"/>
      <c r="F7" s="251"/>
      <c r="G7" s="251"/>
    </row>
    <row r="8" spans="1:14" x14ac:dyDescent="0.25">
      <c r="A8" s="230" t="s">
        <v>172</v>
      </c>
      <c r="B8" s="229">
        <v>3.1054819999999999</v>
      </c>
      <c r="C8" s="229">
        <v>1.3551668954285716</v>
      </c>
      <c r="D8" s="251"/>
      <c r="E8" s="251"/>
      <c r="F8" s="251"/>
      <c r="G8" s="251"/>
    </row>
    <row r="9" spans="1:14" x14ac:dyDescent="0.25">
      <c r="A9" s="230" t="s">
        <v>182</v>
      </c>
      <c r="B9" s="229">
        <v>1.7872950000000001</v>
      </c>
      <c r="C9" s="229">
        <v>0.61640827462857151</v>
      </c>
      <c r="D9" s="251"/>
      <c r="E9" s="251"/>
      <c r="F9" s="251"/>
      <c r="G9" s="251"/>
    </row>
    <row r="10" spans="1:14" x14ac:dyDescent="0.25">
      <c r="A10" s="230" t="s">
        <v>206</v>
      </c>
      <c r="B10" s="229">
        <v>1.0622959999999999</v>
      </c>
      <c r="C10" s="229">
        <v>0.41699529071428565</v>
      </c>
      <c r="D10" s="251"/>
      <c r="E10" s="251"/>
      <c r="F10" s="251"/>
      <c r="G10" s="251"/>
    </row>
    <row r="11" spans="1:14" x14ac:dyDescent="0.25">
      <c r="A11" s="230">
        <v>44075</v>
      </c>
      <c r="B11" s="229">
        <v>1.1671450000000001</v>
      </c>
      <c r="C11" s="229">
        <v>0.38620208685714286</v>
      </c>
      <c r="D11" s="251"/>
      <c r="E11" s="251"/>
      <c r="F11" s="251"/>
      <c r="G11" s="251"/>
    </row>
    <row r="12" spans="1:14" x14ac:dyDescent="0.25">
      <c r="A12" s="230">
        <v>44105</v>
      </c>
      <c r="B12" s="229">
        <v>1.6602686089262528</v>
      </c>
      <c r="C12" s="229">
        <v>0.53868979909730841</v>
      </c>
      <c r="D12" s="251"/>
      <c r="E12" s="251"/>
      <c r="F12" s="251"/>
      <c r="G12" s="251"/>
    </row>
    <row r="13" spans="1:14" x14ac:dyDescent="0.25">
      <c r="A13" s="230">
        <v>44136</v>
      </c>
      <c r="B13" s="229">
        <v>2.9543990266949511</v>
      </c>
      <c r="C13" s="229">
        <v>1.5919000852211012</v>
      </c>
      <c r="D13" s="251"/>
      <c r="E13" s="251"/>
      <c r="F13" s="251"/>
      <c r="G13" s="251"/>
    </row>
    <row r="14" spans="1:14" x14ac:dyDescent="0.25">
      <c r="A14" s="230">
        <v>44166</v>
      </c>
      <c r="B14" s="229">
        <v>2.1921035131422251</v>
      </c>
      <c r="C14" s="229">
        <v>0.96621271146707255</v>
      </c>
      <c r="D14" s="251"/>
      <c r="E14" s="251"/>
      <c r="F14" s="251"/>
      <c r="G14" s="251"/>
    </row>
    <row r="15" spans="1:14" x14ac:dyDescent="0.25">
      <c r="A15" s="230">
        <v>44197</v>
      </c>
      <c r="B15" s="229">
        <v>2.0197173629464729</v>
      </c>
      <c r="C15" s="229">
        <v>1.0388127212621481</v>
      </c>
      <c r="D15" s="251"/>
      <c r="E15" s="251"/>
      <c r="F15" s="251"/>
      <c r="G15" s="251"/>
    </row>
    <row r="16" spans="1:14" x14ac:dyDescent="0.25">
      <c r="A16" s="230">
        <v>44228</v>
      </c>
      <c r="B16" s="229">
        <v>2.112971325117964</v>
      </c>
      <c r="C16" s="229">
        <v>1.091675824532798</v>
      </c>
      <c r="D16" s="251"/>
      <c r="E16" s="251"/>
      <c r="F16" s="251"/>
      <c r="G16" s="251"/>
    </row>
    <row r="17" spans="1:10" x14ac:dyDescent="0.25">
      <c r="A17" s="230">
        <v>44256</v>
      </c>
      <c r="B17" s="229">
        <v>2.42587855070725</v>
      </c>
      <c r="C17" s="229">
        <v>1.0762844732957451</v>
      </c>
      <c r="D17" s="251"/>
      <c r="E17" s="251"/>
      <c r="F17" s="251"/>
      <c r="G17" s="251"/>
    </row>
    <row r="18" spans="1:10" x14ac:dyDescent="0.25">
      <c r="A18" s="230">
        <v>44287</v>
      </c>
      <c r="B18" s="229">
        <v>2.9532166445399701</v>
      </c>
      <c r="C18" s="229">
        <v>1.477511152341197</v>
      </c>
      <c r="D18" s="251"/>
      <c r="E18" s="251"/>
      <c r="F18" s="251"/>
      <c r="G18" s="251"/>
    </row>
    <row r="19" spans="1:10" x14ac:dyDescent="0.25">
      <c r="A19" s="230">
        <v>44317</v>
      </c>
      <c r="B19" s="229">
        <v>2.2305204729028452</v>
      </c>
      <c r="C19" s="229">
        <v>0.91982211900080268</v>
      </c>
      <c r="D19" s="251"/>
      <c r="E19" s="251"/>
      <c r="F19" s="251"/>
      <c r="G19" s="251"/>
    </row>
    <row r="20" spans="1:10" x14ac:dyDescent="0.25">
      <c r="A20" s="230">
        <v>44348</v>
      </c>
      <c r="B20" s="229">
        <v>1.306906494880691</v>
      </c>
      <c r="C20" s="229">
        <v>0.41572219515274444</v>
      </c>
      <c r="D20" s="251"/>
      <c r="E20" s="251"/>
      <c r="F20" s="251"/>
      <c r="G20" s="251"/>
    </row>
    <row r="21" spans="1:10" x14ac:dyDescent="0.25">
      <c r="A21" s="230">
        <v>44378</v>
      </c>
      <c r="B21" s="229">
        <v>0.59712374922323708</v>
      </c>
      <c r="C21" s="229">
        <v>0.21233330560773789</v>
      </c>
      <c r="D21" s="251"/>
      <c r="E21" s="251"/>
      <c r="F21" s="251"/>
      <c r="G21" s="251"/>
    </row>
    <row r="22" spans="1:10" x14ac:dyDescent="0.25">
      <c r="A22" s="230">
        <v>44409</v>
      </c>
      <c r="B22" s="229">
        <v>0.49716211253054776</v>
      </c>
      <c r="C22" s="229">
        <v>0.179336315139762</v>
      </c>
      <c r="D22" s="251"/>
      <c r="E22" s="251"/>
      <c r="F22" s="251"/>
      <c r="G22" s="251"/>
    </row>
    <row r="23" spans="1:10" x14ac:dyDescent="0.25">
      <c r="A23" s="230">
        <v>44440</v>
      </c>
      <c r="B23" s="229">
        <v>0.51860325293053655</v>
      </c>
      <c r="C23" s="229">
        <v>0.16031703508936856</v>
      </c>
      <c r="D23" s="251"/>
      <c r="E23" s="251"/>
      <c r="F23" s="251"/>
      <c r="G23" s="251"/>
    </row>
    <row r="24" spans="1:10" x14ac:dyDescent="0.25">
      <c r="A24" s="317"/>
      <c r="B24" s="317"/>
      <c r="C24" s="317"/>
      <c r="D24" s="317"/>
      <c r="E24" s="317"/>
      <c r="F24" s="317"/>
      <c r="G24" s="317"/>
      <c r="H24" s="58"/>
      <c r="I24" s="58"/>
      <c r="J24" s="58"/>
    </row>
    <row r="25" spans="1:10" x14ac:dyDescent="0.25">
      <c r="A25" s="391" t="s">
        <v>168</v>
      </c>
      <c r="B25" s="391"/>
      <c r="C25" s="391"/>
      <c r="D25" s="391"/>
      <c r="E25" s="391"/>
      <c r="F25" s="391"/>
      <c r="G25" s="391"/>
      <c r="H25" s="58"/>
      <c r="I25" s="58"/>
      <c r="J25" s="58"/>
    </row>
    <row r="26" spans="1:10" x14ac:dyDescent="0.25">
      <c r="A26" s="290" t="s">
        <v>142</v>
      </c>
      <c r="B26" s="291"/>
      <c r="C26" s="292"/>
      <c r="D26" s="292"/>
      <c r="E26" s="292"/>
      <c r="F26" s="292"/>
      <c r="G26" s="292"/>
      <c r="H26" s="58"/>
      <c r="I26" s="58"/>
      <c r="J26" s="58"/>
    </row>
    <row r="27" spans="1:10" x14ac:dyDescent="0.25">
      <c r="A27" s="291" t="s">
        <v>143</v>
      </c>
      <c r="B27" s="291"/>
      <c r="C27" s="292"/>
      <c r="D27" s="292"/>
      <c r="E27" s="292"/>
      <c r="F27" s="292"/>
      <c r="G27" s="292"/>
      <c r="H27" s="58"/>
      <c r="I27" s="58"/>
      <c r="J27" s="58"/>
    </row>
    <row r="28" spans="1:10" x14ac:dyDescent="0.25">
      <c r="A28" s="58"/>
      <c r="B28" s="58"/>
      <c r="C28" s="58"/>
      <c r="D28" s="58"/>
      <c r="E28" s="58"/>
      <c r="F28" s="58"/>
      <c r="G28" s="58"/>
      <c r="H28" s="58"/>
      <c r="I28" s="58"/>
      <c r="J28" s="58"/>
    </row>
    <row r="29" spans="1:10" x14ac:dyDescent="0.25">
      <c r="A29" s="58"/>
      <c r="B29" s="58"/>
      <c r="C29" s="58"/>
      <c r="D29" s="58"/>
      <c r="E29" s="58"/>
      <c r="F29" s="58"/>
      <c r="G29" s="58"/>
      <c r="H29" s="58"/>
      <c r="I29" s="58"/>
      <c r="J29" s="58"/>
    </row>
    <row r="30" spans="1:10" x14ac:dyDescent="0.25">
      <c r="A30" s="58"/>
      <c r="B30" s="58"/>
      <c r="C30" s="58"/>
      <c r="D30" s="58"/>
      <c r="E30" s="58"/>
      <c r="F30" s="58"/>
      <c r="G30" s="58"/>
      <c r="H30" s="58"/>
      <c r="I30" s="58"/>
      <c r="J30" s="58"/>
    </row>
  </sheetData>
  <mergeCells count="1">
    <mergeCell ref="A25:G25"/>
  </mergeCells>
  <hyperlinks>
    <hyperlink ref="N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zoomScaleNormal="100" workbookViewId="0">
      <selection activeCell="G33" sqref="G33"/>
    </sheetView>
  </sheetViews>
  <sheetFormatPr baseColWidth="10" defaultColWidth="9.140625" defaultRowHeight="11.25" x14ac:dyDescent="0.25"/>
  <cols>
    <col min="1" max="1" width="3.42578125" style="260" bestFit="1" customWidth="1"/>
    <col min="2" max="2" width="34.42578125" style="287" customWidth="1"/>
    <col min="3" max="7" width="7.42578125" style="293" customWidth="1"/>
    <col min="8" max="21" width="7.42578125" style="260" customWidth="1"/>
    <col min="22" max="22" width="9.7109375" style="260" bestFit="1" customWidth="1"/>
    <col min="23" max="23" width="7.28515625" style="260" bestFit="1" customWidth="1"/>
    <col min="24" max="24" width="7.5703125" style="260" customWidth="1"/>
    <col min="25" max="16384" width="9.140625" style="260"/>
  </cols>
  <sheetData>
    <row r="1" spans="1:35" ht="12" x14ac:dyDescent="0.2">
      <c r="A1" s="256" t="s">
        <v>268</v>
      </c>
      <c r="B1" s="257"/>
      <c r="C1" s="258"/>
      <c r="D1" s="258"/>
      <c r="E1" s="258"/>
      <c r="F1" s="258"/>
      <c r="G1" s="258"/>
      <c r="H1" s="259"/>
      <c r="I1" s="259"/>
      <c r="J1" s="259"/>
      <c r="K1" s="259"/>
      <c r="L1" s="259"/>
      <c r="M1" s="259"/>
      <c r="N1" s="259"/>
      <c r="O1" s="259"/>
      <c r="P1" s="259"/>
      <c r="Q1" s="259"/>
      <c r="S1" s="261" t="s">
        <v>54</v>
      </c>
      <c r="V1" s="259"/>
    </row>
    <row r="2" spans="1:35" ht="14.25" x14ac:dyDescent="0.2">
      <c r="A2" s="262" t="s">
        <v>106</v>
      </c>
      <c r="B2" s="257"/>
      <c r="C2" s="258"/>
      <c r="D2" s="258"/>
      <c r="E2" s="258"/>
      <c r="F2" s="258"/>
      <c r="G2" s="258"/>
      <c r="H2" s="259"/>
      <c r="I2" s="259"/>
      <c r="J2" s="259"/>
      <c r="K2" s="259"/>
      <c r="L2" s="259"/>
      <c r="M2" s="259"/>
      <c r="N2" s="259"/>
      <c r="O2" s="259"/>
      <c r="P2" s="259"/>
      <c r="Q2" s="259"/>
      <c r="S2" s="263"/>
      <c r="V2" s="259"/>
      <c r="AI2" s="264"/>
    </row>
    <row r="3" spans="1:35" s="269" customFormat="1" ht="45.75" thickBot="1" x14ac:dyDescent="0.3">
      <c r="A3" s="265" t="s">
        <v>108</v>
      </c>
      <c r="B3" s="266" t="s">
        <v>109</v>
      </c>
      <c r="C3" s="267" t="s">
        <v>97</v>
      </c>
      <c r="D3" s="267" t="s">
        <v>165</v>
      </c>
      <c r="E3" s="267" t="s">
        <v>169</v>
      </c>
      <c r="F3" s="267" t="s">
        <v>172</v>
      </c>
      <c r="G3" s="267" t="s">
        <v>182</v>
      </c>
      <c r="H3" s="267" t="s">
        <v>206</v>
      </c>
      <c r="I3" s="267">
        <v>44075</v>
      </c>
      <c r="J3" s="267">
        <v>44105</v>
      </c>
      <c r="K3" s="267">
        <v>44136</v>
      </c>
      <c r="L3" s="267">
        <v>44166</v>
      </c>
      <c r="M3" s="267">
        <v>44197</v>
      </c>
      <c r="N3" s="267">
        <v>44228</v>
      </c>
      <c r="O3" s="267">
        <v>44256</v>
      </c>
      <c r="P3" s="267">
        <v>44287</v>
      </c>
      <c r="Q3" s="267">
        <v>44317</v>
      </c>
      <c r="R3" s="267">
        <v>44348</v>
      </c>
      <c r="S3" s="267">
        <v>44378</v>
      </c>
      <c r="T3" s="267">
        <v>44409</v>
      </c>
      <c r="U3" s="267">
        <v>44440</v>
      </c>
      <c r="V3" s="267" t="s">
        <v>207</v>
      </c>
      <c r="W3" s="267" t="s">
        <v>173</v>
      </c>
      <c r="X3" s="268"/>
    </row>
    <row r="4" spans="1:35" x14ac:dyDescent="0.25">
      <c r="A4" s="259" t="s">
        <v>110</v>
      </c>
      <c r="B4" s="257" t="s">
        <v>111</v>
      </c>
      <c r="C4" s="258">
        <v>0.35499999999999998</v>
      </c>
      <c r="D4" s="258">
        <v>0.95299999999999996</v>
      </c>
      <c r="E4" s="258">
        <v>0.86799999999999999</v>
      </c>
      <c r="F4" s="258">
        <v>0.34300000000000003</v>
      </c>
      <c r="G4" s="270">
        <v>0.13500000000000001</v>
      </c>
      <c r="H4" s="270">
        <v>1.4999999999999999E-2</v>
      </c>
      <c r="I4" s="270">
        <v>1.6E-2</v>
      </c>
      <c r="J4" s="270">
        <v>1.32E-2</v>
      </c>
      <c r="K4" s="270">
        <v>0.20324999999999999</v>
      </c>
      <c r="L4" s="270">
        <v>0.18525</v>
      </c>
      <c r="M4" s="258">
        <v>1.7000000000000001E-2</v>
      </c>
      <c r="N4" s="258">
        <v>0.01</v>
      </c>
      <c r="O4" s="258">
        <v>5.1999999999999998E-2</v>
      </c>
      <c r="P4" s="258">
        <v>7.1999999999999995E-2</v>
      </c>
      <c r="Q4" s="258">
        <v>1.7000000000000001E-2</v>
      </c>
      <c r="R4" s="258">
        <v>0.45833333333333331</v>
      </c>
      <c r="S4" s="297">
        <v>4.1000000000000002E-2</v>
      </c>
      <c r="T4" s="315">
        <v>0.34</v>
      </c>
      <c r="U4" s="315">
        <v>0.34</v>
      </c>
      <c r="V4" s="271">
        <v>8.8000000000000007</v>
      </c>
      <c r="W4" s="272">
        <v>3.8636363636363635E-2</v>
      </c>
      <c r="X4" s="273"/>
      <c r="Y4" s="274"/>
    </row>
    <row r="5" spans="1:35" x14ac:dyDescent="0.25">
      <c r="A5" s="259" t="s">
        <v>112</v>
      </c>
      <c r="B5" s="257" t="s">
        <v>113</v>
      </c>
      <c r="C5" s="258">
        <v>45.670999999999999</v>
      </c>
      <c r="D5" s="258">
        <v>72.629000000000005</v>
      </c>
      <c r="E5" s="258">
        <v>54.994999999999997</v>
      </c>
      <c r="F5" s="258">
        <v>15.086</v>
      </c>
      <c r="G5" s="270">
        <v>5.2220000000000004</v>
      </c>
      <c r="H5" s="258">
        <v>2.8519999999999999</v>
      </c>
      <c r="I5" s="258">
        <v>2.5609999999999999</v>
      </c>
      <c r="J5" s="258">
        <v>4.4500660503979654</v>
      </c>
      <c r="K5" s="258">
        <v>8.8585831123795273</v>
      </c>
      <c r="L5" s="258">
        <v>5.4339122257348533</v>
      </c>
      <c r="M5" s="258">
        <v>2.91778517585835</v>
      </c>
      <c r="N5" s="258">
        <v>3.94871548757683</v>
      </c>
      <c r="O5" s="258">
        <v>3.5646293224030643</v>
      </c>
      <c r="P5" s="258">
        <v>7.2632902707554443</v>
      </c>
      <c r="Q5" s="258">
        <v>2.9570356196364211</v>
      </c>
      <c r="R5" s="258">
        <v>2.2428085045877593</v>
      </c>
      <c r="S5" s="297">
        <v>1.2203937305279031</v>
      </c>
      <c r="T5" s="315">
        <v>1.400288511349526</v>
      </c>
      <c r="U5" s="315">
        <v>1.73128111607322</v>
      </c>
      <c r="V5" s="271">
        <v>379.5</v>
      </c>
      <c r="W5" s="272">
        <v>3.6898247993399896E-3</v>
      </c>
      <c r="X5" s="273"/>
      <c r="Y5" s="274"/>
    </row>
    <row r="6" spans="1:35" x14ac:dyDescent="0.25">
      <c r="A6" s="259" t="s">
        <v>114</v>
      </c>
      <c r="B6" s="257" t="s">
        <v>115</v>
      </c>
      <c r="C6" s="258">
        <v>25.974</v>
      </c>
      <c r="D6" s="258">
        <v>30.791</v>
      </c>
      <c r="E6" s="258">
        <v>23.189</v>
      </c>
      <c r="F6" s="258">
        <v>8.3789999999999996</v>
      </c>
      <c r="G6" s="270">
        <v>4.7160000000000002</v>
      </c>
      <c r="H6" s="258">
        <v>2.9060000000000001</v>
      </c>
      <c r="I6" s="258">
        <v>2.5529999999999999</v>
      </c>
      <c r="J6" s="258">
        <v>5.5856369617639983</v>
      </c>
      <c r="K6" s="258">
        <v>9.8784670048981695</v>
      </c>
      <c r="L6" s="258">
        <v>9.6925660428851437</v>
      </c>
      <c r="M6" s="258">
        <v>7.7169422166505104</v>
      </c>
      <c r="N6" s="258">
        <v>7.5339409034357816</v>
      </c>
      <c r="O6" s="258">
        <v>7.5494554105709408</v>
      </c>
      <c r="P6" s="258">
        <v>10.719658659937179</v>
      </c>
      <c r="Q6" s="258">
        <v>9.0993643221719935</v>
      </c>
      <c r="R6" s="258">
        <v>7.0686741119895675</v>
      </c>
      <c r="S6" s="297">
        <v>3.0166074576284552</v>
      </c>
      <c r="T6" s="315">
        <v>3.0250368364667009</v>
      </c>
      <c r="U6" s="315">
        <v>2.3305670515538894</v>
      </c>
      <c r="V6" s="271">
        <v>313.3</v>
      </c>
      <c r="W6" s="272">
        <v>9.655400052558891E-3</v>
      </c>
      <c r="X6" s="273"/>
      <c r="Y6" s="274"/>
    </row>
    <row r="7" spans="1:35" x14ac:dyDescent="0.25">
      <c r="A7" s="259" t="s">
        <v>116</v>
      </c>
      <c r="B7" s="257" t="s">
        <v>117</v>
      </c>
      <c r="C7" s="258">
        <v>74.126999999999995</v>
      </c>
      <c r="D7" s="258">
        <v>99.613</v>
      </c>
      <c r="E7" s="258">
        <v>89.093000000000004</v>
      </c>
      <c r="F7" s="258">
        <v>17.501000000000001</v>
      </c>
      <c r="G7" s="270">
        <v>8.6189999999999998</v>
      </c>
      <c r="H7" s="258">
        <v>4.9269999999999996</v>
      </c>
      <c r="I7" s="258">
        <v>4.6219999999999999</v>
      </c>
      <c r="J7" s="258">
        <v>10.007130264426831</v>
      </c>
      <c r="K7" s="258">
        <v>48.000886270038663</v>
      </c>
      <c r="L7" s="258">
        <v>15.663441314956978</v>
      </c>
      <c r="M7" s="258">
        <v>9.4643676090449453</v>
      </c>
      <c r="N7" s="258">
        <v>8.1530000000000005</v>
      </c>
      <c r="O7" s="258">
        <v>14.27978372162247</v>
      </c>
      <c r="P7" s="258">
        <v>24.299731377735267</v>
      </c>
      <c r="Q7" s="258">
        <v>13.317106995328629</v>
      </c>
      <c r="R7" s="258">
        <v>3.8131230686995008</v>
      </c>
      <c r="S7" s="297">
        <v>1.736109343352799</v>
      </c>
      <c r="T7" s="315">
        <v>3.4120184903239821</v>
      </c>
      <c r="U7" s="315">
        <v>2.9190408303667508</v>
      </c>
      <c r="V7" s="271">
        <v>248.1</v>
      </c>
      <c r="W7" s="272">
        <v>1.3752593673212342E-2</v>
      </c>
      <c r="X7" s="273"/>
      <c r="Y7" s="274"/>
    </row>
    <row r="8" spans="1:35" x14ac:dyDescent="0.25">
      <c r="A8" s="259" t="s">
        <v>118</v>
      </c>
      <c r="B8" s="257" t="s">
        <v>119</v>
      </c>
      <c r="C8" s="258">
        <v>71.150999999999996</v>
      </c>
      <c r="D8" s="258">
        <v>110.244</v>
      </c>
      <c r="E8" s="258">
        <v>104.322</v>
      </c>
      <c r="F8" s="258">
        <v>39.598999999999997</v>
      </c>
      <c r="G8" s="270">
        <v>19.111999999999998</v>
      </c>
      <c r="H8" s="258">
        <v>11.032999999999999</v>
      </c>
      <c r="I8" s="258">
        <v>9.8569999999999993</v>
      </c>
      <c r="J8" s="258">
        <v>11.967426386406711</v>
      </c>
      <c r="K8" s="258">
        <v>26.71869255918843</v>
      </c>
      <c r="L8" s="258">
        <v>19.862900055129167</v>
      </c>
      <c r="M8" s="258">
        <v>14.840414520855241</v>
      </c>
      <c r="N8" s="258">
        <v>16.048136881311528</v>
      </c>
      <c r="O8" s="258">
        <v>18.321830354058811</v>
      </c>
      <c r="P8" s="258">
        <v>26.694696582203029</v>
      </c>
      <c r="Q8" s="258">
        <v>18.01292347736576</v>
      </c>
      <c r="R8" s="258">
        <v>8.6700459192366068</v>
      </c>
      <c r="S8" s="297">
        <v>4.4654487021181257</v>
      </c>
      <c r="T8" s="315">
        <v>2.991333248574588</v>
      </c>
      <c r="U8" s="315">
        <v>4.0886460069283892</v>
      </c>
      <c r="V8" s="271">
        <v>880.1</v>
      </c>
      <c r="W8" s="272">
        <v>3.398856094278591E-3</v>
      </c>
      <c r="X8" s="273"/>
      <c r="Y8" s="274"/>
    </row>
    <row r="9" spans="1:35" x14ac:dyDescent="0.25">
      <c r="A9" s="259" t="s">
        <v>122</v>
      </c>
      <c r="B9" s="257" t="s">
        <v>123</v>
      </c>
      <c r="C9" s="258">
        <v>97.191999999999993</v>
      </c>
      <c r="D9" s="258">
        <v>150.27600000000001</v>
      </c>
      <c r="E9" s="258">
        <v>143.798</v>
      </c>
      <c r="F9" s="258">
        <v>63.994999999999997</v>
      </c>
      <c r="G9" s="270">
        <v>32.427999999999997</v>
      </c>
      <c r="H9" s="258">
        <v>17.617000000000001</v>
      </c>
      <c r="I9" s="258">
        <v>16.77</v>
      </c>
      <c r="J9" s="258">
        <v>16.758359616792511</v>
      </c>
      <c r="K9" s="258">
        <v>51.164931562655383</v>
      </c>
      <c r="L9" s="258">
        <v>40.386210435161111</v>
      </c>
      <c r="M9" s="258">
        <v>40.493418576918259</v>
      </c>
      <c r="N9" s="258">
        <v>42.923938209649904</v>
      </c>
      <c r="O9" s="258">
        <v>42.711747611493124</v>
      </c>
      <c r="P9" s="258">
        <v>47.34761934854717</v>
      </c>
      <c r="Q9" s="258">
        <v>30.939538704771188</v>
      </c>
      <c r="R9" s="258">
        <v>14.63186730694375</v>
      </c>
      <c r="S9" s="297">
        <v>6.5701094706797205</v>
      </c>
      <c r="T9" s="315">
        <v>5.6727522448474774</v>
      </c>
      <c r="U9" s="315">
        <v>8.2602278894807721</v>
      </c>
      <c r="V9" s="271">
        <v>601.1</v>
      </c>
      <c r="W9" s="272">
        <v>9.4372853848735273E-3</v>
      </c>
      <c r="X9" s="273"/>
      <c r="Y9" s="274"/>
    </row>
    <row r="10" spans="1:35" x14ac:dyDescent="0.25">
      <c r="A10" s="259" t="s">
        <v>126</v>
      </c>
      <c r="B10" s="257" t="s">
        <v>127</v>
      </c>
      <c r="C10" s="258">
        <v>467.875</v>
      </c>
      <c r="D10" s="258">
        <v>575.28200000000004</v>
      </c>
      <c r="E10" s="258">
        <v>514.00199999999995</v>
      </c>
      <c r="F10" s="258">
        <v>183.86</v>
      </c>
      <c r="G10" s="270">
        <v>71.05</v>
      </c>
      <c r="H10" s="258">
        <v>31.736999999999998</v>
      </c>
      <c r="I10" s="258">
        <v>24.497</v>
      </c>
      <c r="J10" s="258">
        <v>29.558875368043871</v>
      </c>
      <c r="K10" s="258">
        <v>90.395422209414065</v>
      </c>
      <c r="L10" s="258">
        <v>60.108265812305653</v>
      </c>
      <c r="M10" s="258">
        <v>45.527088223419042</v>
      </c>
      <c r="N10" s="258">
        <v>46.250333638658923</v>
      </c>
      <c r="O10" s="258">
        <v>51.470510511838732</v>
      </c>
      <c r="P10" s="258">
        <v>163.21527616787441</v>
      </c>
      <c r="Q10" s="258">
        <v>50.367794844781926</v>
      </c>
      <c r="R10" s="258">
        <v>28.620212548191951</v>
      </c>
      <c r="S10" s="297">
        <v>12.20891073846653</v>
      </c>
      <c r="T10" s="315">
        <v>9.5590951109968572</v>
      </c>
      <c r="U10" s="315">
        <v>8.7944564161045928</v>
      </c>
      <c r="V10" s="271">
        <v>2550.9</v>
      </c>
      <c r="W10" s="272">
        <v>3.7473421580606282E-3</v>
      </c>
      <c r="X10" s="273"/>
      <c r="Y10" s="274"/>
    </row>
    <row r="11" spans="1:35" x14ac:dyDescent="0.25">
      <c r="A11" s="259" t="s">
        <v>120</v>
      </c>
      <c r="B11" s="257" t="s">
        <v>121</v>
      </c>
      <c r="C11" s="258">
        <v>128.96199999999999</v>
      </c>
      <c r="D11" s="258">
        <v>214.642</v>
      </c>
      <c r="E11" s="258">
        <v>205.78899999999999</v>
      </c>
      <c r="F11" s="258">
        <v>125.715</v>
      </c>
      <c r="G11" s="270">
        <v>77.884</v>
      </c>
      <c r="H11" s="258">
        <v>50.843000000000004</v>
      </c>
      <c r="I11" s="258">
        <v>47.606999999999999</v>
      </c>
      <c r="J11" s="258">
        <v>39.879185164490146</v>
      </c>
      <c r="K11" s="258">
        <v>58.959185938309602</v>
      </c>
      <c r="L11" s="258">
        <v>50.077607960978312</v>
      </c>
      <c r="M11" s="258">
        <v>39.292403549461156</v>
      </c>
      <c r="N11" s="258">
        <v>37.854433337360611</v>
      </c>
      <c r="O11" s="258">
        <v>39.716338943124711</v>
      </c>
      <c r="P11" s="258">
        <v>48.045037929113597</v>
      </c>
      <c r="Q11" s="258">
        <v>33.092779284084209</v>
      </c>
      <c r="R11" s="258">
        <v>24.72069511059707</v>
      </c>
      <c r="S11" s="297">
        <v>11.54609106067142</v>
      </c>
      <c r="T11" s="315">
        <v>10.703603368610072</v>
      </c>
      <c r="U11" s="315">
        <v>8.973682590697214</v>
      </c>
      <c r="V11" s="271">
        <v>837.2</v>
      </c>
      <c r="W11" s="272">
        <v>1.278500163474686E-2</v>
      </c>
      <c r="X11" s="273"/>
      <c r="Y11" s="274"/>
    </row>
    <row r="12" spans="1:35" x14ac:dyDescent="0.25">
      <c r="A12" s="259" t="s">
        <v>124</v>
      </c>
      <c r="B12" s="257" t="s">
        <v>125</v>
      </c>
      <c r="C12" s="258">
        <v>888.89599999999996</v>
      </c>
      <c r="D12" s="258">
        <v>1052.5809999999999</v>
      </c>
      <c r="E12" s="258">
        <v>564.57000000000005</v>
      </c>
      <c r="F12" s="258">
        <v>109.066</v>
      </c>
      <c r="G12" s="270">
        <v>45.095999999999997</v>
      </c>
      <c r="H12" s="258">
        <v>21.385999999999999</v>
      </c>
      <c r="I12" s="258">
        <v>22.41</v>
      </c>
      <c r="J12" s="258">
        <v>34.726461866310665</v>
      </c>
      <c r="K12" s="258">
        <v>37.085940515830714</v>
      </c>
      <c r="L12" s="258">
        <v>34.104878636802454</v>
      </c>
      <c r="M12" s="258">
        <v>30.33873825313</v>
      </c>
      <c r="N12" s="258">
        <v>30.215408257695941</v>
      </c>
      <c r="O12" s="258">
        <v>32.591966372861521</v>
      </c>
      <c r="P12" s="258">
        <v>48.629582749947865</v>
      </c>
      <c r="Q12" s="258">
        <v>30.84311708618149</v>
      </c>
      <c r="R12" s="258">
        <v>20.395251284545321</v>
      </c>
      <c r="S12" s="297">
        <v>6.9854619377898537</v>
      </c>
      <c r="T12" s="315">
        <v>10.66077133559714</v>
      </c>
      <c r="U12" s="315">
        <v>10.887907444669025</v>
      </c>
      <c r="V12" s="271">
        <v>1498.3</v>
      </c>
      <c r="W12" s="272">
        <v>7.1152448345439103E-3</v>
      </c>
      <c r="X12" s="273"/>
      <c r="Y12" s="274"/>
    </row>
    <row r="13" spans="1:35" x14ac:dyDescent="0.25">
      <c r="A13" s="259" t="s">
        <v>128</v>
      </c>
      <c r="B13" s="257" t="s">
        <v>129</v>
      </c>
      <c r="C13" s="258">
        <v>124.33499999999999</v>
      </c>
      <c r="D13" s="258">
        <v>172.52099999999999</v>
      </c>
      <c r="E13" s="258">
        <v>139.251</v>
      </c>
      <c r="F13" s="258">
        <v>85.009</v>
      </c>
      <c r="G13" s="270">
        <v>57.634999999999998</v>
      </c>
      <c r="H13" s="258">
        <v>27.103999999999999</v>
      </c>
      <c r="I13" s="258">
        <v>43.055</v>
      </c>
      <c r="J13" s="258">
        <v>35.447852677421515</v>
      </c>
      <c r="K13" s="258">
        <v>35.524037241797409</v>
      </c>
      <c r="L13" s="258">
        <v>33.346362719185429</v>
      </c>
      <c r="M13" s="258">
        <v>28.481501990875337</v>
      </c>
      <c r="N13" s="258">
        <v>27.569447265326808</v>
      </c>
      <c r="O13" s="258">
        <v>33.561470555490843</v>
      </c>
      <c r="P13" s="258">
        <v>35.555548980180234</v>
      </c>
      <c r="Q13" s="258">
        <v>24.376015006557409</v>
      </c>
      <c r="R13" s="258">
        <v>19.437440023140798</v>
      </c>
      <c r="S13" s="297">
        <v>12.906947556547269</v>
      </c>
      <c r="T13" s="315">
        <v>7.1218623540485497</v>
      </c>
      <c r="U13" s="315">
        <v>16.652892747151309</v>
      </c>
      <c r="V13" s="271">
        <v>409.5</v>
      </c>
      <c r="W13" s="272">
        <v>1.7391605260191817E-2</v>
      </c>
      <c r="X13" s="273"/>
      <c r="Y13" s="274"/>
    </row>
    <row r="14" spans="1:35" x14ac:dyDescent="0.25">
      <c r="A14" s="259" t="s">
        <v>135</v>
      </c>
      <c r="B14" s="257" t="s">
        <v>136</v>
      </c>
      <c r="C14" s="258">
        <v>438.32900000000001</v>
      </c>
      <c r="D14" s="258">
        <v>546.71600000000001</v>
      </c>
      <c r="E14" s="258">
        <v>511.08</v>
      </c>
      <c r="F14" s="258">
        <v>263.96699999999998</v>
      </c>
      <c r="G14" s="270">
        <v>134.64699999999999</v>
      </c>
      <c r="H14" s="258">
        <v>71.180999999999997</v>
      </c>
      <c r="I14" s="258">
        <v>76.13</v>
      </c>
      <c r="J14" s="258">
        <v>196.63938221421722</v>
      </c>
      <c r="K14" s="258">
        <v>377.66328739891509</v>
      </c>
      <c r="L14" s="258">
        <v>257.28329081727532</v>
      </c>
      <c r="M14" s="258">
        <v>251.4732683732075</v>
      </c>
      <c r="N14" s="258">
        <v>254.81495989350759</v>
      </c>
      <c r="O14" s="258">
        <v>284.07535945364901</v>
      </c>
      <c r="P14" s="258">
        <v>338.95461466227613</v>
      </c>
      <c r="Q14" s="258">
        <v>267.16324036185222</v>
      </c>
      <c r="R14" s="258">
        <v>157.5548064420031</v>
      </c>
      <c r="S14" s="297">
        <v>37.127479571268829</v>
      </c>
      <c r="T14" s="315">
        <v>32.400676157721598</v>
      </c>
      <c r="U14" s="315">
        <v>23.172593764552275</v>
      </c>
      <c r="V14" s="271">
        <v>1301.5</v>
      </c>
      <c r="W14" s="272">
        <v>2.4894872191872145E-2</v>
      </c>
      <c r="X14" s="273"/>
      <c r="Y14" s="274"/>
    </row>
    <row r="15" spans="1:35" x14ac:dyDescent="0.25">
      <c r="A15" s="259" t="s">
        <v>139</v>
      </c>
      <c r="B15" s="257" t="s">
        <v>82</v>
      </c>
      <c r="C15" s="258">
        <v>1248.8969999999999</v>
      </c>
      <c r="D15" s="258">
        <v>1543.211</v>
      </c>
      <c r="E15" s="258">
        <v>1270.4670000000001</v>
      </c>
      <c r="F15" s="258">
        <v>387.041</v>
      </c>
      <c r="G15" s="270">
        <v>177.89</v>
      </c>
      <c r="H15" s="258">
        <v>93.944000000000003</v>
      </c>
      <c r="I15" s="258">
        <v>94.287999999999997</v>
      </c>
      <c r="J15" s="258">
        <v>252.32242281690711</v>
      </c>
      <c r="K15" s="258">
        <v>692.85608667443591</v>
      </c>
      <c r="L15" s="258">
        <v>257.89118173233652</v>
      </c>
      <c r="M15" s="258">
        <v>256.06242734391373</v>
      </c>
      <c r="N15" s="258">
        <v>326.54212509294973</v>
      </c>
      <c r="O15" s="258">
        <v>432.42263807683389</v>
      </c>
      <c r="P15" s="258">
        <v>614.55043008473922</v>
      </c>
      <c r="Q15" s="258">
        <v>466.44442952250716</v>
      </c>
      <c r="R15" s="258">
        <v>162.44073189913479</v>
      </c>
      <c r="S15" s="297">
        <v>47.40399337761626</v>
      </c>
      <c r="T15" s="315">
        <v>33.335197925656438</v>
      </c>
      <c r="U15" s="315">
        <v>33.975959773099859</v>
      </c>
      <c r="V15" s="271">
        <v>3228</v>
      </c>
      <c r="W15" s="272">
        <v>1.0326889072384274E-2</v>
      </c>
      <c r="X15" s="273"/>
      <c r="Y15" s="274"/>
    </row>
    <row r="16" spans="1:35" x14ac:dyDescent="0.25">
      <c r="A16" s="275" t="s">
        <v>132</v>
      </c>
      <c r="B16" s="276" t="s">
        <v>183</v>
      </c>
      <c r="C16" s="277">
        <v>537.25099999999998</v>
      </c>
      <c r="D16" s="277">
        <v>686.14200000000005</v>
      </c>
      <c r="E16" s="277">
        <v>528.11500000000001</v>
      </c>
      <c r="F16" s="277">
        <v>287.26400000000001</v>
      </c>
      <c r="G16" s="278">
        <v>187.03399999999999</v>
      </c>
      <c r="H16" s="277">
        <v>91.07</v>
      </c>
      <c r="I16" s="277">
        <v>131.952</v>
      </c>
      <c r="J16" s="277">
        <v>113.99080293431899</v>
      </c>
      <c r="K16" s="277">
        <v>141.4591633329693</v>
      </c>
      <c r="L16" s="277">
        <v>125.59195863160249</v>
      </c>
      <c r="M16" s="277">
        <v>102.1975413239839</v>
      </c>
      <c r="N16" s="277">
        <v>98.377643771123786</v>
      </c>
      <c r="O16" s="277">
        <v>120.2443729490912</v>
      </c>
      <c r="P16" s="277">
        <v>136.0613804727945</v>
      </c>
      <c r="Q16" s="277">
        <v>102.2556798783876</v>
      </c>
      <c r="R16" s="258">
        <v>81.080124033279645</v>
      </c>
      <c r="S16" s="297">
        <v>50.771457585714742</v>
      </c>
      <c r="T16" s="315">
        <v>28.859088628460718</v>
      </c>
      <c r="U16" s="315">
        <v>59.221576912996525</v>
      </c>
      <c r="V16" s="279">
        <v>1389.7</v>
      </c>
      <c r="W16" s="280">
        <v>2.0766416225416074E-2</v>
      </c>
      <c r="X16" s="273"/>
      <c r="Y16" s="274"/>
    </row>
    <row r="17" spans="1:25" x14ac:dyDescent="0.25">
      <c r="A17" s="275" t="s">
        <v>137</v>
      </c>
      <c r="B17" s="276" t="s">
        <v>138</v>
      </c>
      <c r="C17" s="277">
        <v>1118.5170000000001</v>
      </c>
      <c r="D17" s="277">
        <v>1359.396</v>
      </c>
      <c r="E17" s="277">
        <v>1121.086</v>
      </c>
      <c r="F17" s="277">
        <v>535.01800000000003</v>
      </c>
      <c r="G17" s="278">
        <v>332.61700000000002</v>
      </c>
      <c r="H17" s="277">
        <v>212.11099999999999</v>
      </c>
      <c r="I17" s="277">
        <v>217.34399999999999</v>
      </c>
      <c r="J17" s="277">
        <v>215.83778381295971</v>
      </c>
      <c r="K17" s="277">
        <v>378.10412852524212</v>
      </c>
      <c r="L17" s="277">
        <v>313.40862567731148</v>
      </c>
      <c r="M17" s="277">
        <v>260.9217476935907</v>
      </c>
      <c r="N17" s="277">
        <v>266.32081033206811</v>
      </c>
      <c r="O17" s="277">
        <v>308.85768889573649</v>
      </c>
      <c r="P17" s="277">
        <v>356.75517430004101</v>
      </c>
      <c r="Q17" s="277">
        <v>252.98980651423929</v>
      </c>
      <c r="R17" s="258">
        <v>156.931609898338</v>
      </c>
      <c r="S17" s="297">
        <v>93.320739422695439</v>
      </c>
      <c r="T17" s="315">
        <v>79.947453236173573</v>
      </c>
      <c r="U17" s="315">
        <v>73.250464861017633</v>
      </c>
      <c r="V17" s="279">
        <v>3557.4</v>
      </c>
      <c r="W17" s="280">
        <v>2.247356306183549E-2</v>
      </c>
      <c r="X17" s="273"/>
      <c r="Y17" s="274"/>
    </row>
    <row r="18" spans="1:25" x14ac:dyDescent="0.25">
      <c r="A18" s="259" t="s">
        <v>133</v>
      </c>
      <c r="B18" s="257" t="s">
        <v>134</v>
      </c>
      <c r="C18" s="258">
        <v>431.72699999999998</v>
      </c>
      <c r="D18" s="258">
        <v>614.51</v>
      </c>
      <c r="E18" s="258">
        <v>540.99599999999998</v>
      </c>
      <c r="F18" s="258">
        <v>276.68599999999998</v>
      </c>
      <c r="G18" s="270">
        <v>168.17099999999999</v>
      </c>
      <c r="H18" s="258">
        <v>118.324</v>
      </c>
      <c r="I18" s="258">
        <v>120.851</v>
      </c>
      <c r="J18" s="258">
        <v>118.6990827110711</v>
      </c>
      <c r="K18" s="258">
        <v>185.1801093353827</v>
      </c>
      <c r="L18" s="258">
        <v>181.27901809842871</v>
      </c>
      <c r="M18" s="258">
        <v>159.9026156161901</v>
      </c>
      <c r="N18" s="258">
        <v>165.9043913430813</v>
      </c>
      <c r="O18" s="258">
        <v>201.9076951722339</v>
      </c>
      <c r="P18" s="258">
        <v>258.8361777176184</v>
      </c>
      <c r="Q18" s="258">
        <v>180.1074502813785</v>
      </c>
      <c r="R18" s="258">
        <v>122.1593046545142</v>
      </c>
      <c r="S18" s="297">
        <v>74.850685560755792</v>
      </c>
      <c r="T18" s="315">
        <v>95.150914372576608</v>
      </c>
      <c r="U18" s="315">
        <v>76.046320297316583</v>
      </c>
      <c r="V18" s="271">
        <v>1422.7</v>
      </c>
      <c r="W18" s="272">
        <v>6.6880518993868418E-2</v>
      </c>
      <c r="X18" s="272"/>
      <c r="Y18" s="274"/>
    </row>
    <row r="19" spans="1:25" x14ac:dyDescent="0.25">
      <c r="A19" s="259" t="s">
        <v>130</v>
      </c>
      <c r="B19" s="257" t="s">
        <v>131</v>
      </c>
      <c r="C19" s="258">
        <v>155.86199999999999</v>
      </c>
      <c r="D19" s="258">
        <v>216.85599999999999</v>
      </c>
      <c r="E19" s="258">
        <v>205.51300000000001</v>
      </c>
      <c r="F19" s="258">
        <v>144.89400000000001</v>
      </c>
      <c r="G19" s="270">
        <v>110.151</v>
      </c>
      <c r="H19" s="258">
        <v>61.838000000000001</v>
      </c>
      <c r="I19" s="258">
        <v>66.808999999999997</v>
      </c>
      <c r="J19" s="258">
        <v>62.345293193955257</v>
      </c>
      <c r="K19" s="258">
        <v>76.241855013494217</v>
      </c>
      <c r="L19" s="258">
        <v>73.868165503094417</v>
      </c>
      <c r="M19" s="258">
        <v>55.297102479373841</v>
      </c>
      <c r="N19" s="258">
        <v>76.133224900649481</v>
      </c>
      <c r="O19" s="258">
        <v>88.964082130223602</v>
      </c>
      <c r="P19" s="258">
        <v>91.667758397279385</v>
      </c>
      <c r="Q19" s="258">
        <v>79.703578458807542</v>
      </c>
      <c r="R19" s="258">
        <v>89.184025906159249</v>
      </c>
      <c r="S19" s="297">
        <v>73.091506596853634</v>
      </c>
      <c r="T19" s="315">
        <v>34.250054581829957</v>
      </c>
      <c r="U19" s="315">
        <v>85.123633597988245</v>
      </c>
      <c r="V19" s="271">
        <v>328.9</v>
      </c>
      <c r="W19" s="272">
        <v>0.10413516139200353</v>
      </c>
      <c r="X19" s="281"/>
      <c r="Y19" s="274"/>
    </row>
    <row r="20" spans="1:25" x14ac:dyDescent="0.25">
      <c r="A20" s="282" t="s">
        <v>140</v>
      </c>
      <c r="B20" s="283" t="s">
        <v>141</v>
      </c>
      <c r="C20" s="284">
        <v>848.40599999999995</v>
      </c>
      <c r="D20" s="284">
        <v>935.17600000000004</v>
      </c>
      <c r="E20" s="284">
        <v>866.72799999999995</v>
      </c>
      <c r="F20" s="284">
        <v>562.05899999999997</v>
      </c>
      <c r="G20" s="284">
        <v>354.88799999999998</v>
      </c>
      <c r="H20" s="284">
        <v>243.40799999999999</v>
      </c>
      <c r="I20" s="284">
        <v>285.82299999999998</v>
      </c>
      <c r="J20" s="284">
        <v>512.03964688677002</v>
      </c>
      <c r="K20" s="284">
        <v>736.10500000000002</v>
      </c>
      <c r="L20" s="284">
        <v>713.91987747903727</v>
      </c>
      <c r="M20" s="284">
        <v>714.77300000000002</v>
      </c>
      <c r="N20" s="284">
        <v>704.37081580356778</v>
      </c>
      <c r="O20" s="284">
        <v>745.58698122601777</v>
      </c>
      <c r="P20" s="284">
        <v>744.54866683892658</v>
      </c>
      <c r="Q20" s="284">
        <v>668.83361254479325</v>
      </c>
      <c r="R20" s="284">
        <v>407.49744083599683</v>
      </c>
      <c r="S20" s="284">
        <v>159.86080711055021</v>
      </c>
      <c r="T20" s="284">
        <v>138.33196612731399</v>
      </c>
      <c r="U20" s="284">
        <v>102.83400163054021</v>
      </c>
      <c r="V20" s="285">
        <v>1128</v>
      </c>
      <c r="W20" s="286">
        <v>0.12263472174407268</v>
      </c>
      <c r="X20" s="273"/>
      <c r="Y20" s="274"/>
    </row>
    <row r="21" spans="1:25" x14ac:dyDescent="0.25">
      <c r="C21" s="281"/>
      <c r="D21" s="281"/>
      <c r="E21" s="281"/>
      <c r="F21" s="281"/>
      <c r="G21" s="281"/>
      <c r="H21" s="281"/>
      <c r="I21" s="281"/>
      <c r="J21" s="281"/>
      <c r="K21" s="281"/>
      <c r="L21" s="281"/>
      <c r="M21" s="281"/>
      <c r="N21" s="281"/>
      <c r="O21" s="281"/>
      <c r="P21" s="281"/>
      <c r="Q21" s="281"/>
      <c r="R21" s="281"/>
      <c r="S21" s="281"/>
      <c r="T21" s="281"/>
      <c r="U21" s="281"/>
      <c r="V21" s="281"/>
    </row>
    <row r="22" spans="1:25" ht="25.5" customHeight="1" x14ac:dyDescent="0.25">
      <c r="A22" s="392" t="str">
        <f>"Note de lecture : le nombre de salariés effectivement placés en activité partielle en septembre 2021 est estimé à "&amp;ROUND(U20,0)&amp;" 000 dans le secteur de l'hébergement et de la restauration."</f>
        <v>Note de lecture : le nombre de salariés effectivement placés en activité partielle en septembre 2021 est estimé à 103 000 dans le secteur de l'hébergement et de la restauration.</v>
      </c>
      <c r="B22" s="392"/>
      <c r="C22" s="392"/>
      <c r="D22" s="392"/>
      <c r="E22" s="392"/>
      <c r="F22" s="392"/>
      <c r="G22" s="392"/>
      <c r="L22" s="281"/>
      <c r="M22" s="281"/>
      <c r="N22" s="281"/>
      <c r="O22" s="281"/>
      <c r="P22" s="288"/>
      <c r="Q22" s="288"/>
      <c r="R22" s="289"/>
      <c r="S22" s="289"/>
      <c r="T22" s="289"/>
      <c r="U22" s="289"/>
      <c r="V22" s="289"/>
    </row>
    <row r="23" spans="1:25" ht="11.25" customHeight="1" x14ac:dyDescent="0.25">
      <c r="A23" s="392" t="s">
        <v>168</v>
      </c>
      <c r="B23" s="392"/>
      <c r="C23" s="392"/>
      <c r="D23" s="392"/>
      <c r="E23" s="392"/>
      <c r="F23" s="392"/>
      <c r="G23" s="392"/>
      <c r="L23" s="274"/>
      <c r="M23" s="274"/>
      <c r="N23" s="274"/>
      <c r="O23" s="274"/>
      <c r="P23" s="58"/>
      <c r="Q23" s="58"/>
      <c r="R23" s="58"/>
      <c r="S23" s="58"/>
      <c r="T23" s="58"/>
      <c r="U23" s="58"/>
    </row>
    <row r="24" spans="1:25" x14ac:dyDescent="0.25">
      <c r="A24" s="392" t="s">
        <v>208</v>
      </c>
      <c r="B24" s="392"/>
      <c r="C24" s="392"/>
      <c r="D24" s="392"/>
      <c r="E24" s="392"/>
      <c r="F24" s="392"/>
      <c r="G24" s="392"/>
    </row>
    <row r="25" spans="1:25" x14ac:dyDescent="0.25">
      <c r="A25" s="290" t="s">
        <v>142</v>
      </c>
      <c r="B25" s="291"/>
      <c r="C25" s="292"/>
      <c r="D25" s="292"/>
      <c r="E25" s="292"/>
      <c r="F25" s="292"/>
      <c r="G25" s="292"/>
    </row>
    <row r="26" spans="1:25" x14ac:dyDescent="0.25">
      <c r="A26" s="291" t="s">
        <v>143</v>
      </c>
      <c r="B26" s="291"/>
      <c r="C26" s="292"/>
      <c r="D26" s="292"/>
      <c r="E26" s="292"/>
      <c r="F26" s="292"/>
      <c r="G26" s="292"/>
      <c r="K26" s="281"/>
      <c r="L26" s="281"/>
      <c r="M26" s="281"/>
      <c r="N26" s="281"/>
      <c r="O26" s="281"/>
      <c r="P26" s="281"/>
      <c r="Q26" s="281"/>
      <c r="R26" s="281"/>
      <c r="S26" s="281"/>
      <c r="T26" s="281"/>
      <c r="U26" s="281"/>
    </row>
    <row r="27" spans="1:25" x14ac:dyDescent="0.25">
      <c r="G27" s="260"/>
      <c r="J27" s="281"/>
      <c r="K27" s="281"/>
      <c r="L27" s="281"/>
      <c r="M27" s="281"/>
      <c r="N27" s="281"/>
      <c r="O27" s="281"/>
      <c r="P27" s="281"/>
    </row>
    <row r="28" spans="1:25" x14ac:dyDescent="0.25">
      <c r="G28" s="260"/>
    </row>
    <row r="29" spans="1:25" x14ac:dyDescent="0.25">
      <c r="H29" s="293"/>
      <c r="I29" s="293"/>
      <c r="J29" s="293"/>
      <c r="K29" s="293"/>
      <c r="L29" s="293"/>
      <c r="M29" s="293"/>
      <c r="N29" s="293"/>
      <c r="O29" s="293"/>
      <c r="P29" s="293"/>
      <c r="Q29" s="293"/>
      <c r="R29" s="293"/>
      <c r="S29" s="293"/>
      <c r="T29" s="293"/>
      <c r="U29" s="293"/>
      <c r="V29" s="293"/>
      <c r="W29" s="293"/>
    </row>
  </sheetData>
  <mergeCells count="3">
    <mergeCell ref="A22:G22"/>
    <mergeCell ref="A23:G23"/>
    <mergeCell ref="A24:G24"/>
  </mergeCells>
  <hyperlinks>
    <hyperlink ref="S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Lisez-moi</vt:lpstr>
      <vt:lpstr>Graphique 1</vt:lpstr>
      <vt:lpstr>Graphique 2</vt:lpstr>
      <vt:lpstr>Graphique 3</vt:lpstr>
      <vt:lpstr>Graphique 4</vt:lpstr>
      <vt:lpstr>Graphique 5</vt:lpstr>
      <vt:lpstr>Encadré 1 Graphique 1A</vt:lpstr>
      <vt:lpstr>Encadré 2 Graphique 2A</vt:lpstr>
      <vt:lpstr>Encadré 2 Graphique 2B </vt:lpstr>
      <vt:lpstr>Encadré 2 Graphique 2C</vt:lpstr>
      <vt:lpstr>Encadré 3 Graphique 3A</vt:lpstr>
      <vt:lpstr>Graphique A</vt:lpstr>
      <vt:lpstr>Graphique B</vt:lpstr>
      <vt:lpstr>Graphique C</vt:lpstr>
      <vt:lpstr>Graphique D</vt:lpstr>
      <vt:lpstr>Graphique E</vt:lpstr>
      <vt:lpstr>Tab1</vt:lpstr>
      <vt:lpstr>Tab2</vt:lpstr>
      <vt:lpstr>Tab3</vt:lpstr>
      <vt:lpstr>Tab4</vt:lpstr>
      <vt:lpstr>Graphique G</vt:lpstr>
      <vt:lpstr>Graphique  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octobre 2021</dc:title>
  <dc:subject>Dares</dc:subject>
  <dc:creator/>
  <cp:keywords>chômage partiel; télétravail; activité partielle; Dares ministère du Travail covid19 coronavirus activité partielle chômage partiel chômage Pôle emploi restructurations licenciements contrats aidés offres d'emploi; Louis Malard; Michel Houdebine</cp:keywords>
  <cp:lastModifiedBy/>
  <dcterms:created xsi:type="dcterms:W3CDTF">2015-06-05T18:19:34Z</dcterms:created>
  <dcterms:modified xsi:type="dcterms:W3CDTF">2021-11-02T13:46:17Z</dcterms:modified>
</cp:coreProperties>
</file>