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2022\2022-11 DA demandeurs d'emploi formés\"/>
    </mc:Choice>
  </mc:AlternateContent>
  <bookViews>
    <workbookView xWindow="-120" yWindow="-120" windowWidth="20730" windowHeight="11160" tabRatio="827"/>
  </bookViews>
  <sheets>
    <sheet name="Lisez-moi" sheetId="30" r:id="rId1"/>
    <sheet name="Graphique 1" sheetId="48" r:id="rId2"/>
    <sheet name="Graphique 2" sheetId="49" r:id="rId3"/>
    <sheet name="Graphique 3" sheetId="50" r:id="rId4"/>
    <sheet name="Tableau 1" sheetId="51" r:id="rId5"/>
    <sheet name="Tableau 2" sheetId="53" r:id="rId6"/>
    <sheet name="Tableau 3" sheetId="57" r:id="rId7"/>
    <sheet name="Graphique 4" sheetId="52" r:id="rId8"/>
    <sheet name="Graphique 5" sheetId="54" r:id="rId9"/>
    <sheet name="Graphique A" sheetId="55" r:id="rId10"/>
  </sheets>
  <externalReferences>
    <externalReference r:id="rId11"/>
    <externalReference r:id="rId12"/>
    <externalReference r:id="rId13"/>
    <externalReference r:id="rId14"/>
    <externalReference r:id="rId15"/>
  </externalReferences>
  <definedNames>
    <definedName name="_Lisez_moi" localSheetId="0">OFFSET('Lisez-moi'!po,#REF!,0)</definedName>
    <definedName name="_Lisez_moi">OFFSET([0]!po,#REF!,0)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0">OFFSET('Lisez-moi'!periode,#REF!,0)</definedName>
    <definedName name="choix">OFFSET(periode,#REF!,0)</definedName>
    <definedName name="choix_mesure" localSheetId="0">OFFSET('Lisez-moi'!periode,#REF!,0)</definedName>
    <definedName name="choix_mesure">OFFSET(periode,#REF!,0)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[2]données_graph1!#REF!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#N/A</definedName>
    <definedName name="ff">OFFSET([0]!periode,#REF!,0)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[4]données_graph1!#REF!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#REF!</definedName>
    <definedName name="po" localSheetId="0">#REF!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OFFSET([0]!po,#REF!,0)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3" i="54" l="1"/>
  <c r="E14" i="54"/>
  <c r="E15" i="54"/>
  <c r="E5" i="54"/>
  <c r="E6" i="54"/>
  <c r="E7" i="54"/>
  <c r="E8" i="54"/>
  <c r="E9" i="54"/>
  <c r="E12" i="54"/>
  <c r="E10" i="54"/>
  <c r="E11" i="54"/>
  <c r="E16" i="54"/>
  <c r="F18" i="52"/>
  <c r="E18" i="52"/>
  <c r="F17" i="52"/>
  <c r="E17" i="52"/>
  <c r="F16" i="52"/>
  <c r="E16" i="52"/>
  <c r="F15" i="52"/>
  <c r="E15" i="52"/>
  <c r="F14" i="52"/>
  <c r="E14" i="52"/>
  <c r="F13" i="52"/>
  <c r="E13" i="52"/>
  <c r="F12" i="52"/>
  <c r="E12" i="52"/>
  <c r="F11" i="52"/>
  <c r="E11" i="52"/>
  <c r="F10" i="52"/>
  <c r="E10" i="52"/>
  <c r="F9" i="52"/>
  <c r="E9" i="52"/>
  <c r="F8" i="52"/>
  <c r="E8" i="52"/>
  <c r="F7" i="52"/>
  <c r="E7" i="52"/>
  <c r="F6" i="52"/>
  <c r="E6" i="52"/>
  <c r="F5" i="52"/>
  <c r="E5" i="52"/>
</calcChain>
</file>

<file path=xl/sharedStrings.xml><?xml version="1.0" encoding="utf-8"?>
<sst xmlns="http://schemas.openxmlformats.org/spreadsheetml/2006/main" count="197" uniqueCount="138">
  <si>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</si>
  <si>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</si>
  <si>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</si>
  <si>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</si>
  <si>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Quels taux de retour à l'emploi pour les formés ?</t>
  </si>
  <si>
    <t>Définitions</t>
  </si>
  <si>
    <t>Sources</t>
  </si>
  <si>
    <r>
      <rPr>
        <u/>
        <sz val="9"/>
        <rFont val="Arial"/>
        <family val="2"/>
      </rPr>
      <t>Primo-formé :</t>
    </r>
    <r>
      <rPr>
        <sz val="9"/>
        <rFont val="Arial"/>
        <family val="2"/>
      </rPr>
      <t xml:space="preserve"> Les primo-formés regroupent l'ensemble des demandeurs d'emploi entrant pour la première fois en formation de plus de 30 heures depuis au moins 2014
</t>
    </r>
    <r>
      <rPr>
        <u/>
        <sz val="9"/>
        <rFont val="Arial"/>
        <family val="2"/>
      </rPr>
      <t>Compte Personnel de Formation (CPF) autonome :</t>
    </r>
    <r>
      <rPr>
        <sz val="9"/>
        <rFont val="Arial"/>
        <family val="2"/>
      </rPr>
      <t xml:space="preserve"> Depuis fin 2019, il est possible de choisir et financer soi-même sa formation grâce au Compte Personnel de Formation crédité en euros, et non plus en heures.
</t>
    </r>
    <r>
      <rPr>
        <u/>
        <sz val="9"/>
        <rFont val="Arial"/>
        <family val="2"/>
      </rPr>
      <t>Formation certifiante :</t>
    </r>
    <r>
      <rPr>
        <sz val="9"/>
        <rFont val="Arial"/>
        <family val="2"/>
      </rPr>
      <t xml:space="preserve"> Une formation certifiante est une formation sanctionnée par un diplôme ou un certificat de qualification reconnu par l'Etat ou par les branches professionnelles.
</t>
    </r>
    <r>
      <rPr>
        <u/>
        <sz val="9"/>
        <rFont val="Arial"/>
        <family val="2"/>
      </rPr>
      <t>Formation d'adaptation au poste de travail :</t>
    </r>
    <r>
      <rPr>
        <sz val="9"/>
        <rFont val="Arial"/>
        <family val="2"/>
      </rPr>
      <t xml:space="preserve"> Une formation est une formation d'adaptation au poste de travail si elle appartient au dispositif d'Action de Formation Préalable au Recrutement (AFPR) ou de Préparation Opérationnelle à l'Emploi (POE).
</t>
    </r>
    <r>
      <rPr>
        <u/>
        <sz val="9"/>
        <rFont val="Arial"/>
        <family val="2"/>
      </rPr>
      <t>Formation pré-qualifiante :</t>
    </r>
    <r>
      <rPr>
        <sz val="9"/>
        <rFont val="Arial"/>
        <family val="2"/>
      </rPr>
      <t xml:space="preserve"> Une formation est dite pré-qualifiante si elle a pour objectif la pré-qualification, la remise à niveau sur des savoirs de base ou l'aide à la préparation d'un projet professionnel.
</t>
    </r>
    <r>
      <rPr>
        <u/>
        <sz val="9"/>
        <rFont val="Arial"/>
        <family val="2"/>
      </rPr>
      <t>Formation longue :</t>
    </r>
    <r>
      <rPr>
        <sz val="9"/>
        <rFont val="Arial"/>
        <family val="2"/>
      </rPr>
      <t xml:space="preserve"> Une formation est dite longue si son volume horaire est supérieur à 700 heures.
</t>
    </r>
    <r>
      <rPr>
        <u/>
        <sz val="9"/>
        <rFont val="Arial"/>
        <family val="2"/>
      </rPr>
      <t>Emploi tout type :</t>
    </r>
    <r>
      <rPr>
        <sz val="9"/>
        <rFont val="Arial"/>
        <family val="2"/>
      </rPr>
      <t xml:space="preserve"> L'emploi tout type recouvre l'ensemble des contrats salariés du privé en CDI ou dont la durée est supérieure à un mois.
</t>
    </r>
    <r>
      <rPr>
        <u/>
        <sz val="9"/>
        <rFont val="Arial"/>
        <family val="2"/>
      </rPr>
      <t>Emploi durable :</t>
    </r>
    <r>
      <rPr>
        <sz val="9"/>
        <rFont val="Arial"/>
        <family val="2"/>
      </rPr>
      <t xml:space="preserve"> L'emploi durable recouvre l'ensemble des contrats salariés du privé en CDI ou dont la durée est supérieure à six moix.
</t>
    </r>
    <r>
      <rPr>
        <u/>
        <sz val="9"/>
        <rFont val="Arial"/>
        <family val="2"/>
      </rPr>
      <t>Effet "lock-in" :</t>
    </r>
    <r>
      <rPr>
        <sz val="9"/>
        <rFont val="Arial"/>
        <family val="2"/>
      </rPr>
      <t xml:space="preserve"> Effet se manifestant par des taux de retour à l'emploi plus faibles pour les demandeurs d'emploi formés que pour les non-formés dans les premiers mois suivant le début de leur formation. Cela est dû au fait qu'étant en formation, ils disposent de moins de temps pour rechercher un emploi ou refusent des offres d'emploi s'ils souhaitent achever leur formation.</t>
    </r>
  </si>
  <si>
    <t>La base Force, mise en place par la Dares et Pôle Emploi en 2020, est un dispositif trimestriel de croisement de données administratives individuelles sur la formation, le chômage et l'emploi. Ce dispositif permet de reconstruire les trajectoires professionnelles de toutes les personnes ayant eu contact avec le Service Public de l’Emploi (Pôle Emploi ou Missions Locales) ou ayant suivi une formation professionnelle prise en charge totalement ou partiellement par les pouvoirs publics.</t>
  </si>
  <si>
    <r>
      <rPr>
        <u/>
        <sz val="11"/>
        <color theme="1"/>
        <rFont val="Calibri"/>
        <family val="2"/>
        <scheme val="minor"/>
      </rPr>
      <t>Source :</t>
    </r>
    <r>
      <rPr>
        <sz val="11"/>
        <color theme="1"/>
        <rFont val="Calibri"/>
        <family val="2"/>
        <scheme val="minor"/>
      </rPr>
      <t xml:space="preserve"> Dares, base Formation, chômage et emploi (Force).</t>
    </r>
  </si>
  <si>
    <t>2020</t>
  </si>
  <si>
    <t>2019</t>
  </si>
  <si>
    <t>2018</t>
  </si>
  <si>
    <t>2017</t>
  </si>
  <si>
    <t>dont hors CPF autonome</t>
  </si>
  <si>
    <t xml:space="preserve">Nombre de primo-formés </t>
  </si>
  <si>
    <t>Nombre total de formés</t>
  </si>
  <si>
    <t>En milliers</t>
  </si>
  <si>
    <t>Plus de 12 mois</t>
  </si>
  <si>
    <t>Entre 3 et 12 mois</t>
  </si>
  <si>
    <t>Entre 1 et 3 mois</t>
  </si>
  <si>
    <t>Moins d'1 mois</t>
  </si>
  <si>
    <t>Etalement (en mois)</t>
  </si>
  <si>
    <t>Plus de 700h</t>
  </si>
  <si>
    <t>Entre 400h et 700h</t>
  </si>
  <si>
    <t>Entre 120h et 400h</t>
  </si>
  <si>
    <t>Moins de 120h</t>
  </si>
  <si>
    <t>Volume horaire</t>
  </si>
  <si>
    <t>Certifiante</t>
  </si>
  <si>
    <t>AFPR/POE</t>
  </si>
  <si>
    <t>Pré-qualifiante</t>
  </si>
  <si>
    <t>Autres</t>
  </si>
  <si>
    <t>Objectif</t>
  </si>
  <si>
    <t>Proportion</t>
  </si>
  <si>
    <t>En %</t>
  </si>
  <si>
    <t>Handicap</t>
  </si>
  <si>
    <t xml:space="preserve">   </t>
  </si>
  <si>
    <t>Plus d'1 an</t>
  </si>
  <si>
    <t>1 an ou moins</t>
  </si>
  <si>
    <t>Supérieur à bac+2</t>
  </si>
  <si>
    <t>Bac/Bac+2</t>
  </si>
  <si>
    <t>Inférieur au bac</t>
  </si>
  <si>
    <t>Niveau de diplôme</t>
  </si>
  <si>
    <t>Femmes</t>
  </si>
  <si>
    <t>Hommes</t>
  </si>
  <si>
    <t>Sexe</t>
  </si>
  <si>
    <t>Plus de 50 ans</t>
  </si>
  <si>
    <t>Entre 26 et 50 ans</t>
  </si>
  <si>
    <t>Moins de 26 ans</t>
  </si>
  <si>
    <t>Âge</t>
  </si>
  <si>
    <t>Graphique 3 : Profil des demandeurs d'emploi primo-formés</t>
  </si>
  <si>
    <t>*** Significatifs au seuil de 1%, **significatifs au seuil de 5%, * significatif au seuil de 10% et n.s. non significatif.</t>
  </si>
  <si>
    <t>9,5***</t>
  </si>
  <si>
    <t>9,1***</t>
  </si>
  <si>
    <t>6,8***</t>
  </si>
  <si>
    <t>4***</t>
  </si>
  <si>
    <t>9,2***</t>
  </si>
  <si>
    <t>8,8***</t>
  </si>
  <si>
    <t>5,7***</t>
  </si>
  <si>
    <t>0,6**</t>
  </si>
  <si>
    <t>Écart avec des non-formés semblables (en points)</t>
  </si>
  <si>
    <t>Taux de retour à l'emploi des formés (en %)</t>
  </si>
  <si>
    <t>Nombre de mois après l'entrée en formation</t>
  </si>
  <si>
    <t>Type d'emploi</t>
  </si>
  <si>
    <t>En points</t>
  </si>
  <si>
    <t>Différence brute</t>
  </si>
  <si>
    <t>Écart avec des non-formés semblables</t>
  </si>
  <si>
    <t>Borne supérieure</t>
  </si>
  <si>
    <t>Borne inférieure</t>
  </si>
  <si>
    <t>Ecart-type</t>
  </si>
  <si>
    <t>Tous les effets sont significatifs au seuil de 1%, sauf si n.s. (non significatif) est indiqué.</t>
  </si>
  <si>
    <t>n.s.</t>
  </si>
  <si>
    <t>Sur moins d'un an</t>
  </si>
  <si>
    <t>Ensemble</t>
  </si>
  <si>
    <t>Formations pré-qualifiantes</t>
  </si>
  <si>
    <t>Formations certifiantes</t>
  </si>
  <si>
    <t>Formations longues</t>
  </si>
  <si>
    <t>Toutes formations</t>
  </si>
  <si>
    <t xml:space="preserve">  </t>
  </si>
  <si>
    <t>Inscrits depuis plus d'un an</t>
  </si>
  <si>
    <t>Supérieur Bac+2</t>
  </si>
  <si>
    <t>Bac / Bac+2</t>
  </si>
  <si>
    <t>Inférieur bac</t>
  </si>
  <si>
    <t>Plus 50 ans</t>
  </si>
  <si>
    <t>Moins 26 ans</t>
  </si>
  <si>
    <t>Taux de retour à l'emploi des formés</t>
  </si>
  <si>
    <t>Ecart avec des non-formés semblables</t>
  </si>
  <si>
    <t>Taux de retour à l'emploi estimé en l'absence de formation</t>
  </si>
  <si>
    <t>Type de public</t>
  </si>
  <si>
    <t>Catégorie</t>
  </si>
  <si>
    <t>Emploi durable</t>
  </si>
  <si>
    <t>Tout type d'emploi</t>
  </si>
  <si>
    <t>cohorte</t>
  </si>
  <si>
    <t>Graphique 3 : Profil des demandeurs d’emploi primo-formés</t>
  </si>
  <si>
    <t>2,4**</t>
  </si>
  <si>
    <t>6,7***</t>
  </si>
  <si>
    <t>4,9***</t>
  </si>
  <si>
    <t>8,2***</t>
  </si>
  <si>
    <t>2,2**</t>
  </si>
  <si>
    <t>4,6***</t>
  </si>
  <si>
    <t>4,4***</t>
  </si>
  <si>
    <t>6,4***</t>
  </si>
  <si>
    <t>*** Significatifs au seuil de 1%, **significatifs au seuil de 5%.</t>
  </si>
  <si>
    <r>
      <rPr>
        <u/>
        <sz val="11"/>
        <color theme="1"/>
        <rFont val="Calibri"/>
        <family val="2"/>
        <scheme val="minor"/>
      </rPr>
      <t>Champ :</t>
    </r>
    <r>
      <rPr>
        <sz val="11"/>
        <color theme="1"/>
        <rFont val="Calibri"/>
        <family val="2"/>
        <scheme val="minor"/>
      </rPr>
      <t xml:space="preserve"> demandeurs d'emploi primo-formés, 2017-2019, France.</t>
    </r>
  </si>
  <si>
    <t>Ancienneté sur les listes de Pôle emploi</t>
  </si>
  <si>
    <r>
      <rPr>
        <u/>
        <sz val="11"/>
        <color theme="1"/>
        <rFont val="Calibri"/>
        <family val="2"/>
        <scheme val="minor"/>
      </rPr>
      <t>Note :</t>
    </r>
    <r>
      <rPr>
        <sz val="11"/>
        <color theme="1"/>
        <rFont val="Calibri"/>
        <family val="2"/>
        <scheme val="minor"/>
      </rPr>
      <t xml:space="preserve"> les personnes en situation de handicap correspondent ici aux demandeurs d’emploi bénéficiant de l’obligation d’emploi des travailleurs handicapés.</t>
    </r>
  </si>
  <si>
    <r>
      <rPr>
        <u/>
        <sz val="11"/>
        <color theme="1"/>
        <rFont val="Calibri"/>
        <family val="2"/>
        <scheme val="minor"/>
      </rPr>
      <t>Lecture :</t>
    </r>
    <r>
      <rPr>
        <sz val="11"/>
        <color theme="1"/>
        <rFont val="Calibri"/>
        <family val="2"/>
        <scheme val="minor"/>
      </rPr>
      <t xml:space="preserve">  28% des demandeurs d'emploi primo-formés entre 2017 et 2019 avaient moins de 26 ans.</t>
    </r>
  </si>
  <si>
    <r>
      <rPr>
        <u/>
        <sz val="11"/>
        <color theme="1"/>
        <rFont val="Calibri"/>
        <family val="2"/>
        <scheme val="minor"/>
      </rPr>
      <t>Notes :</t>
    </r>
    <r>
      <rPr>
        <sz val="11"/>
        <color theme="1"/>
        <rFont val="Calibri"/>
        <family val="2"/>
        <scheme val="minor"/>
      </rPr>
      <t xml:space="preserve"> (1) La méthodologie utilisée pour calculer l'écart avec des non-formés semblables est présentée dans l'encadré 2.
(2) Est considéré comme formé tout demandeur d’emploi entrant pour la première fois en formation d’au moins 30 heures.
(3) La différence brute est égale au taux d'emploi des formés moins le taux d'emploi des non-formés.
(4) Pour les horizons à 18 et 24 mois, seules sont pris en compte les entrées en formation datant respectivement d’avant avril 2019 et octobre 2018, les données d’emploi n’étant disponibles que jusqu’en septembre 2020.
(5) Les courbes en pointillés représentent l’intervalle de confiance de niveau 95 %.
(6) L’emploi recouvre tout contrat salarié du privé (hors particuliers employeurs) en CDI ou en CDD d’une durée supérieure à 1 mois.</t>
    </r>
  </si>
  <si>
    <r>
      <rPr>
        <u/>
        <sz val="11"/>
        <color theme="1"/>
        <rFont val="Calibri"/>
        <family val="2"/>
        <scheme val="minor"/>
      </rPr>
      <t>Lecture :</t>
    </r>
    <r>
      <rPr>
        <sz val="11"/>
        <color theme="1"/>
        <rFont val="Calibri"/>
        <family val="2"/>
        <scheme val="minor"/>
      </rPr>
      <t xml:space="preserve"> la probabilité d'avoir trouvé un emploi dans les 12 mois après l'entrée en formation est en moyenne de 5,7 points de pourcentage supérieure à celle d’un demandeur d’emploi non-formé ayant un profil similaire.</t>
    </r>
  </si>
  <si>
    <r>
      <rPr>
        <u/>
        <sz val="11"/>
        <color theme="1"/>
        <rFont val="Calibri"/>
        <family val="2"/>
        <scheme val="minor"/>
      </rPr>
      <t>Champ :</t>
    </r>
    <r>
      <rPr>
        <sz val="11"/>
        <color theme="1"/>
        <rFont val="Calibri"/>
        <family val="2"/>
        <scheme val="minor"/>
      </rPr>
      <t xml:space="preserve"> ensemble des inscrits à Pôle emploi entre janvier 2017 et septembre 2019, France (hors Mayotte).</t>
    </r>
  </si>
  <si>
    <t>Dont durable</t>
  </si>
  <si>
    <r>
      <rPr>
        <u/>
        <sz val="11"/>
        <color theme="1"/>
        <rFont val="Calibri"/>
        <family val="2"/>
        <scheme val="minor"/>
      </rPr>
      <t>Notes :</t>
    </r>
    <r>
      <rPr>
        <sz val="11"/>
        <color theme="1"/>
        <rFont val="Calibri"/>
        <family val="2"/>
        <scheme val="minor"/>
      </rPr>
      <t xml:space="preserve"> (1)  La méthodologie utilisée pour calculer l'écart avec des non-formés semblables est présentée dans l'encadré 2.
(2) Est considéré comme formé tout demandeur d’emploi entrant pour la première fois en formation d’au moins 30 heures.
(3) L’emploi recouvre tout contrat salarié du privé (hors particuliers employeurs) en CDI ou en CDD d’une durée supérieure à 1 mois
L'emploi durable recouvre tout contrat salarié du privé (hors particuliers employeurs) en CDI ou en CDD d’une durée supérieure à 6 mois.
(4) Pour les horizons à 18 et 24 mois, seules sont pris en compte les entrées en formation datant respectivement d’avant avril 2019 et octobre 2018, les données d’emploi n’étant disponibles que jusqu’en septembre 2020.
</t>
    </r>
  </si>
  <si>
    <r>
      <rPr>
        <u/>
        <sz val="11"/>
        <color theme="1"/>
        <rFont val="Calibri"/>
        <family val="2"/>
        <scheme val="minor"/>
      </rPr>
      <t>Lecture :</t>
    </r>
    <r>
      <rPr>
        <sz val="11"/>
        <color theme="1"/>
        <rFont val="Calibri"/>
        <family val="2"/>
        <scheme val="minor"/>
      </rPr>
      <t xml:space="preserve"> la probabilité d'avoir trouvé un emploi durable dans les 18 mois après l'entrée en formation est en moyenne de 9,1 points de pourcentage supérieure à celle d’un demandeur d’emploi non-formé ayant un profil similaire. Cet effet est statistiquement significatif au seuil de 1%.</t>
    </r>
  </si>
  <si>
    <r>
      <rPr>
        <u/>
        <sz val="11"/>
        <color theme="1"/>
        <rFont val="Calibri"/>
        <family val="2"/>
        <scheme val="minor"/>
      </rPr>
      <t>Notes :</t>
    </r>
    <r>
      <rPr>
        <sz val="11"/>
        <color theme="1"/>
        <rFont val="Calibri"/>
        <family val="2"/>
        <scheme val="minor"/>
      </rPr>
      <t xml:space="preserve"> (1)  La méthodologie utilisée pour calculer l'écart avec des non-formés semblables est présentée dans l'encadré 2.
(2) Est considéré comme formé tout demandeur d’emploi entrant pour la première fois en formation d’au moins 30 heures.
(3) L’emploi recouvre tout contrat salarié du privé (hors particuliers employeurs) en CDI ou en CDD d’une durée supérieure à 1 mois. 
L'emploi durable recouvre tout contrat salarié du privé (hors particuliers employeurs) en CDI ou en CDD d’une durée supérieure à 6 mois.
(4) Les formations longues recouvrent toutes les formations dont le volume horaire est supérieur à 700 heures.
</t>
    </r>
  </si>
  <si>
    <r>
      <rPr>
        <u/>
        <sz val="11"/>
        <color theme="1"/>
        <rFont val="Calibri"/>
        <family val="2"/>
        <scheme val="minor"/>
      </rPr>
      <t>Lecture :</t>
    </r>
    <r>
      <rPr>
        <sz val="11"/>
        <color theme="1"/>
        <rFont val="Calibri"/>
        <family val="2"/>
        <scheme val="minor"/>
      </rPr>
      <t xml:space="preserve"> la probabilité d'avoir trouvé un emploi dans les 18 mois après l'entrée en formation certifiante étalée sur moins d’un an est en moyenne de 12,2 points de pourcentage supérieure à celle d’un demandeur d’emploi non-formé ayant un profil similaire. Cet effet est statistiquement significatif au seuil de 1%.</t>
    </r>
  </si>
  <si>
    <t>Formations d'adaptation au poste</t>
  </si>
  <si>
    <r>
      <rPr>
        <u/>
        <sz val="11"/>
        <color theme="1"/>
        <rFont val="Calibri"/>
        <family val="2"/>
        <scheme val="minor"/>
      </rPr>
      <t>Notes :</t>
    </r>
    <r>
      <rPr>
        <sz val="11"/>
        <color theme="1"/>
        <rFont val="Calibri"/>
        <family val="2"/>
        <scheme val="minor"/>
      </rPr>
      <t xml:space="preserve"> (1) La méthodologie utilisée pour calculer l'écart entre formés et non-formés ayant des caractéristiques 
similaires est présentée dans l'encadré 2.
(2) La moyenne des effet est calculée ici entre janvier 2017 et mars 2019 car les données d’emploi ne sont disponibles que jusqu’en septembre 2020.
(3) Les personnes en situation de handicap regroupent l’ensemble des demandeurs d’emploi bénéficiant de l’obligation d’emploi des travailleurs handicapés.
(4) L’emploi recouvre tout contrat salarié du privé (hors particuliers employeurs) en CDI ou en CDD d’une durée supérieure à 1 mois.</t>
    </r>
  </si>
  <si>
    <r>
      <rPr>
        <u/>
        <sz val="11"/>
        <color theme="1"/>
        <rFont val="Calibri"/>
        <family val="2"/>
        <scheme val="minor"/>
      </rPr>
      <t>Lecture :</t>
    </r>
    <r>
      <rPr>
        <sz val="11"/>
        <color theme="1"/>
        <rFont val="Calibri"/>
        <family val="2"/>
        <scheme val="minor"/>
      </rPr>
      <t xml:space="preserve"> la probabilité d'avoir trouvé un emploi dans les 18 mois suivant l'entrée en formation est en moyenne de 58,3 % pour les primo-formés inscrits à Pôle emploi depuis plus d’un an, soit 13,6 points de plus que celle d’un demandeur d’emploi non-formé inscrit à Pôle emploi depuis plus d’un an et ayant par ailleurs un profil similaire.</t>
    </r>
  </si>
  <si>
    <r>
      <rPr>
        <u/>
        <sz val="11"/>
        <color theme="1"/>
        <rFont val="Calibri"/>
        <family val="2"/>
        <scheme val="minor"/>
      </rPr>
      <t>Champ :</t>
    </r>
    <r>
      <rPr>
        <sz val="11"/>
        <color theme="1"/>
        <rFont val="Calibri"/>
        <family val="2"/>
        <scheme val="minor"/>
      </rPr>
      <t xml:space="preserve"> ensemble des inscrits à Pôle Emploi entre janvier 2017 et mars 2019, France (hors Mayotte).</t>
    </r>
  </si>
  <si>
    <r>
      <rPr>
        <u/>
        <sz val="11"/>
        <color theme="1"/>
        <rFont val="Calibri"/>
        <family val="2"/>
        <scheme val="minor"/>
      </rPr>
      <t>Notes :</t>
    </r>
    <r>
      <rPr>
        <sz val="11"/>
        <color theme="1"/>
        <rFont val="Calibri"/>
        <family val="2"/>
        <scheme val="minor"/>
      </rPr>
      <t xml:space="preserve"> (1) La méthodologie utilisée pour calculer l'écart entre formés et non-formés ayant des caractéristiques similaires est présentée dans l'encadré 2.
(2) Est considéré comme formé tout demandeur d’emploi entrant pour la première fois en formation d’au moins 30 heures.
(3)L’emploi recouvre tout contrat salarié du privé (hors particuliers employeurs) en CDI ou en CDD d’une durée supérieure à 1 mois. L'emploi durable recouvre tout contrat salarié du privé en CDI ou dont la durée est supérieure à 6 mois.</t>
    </r>
  </si>
  <si>
    <r>
      <rPr>
        <u/>
        <sz val="11"/>
        <color theme="1"/>
        <rFont val="Calibri"/>
        <family val="2"/>
        <scheme val="minor"/>
      </rPr>
      <t>Lecture :</t>
    </r>
    <r>
      <rPr>
        <sz val="11"/>
        <color theme="1"/>
        <rFont val="Calibri"/>
        <family val="2"/>
        <scheme val="minor"/>
      </rPr>
      <t xml:space="preserve"> pour les demandeurs d’emploi entrant dans une formation étalée sur moins d’un an en septembre 2017, la probabilité d'avoir trouvé un emploi dans les 18 mois suivant l'entrée en formation est en moyenne de 5,6 points supérieure à celle d’un demandeur d’emploi non-formé ayant un profil similaire.</t>
    </r>
  </si>
  <si>
    <r>
      <rPr>
        <u/>
        <sz val="11"/>
        <color theme="1"/>
        <rFont val="Calibri"/>
        <family val="2"/>
        <scheme val="minor"/>
      </rPr>
      <t>Notes :</t>
    </r>
    <r>
      <rPr>
        <sz val="11"/>
        <color theme="1"/>
        <rFont val="Calibri"/>
        <family val="2"/>
        <scheme val="minor"/>
      </rPr>
      <t xml:space="preserve"> (1)  La méthodologie utilisée pour calculer l'écart avec des non-formés semblables est présentée dans l'encadré 2.
(2) Est considéré comme formé tout demandeur d’emploi entrant pour la première fois en formation d’au moins 30 heures.
(3) L’emploi recouvre tout contrat salarié du privé (hors particuliers employeurs) en CDI ou en CDD d’une durée supérieure à 1 mois. L'emploi durable recouvre tout contrat salarié du privé en CDI ou dont la durée est supérieure à 6 mois.
(4) Les formations longues recouvrent toutes les formations dont le volume horaire est supérieur à 700 heures.</t>
    </r>
  </si>
  <si>
    <r>
      <rPr>
        <u/>
        <sz val="11"/>
        <color theme="1"/>
        <rFont val="Calibri"/>
        <family val="2"/>
        <scheme val="minor"/>
      </rPr>
      <t>Lecture :</t>
    </r>
    <r>
      <rPr>
        <sz val="11"/>
        <color theme="1"/>
        <rFont val="Calibri"/>
        <family val="2"/>
        <scheme val="minor"/>
      </rPr>
      <t xml:space="preserve">  pour les femmes, la probabilité d'avoir trouvé un emploi dans les 18 mois après l'entrée en formation longue étalée sur moins d’un an est en moyenne de 6,7 points de pourcentage supérieure à celle d’une demandeur d’emploi non-formée ayant un profil similaire. Cet effet est statistiquement significatif au seuil de 1%.</t>
    </r>
  </si>
  <si>
    <t>Graphique A : Écart de taux de retour à l’emploi 18 mois après le début de la formation, entre les demandeurs d’emploi formés et non-formés ayant des caractéristiques similaires pour les formations étalées sur moins d'un an</t>
  </si>
  <si>
    <r>
      <rPr>
        <u/>
        <sz val="11"/>
        <color theme="1"/>
        <rFont val="Calibri"/>
        <family val="2"/>
        <scheme val="minor"/>
      </rPr>
      <t>Lecture :</t>
    </r>
    <r>
      <rPr>
        <sz val="11"/>
        <color theme="1"/>
        <rFont val="Calibri"/>
        <family val="2"/>
        <scheme val="minor"/>
      </rPr>
      <t xml:space="preserve"> en 2017, 597 000 inscrits à Pôle emploi sont entrés en formation, parmi lesquels 480 000 n’avaient pas suivi de formation depuis au moins 2014. .</t>
    </r>
  </si>
  <si>
    <r>
      <rPr>
        <u/>
        <sz val="11"/>
        <color theme="1"/>
        <rFont val="Calibri"/>
        <family val="2"/>
        <scheme val="minor"/>
      </rPr>
      <t>Champ :</t>
    </r>
    <r>
      <rPr>
        <sz val="11"/>
        <color theme="1"/>
        <rFont val="Calibri"/>
        <family val="2"/>
        <scheme val="minor"/>
      </rPr>
      <t xml:space="preserve"> ensemble des inscrits à Pôle emploi entre janvier 2017 et décembre 2020, France.</t>
    </r>
  </si>
  <si>
    <r>
      <rPr>
        <u/>
        <sz val="11"/>
        <color theme="1"/>
        <rFont val="Calibri"/>
        <family val="2"/>
        <scheme val="minor"/>
      </rPr>
      <t>Champ :</t>
    </r>
    <r>
      <rPr>
        <sz val="11"/>
        <color theme="1"/>
        <rFont val="Calibri"/>
        <family val="2"/>
        <scheme val="minor"/>
      </rPr>
      <t xml:space="preserve"> ensemble des inscrits à Pôle emploi entre janvier et décembre 2017, France (hors Mayotte).</t>
    </r>
  </si>
  <si>
    <r>
      <rPr>
        <u/>
        <sz val="11"/>
        <color theme="1"/>
        <rFont val="Calibri"/>
        <family val="2"/>
        <scheme val="minor"/>
      </rPr>
      <t>Champ :</t>
    </r>
    <r>
      <rPr>
        <sz val="11"/>
        <color theme="1"/>
        <rFont val="Calibri"/>
        <family val="2"/>
        <scheme val="minor"/>
      </rPr>
      <t xml:space="preserve"> ensemble des inscrits à Pôle emploi entre janvier 2017 et mars 2019, France (hors Mayotte).</t>
    </r>
  </si>
  <si>
    <t>Graphique 1 : Demandeurs d'emploi formés par année</t>
  </si>
  <si>
    <t>Graphique 2 : Objectif, durée et étalement des formations suivies pas les demandeurs d’emploi</t>
  </si>
  <si>
    <t>Tableau 1 : Écart des taux de retour à l’emploi salarié privé entre demandeurs d’emploi primo-formés et non-formés ayant des caractéristiques observables similaires</t>
  </si>
  <si>
    <t>Graphique 4 : Écart des taux de retour à l’emploi salarié privé entre demandeurs d’emploi primo-formés et non-formés ayant des caractéristiques observables similaires</t>
  </si>
  <si>
    <t>Tableau 2 : Écarts des taux de retour à l’emploi salarié privé entre demandeurs d’emploi primo-formés et non-formés ayant des caractéristiques similaires, selon le type de formation</t>
  </si>
  <si>
    <t>Graphique 5 : Taux de retour à l’emploi des demandeurs d’emploi formés selon le type de public, 18 mois après le début de la formation</t>
  </si>
  <si>
    <t>Tableau 3 : Écarts selon le sexe pour les formations longues étalées sur moins de 12 mois</t>
  </si>
  <si>
    <t>Champ: ensemble des inscrits à Pôle emploi entre janvier 2017 et décembre 2020, France.</t>
  </si>
  <si>
    <r>
      <rPr>
        <u/>
        <sz val="11"/>
        <color theme="1"/>
        <rFont val="Calibri"/>
        <family val="2"/>
        <scheme val="minor"/>
      </rPr>
      <t>Lecture :</t>
    </r>
    <r>
      <rPr>
        <sz val="11"/>
        <color theme="1"/>
        <rFont val="Calibri"/>
        <family val="2"/>
        <scheme val="minor"/>
      </rPr>
      <t xml:space="preserve"> parmi les demandeurs d'emploi primo-formés entre 2017 et 2019, 33% sont entrés en formation certifiante.</t>
    </r>
  </si>
  <si>
    <t>En QPV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</si>
</sst>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0\ %"/>
    <numFmt numFmtId="166" formatCode="yyyy\-mm\-dd"/>
    <numFmt numFmtId="167" formatCode="[$-40C]mmm\-yy;@"/>
  </numFmts>
  <fonts count="2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sz val="11"/>
      <color theme="1"/>
      <name val="Arial"/>
      <family val="2"/>
    </font>
    <font>
      <b/>
      <sz val="8"/>
      <name val="Arial"/>
      <family val="2"/>
    </font>
    <font>
      <sz val="8"/>
      <name val="Arial"/>
      <family val="2"/>
    </font>
    <font>
      <sz val="8"/>
      <color indexed="8"/>
      <name val="Arial"/>
      <family val="2"/>
    </font>
    <font>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u/>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3">
    <xf numFmtId="0" fontId="0" fillId="0" borderId="0"/>
    <xf numFmtId="43" fontId="1" fillId="0" borderId="0" applyFont="0" applyFill="0" applyBorder="0" applyAlignment="0" applyProtection="0"/>
    <xf numFmtId="164" fontId="1" fillId="0" borderId="0" applyFont="0" applyFill="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164" fontId="1" fillId="0" borderId="0" applyFont="0" applyFill="0" applyBorder="0" applyAlignment="0" applyProtection="0"/>
    <xf numFmtId="0" fontId="4" fillId="3" borderId="0" applyNumberFormat="0" applyBorder="0" applyAlignment="0" applyProtection="0"/>
    <xf numFmtId="0" fontId="6" fillId="0" borderId="0"/>
    <xf numFmtId="0" fontId="7" fillId="0" borderId="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applyNumberFormat="0" applyFill="0" applyBorder="0" applyAlignment="0" applyProtection="0">
      <alignment vertical="top"/>
      <protection locked="0"/>
    </xf>
    <xf numFmtId="0" fontId="17" fillId="0" borderId="0"/>
    <xf numFmtId="165" fontId="6" fillId="0" borderId="0" applyBorder="0" applyProtection="0"/>
    <xf numFmtId="0" fontId="1" fillId="0" borderId="0"/>
  </cellStyleXfs>
  <cellXfs count="71">
    <xf numFmtId="0" fontId="0" fillId="0" borderId="0" xfId="0"/>
    <xf numFmtId="3" fontId="0" fillId="2" borderId="0" xfId="0" applyNumberFormat="1" applyFill="1"/>
    <xf numFmtId="0" fontId="0" fillId="2" borderId="0" xfId="0" applyFill="1"/>
    <xf numFmtId="0" fontId="9" fillId="2" borderId="0" xfId="12" applyFont="1" applyFill="1" applyBorder="1" applyAlignment="1">
      <alignment vertical="center"/>
    </xf>
    <xf numFmtId="0" fontId="9" fillId="2" borderId="0" xfId="12" applyFont="1" applyFill="1" applyAlignment="1">
      <alignment vertical="center"/>
    </xf>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Alignment="1">
      <alignment vertical="center"/>
    </xf>
    <xf numFmtId="0" fontId="13" fillId="2" borderId="0" xfId="12" applyFont="1" applyFill="1" applyBorder="1" applyAlignment="1">
      <alignment vertical="center"/>
    </xf>
    <xf numFmtId="0" fontId="13" fillId="2" borderId="0" xfId="12" applyFont="1" applyFill="1" applyAlignment="1">
      <alignment vertical="center"/>
    </xf>
    <xf numFmtId="0" fontId="7" fillId="2" borderId="0" xfId="12" applyFill="1" applyAlignment="1">
      <alignment vertical="center"/>
    </xf>
    <xf numFmtId="0" fontId="12" fillId="2" borderId="0" xfId="12" applyNumberFormat="1" applyFont="1" applyFill="1" applyAlignment="1">
      <alignment vertical="top" wrapText="1"/>
    </xf>
    <xf numFmtId="0" fontId="14" fillId="2" borderId="0" xfId="12" applyFont="1" applyFill="1" applyBorder="1" applyAlignment="1">
      <alignment horizontal="justify" vertical="center"/>
    </xf>
    <xf numFmtId="0" fontId="15" fillId="2" borderId="0" xfId="12" applyFont="1" applyFill="1" applyAlignment="1">
      <alignment vertical="center"/>
    </xf>
    <xf numFmtId="0" fontId="16" fillId="2" borderId="0" xfId="19" applyFill="1" applyAlignment="1" applyProtection="1"/>
    <xf numFmtId="0" fontId="10" fillId="0" borderId="0" xfId="12" applyFont="1" applyFill="1" applyAlignment="1">
      <alignment vertical="center"/>
    </xf>
    <xf numFmtId="0" fontId="10" fillId="0" borderId="0" xfId="12" applyFont="1" applyAlignment="1">
      <alignment vertical="center"/>
    </xf>
    <xf numFmtId="0" fontId="11" fillId="10" borderId="0" xfId="12" applyFont="1" applyFill="1" applyAlignment="1">
      <alignment vertical="center" wrapText="1"/>
    </xf>
    <xf numFmtId="0" fontId="10" fillId="10" borderId="0" xfId="12" applyFont="1" applyFill="1" applyAlignment="1">
      <alignment vertical="center"/>
    </xf>
    <xf numFmtId="0" fontId="10" fillId="0" borderId="0" xfId="12" applyFont="1"/>
    <xf numFmtId="0" fontId="10" fillId="0" borderId="0" xfId="12" applyFont="1" applyFill="1"/>
    <xf numFmtId="0" fontId="18" fillId="2" borderId="0" xfId="0" applyFont="1" applyFill="1" applyAlignment="1">
      <alignment horizontal="center" vertical="center"/>
    </xf>
    <xf numFmtId="0" fontId="14" fillId="11" borderId="0" xfId="12" applyFont="1" applyFill="1" applyBorder="1" applyAlignment="1">
      <alignment horizontal="justify" vertical="center"/>
    </xf>
    <xf numFmtId="0" fontId="19" fillId="11" borderId="0" xfId="12" applyFont="1" applyFill="1" applyAlignment="1">
      <alignment vertical="center" wrapText="1"/>
    </xf>
    <xf numFmtId="0" fontId="12" fillId="2" borderId="0" xfId="19" applyFont="1" applyFill="1" applyAlignment="1" applyProtection="1">
      <alignment horizontal="left"/>
    </xf>
    <xf numFmtId="14" fontId="18" fillId="2" borderId="0" xfId="0" applyNumberFormat="1" applyFont="1" applyFill="1" applyAlignment="1">
      <alignment horizontal="center" vertical="center"/>
    </xf>
    <xf numFmtId="0" fontId="12" fillId="2" borderId="0" xfId="12" applyFont="1" applyFill="1" applyBorder="1" applyAlignment="1">
      <alignment horizontal="justify" vertical="center"/>
    </xf>
    <xf numFmtId="0" fontId="12" fillId="2" borderId="0" xfId="12" applyFont="1" applyFill="1" applyBorder="1" applyAlignment="1">
      <alignment horizontal="justify" vertical="top" wrapText="1"/>
    </xf>
    <xf numFmtId="0" fontId="0" fillId="0" borderId="1" xfId="0" applyBorder="1"/>
    <xf numFmtId="0" fontId="0" fillId="0" borderId="2" xfId="0" applyBorder="1"/>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center"/>
    </xf>
    <xf numFmtId="0" fontId="3" fillId="0" borderId="0" xfId="0" applyFont="1"/>
    <xf numFmtId="0" fontId="0" fillId="0" borderId="0" xfId="0" applyAlignment="1">
      <alignment wrapText="1"/>
    </xf>
    <xf numFmtId="0" fontId="0" fillId="0" borderId="1" xfId="0" applyNumberFormat="1" applyBorder="1"/>
    <xf numFmtId="0" fontId="0" fillId="0" borderId="5" xfId="0" applyBorder="1"/>
    <xf numFmtId="0" fontId="0" fillId="0" borderId="6" xfId="0" applyBorder="1"/>
    <xf numFmtId="0" fontId="0" fillId="0" borderId="7" xfId="0" applyBorder="1"/>
    <xf numFmtId="0" fontId="0" fillId="0" borderId="1" xfId="0" applyFill="1" applyBorder="1"/>
    <xf numFmtId="0" fontId="0" fillId="0" borderId="1" xfId="0" applyBorder="1" applyAlignment="1">
      <alignment horizontal="right" wrapText="1"/>
    </xf>
    <xf numFmtId="0" fontId="0" fillId="0" borderId="1" xfId="0"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0" borderId="0" xfId="0" applyAlignment="1"/>
    <xf numFmtId="0" fontId="0" fillId="0" borderId="8" xfId="0" applyBorder="1"/>
    <xf numFmtId="0" fontId="0" fillId="0" borderId="9" xfId="0" applyBorder="1"/>
    <xf numFmtId="0" fontId="0" fillId="0" borderId="9" xfId="0" applyBorder="1" applyAlignment="1">
      <alignment horizontal="right"/>
    </xf>
    <xf numFmtId="0" fontId="0" fillId="0" borderId="1" xfId="0" applyBorder="1" applyAlignment="1">
      <alignment horizontal="right"/>
    </xf>
    <xf numFmtId="0" fontId="2" fillId="0" borderId="5" xfId="0" applyFont="1" applyBorder="1" applyAlignment="1">
      <alignment horizontal="center"/>
    </xf>
    <xf numFmtId="0" fontId="2" fillId="0" borderId="8" xfId="0" applyFont="1" applyBorder="1" applyAlignment="1">
      <alignment horizontal="center" wrapText="1"/>
    </xf>
    <xf numFmtId="0" fontId="2" fillId="0" borderId="9" xfId="0" applyFont="1" applyBorder="1" applyAlignment="1">
      <alignment horizontal="center" vertical="center"/>
    </xf>
    <xf numFmtId="0" fontId="2" fillId="0" borderId="8" xfId="0" applyFont="1" applyBorder="1" applyAlignment="1">
      <alignment horizont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8" fillId="0" borderId="0" xfId="0" applyFont="1"/>
    <xf numFmtId="0" fontId="0" fillId="0" borderId="1" xfId="0" applyFont="1" applyBorder="1" applyAlignment="1">
      <alignment horizontal="center"/>
    </xf>
    <xf numFmtId="166" fontId="0" fillId="0" borderId="0" xfId="0" applyNumberFormat="1"/>
    <xf numFmtId="167" fontId="0" fillId="0" borderId="1" xfId="0" applyNumberFormat="1" applyBorder="1"/>
    <xf numFmtId="166" fontId="3" fillId="0" borderId="0" xfId="0" applyNumberFormat="1" applyFont="1"/>
    <xf numFmtId="0" fontId="0" fillId="0" borderId="0" xfId="0" applyAlignment="1">
      <alignment horizontal="left"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cellXfs>
  <cellStyles count="23">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01373891538261E-2"/>
          <c:y val="0.10112359550561797"/>
          <c:w val="0.91464693717975809"/>
          <c:h val="0.66873219499247982"/>
        </c:manualLayout>
      </c:layout>
      <c:lineChart>
        <c:grouping val="standard"/>
        <c:varyColors val="0"/>
        <c:ser>
          <c:idx val="0"/>
          <c:order val="0"/>
          <c:tx>
            <c:strRef>
              <c:f>'Graphique 1'!$B$4</c:f>
              <c:strCache>
                <c:ptCount val="1"/>
                <c:pt idx="0">
                  <c:v>Nombre total de formés</c:v>
                </c:pt>
              </c:strCache>
            </c:strRef>
          </c:tx>
          <c:spPr>
            <a:ln w="28575" cap="rnd">
              <a:solidFill>
                <a:schemeClr val="accent1"/>
              </a:solidFill>
              <a:round/>
            </a:ln>
            <a:effectLst/>
          </c:spPr>
          <c:marker>
            <c:symbol val="none"/>
          </c:marker>
          <c:dLbls>
            <c:dLbl>
              <c:idx val="0"/>
              <c:layout>
                <c:manualLayout>
                  <c:x val="-3.3122809833301251E-2"/>
                  <c:y val="-3.1807189831608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57-4B1C-89C3-0F09E79E87BC}"/>
                </c:ext>
              </c:extLst>
            </c:dLbl>
            <c:dLbl>
              <c:idx val="1"/>
              <c:layout>
                <c:manualLayout>
                  <c:x val="-3.5282054281365195E-2"/>
                  <c:y val="-3.555250818366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57-4B1C-89C3-0F09E79E87BC}"/>
                </c:ext>
              </c:extLst>
            </c:dLbl>
            <c:dLbl>
              <c:idx val="2"/>
              <c:layout>
                <c:manualLayout>
                  <c:x val="-2.8804320937173375E-2"/>
                  <c:y val="-3.555250818366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57-4B1C-89C3-0F09E79E87BC}"/>
                </c:ext>
              </c:extLst>
            </c:dLbl>
            <c:dLbl>
              <c:idx val="3"/>
              <c:layout>
                <c:manualLayout>
                  <c:x val="-3.312280983330123E-2"/>
                  <c:y val="-3.18071898316081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57-4B1C-89C3-0F09E79E87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1'!$A$5:$A$8</c:f>
              <c:strCache>
                <c:ptCount val="4"/>
                <c:pt idx="0">
                  <c:v>2017</c:v>
                </c:pt>
                <c:pt idx="1">
                  <c:v>2018</c:v>
                </c:pt>
                <c:pt idx="2">
                  <c:v>2019</c:v>
                </c:pt>
                <c:pt idx="3">
                  <c:v>2020</c:v>
                </c:pt>
              </c:strCache>
            </c:strRef>
          </c:cat>
          <c:val>
            <c:numRef>
              <c:f>'Graphique 1'!$B$5:$B$8</c:f>
              <c:numCache>
                <c:formatCode>General</c:formatCode>
                <c:ptCount val="4"/>
                <c:pt idx="0">
                  <c:v>597</c:v>
                </c:pt>
                <c:pt idx="1">
                  <c:v>641</c:v>
                </c:pt>
                <c:pt idx="2">
                  <c:v>729</c:v>
                </c:pt>
                <c:pt idx="3">
                  <c:v>741</c:v>
                </c:pt>
              </c:numCache>
            </c:numRef>
          </c:val>
          <c:smooth val="0"/>
          <c:extLst>
            <c:ext xmlns:c16="http://schemas.microsoft.com/office/drawing/2014/chart" uri="{C3380CC4-5D6E-409C-BE32-E72D297353CC}">
              <c16:uniqueId val="{00000004-0157-4B1C-89C3-0F09E79E87BC}"/>
            </c:ext>
          </c:extLst>
        </c:ser>
        <c:ser>
          <c:idx val="1"/>
          <c:order val="1"/>
          <c:tx>
            <c:strRef>
              <c:f>'Graphique 1'!$C$4</c:f>
              <c:strCache>
                <c:ptCount val="1"/>
                <c:pt idx="0">
                  <c:v>dont hors CPF autonome</c:v>
                </c:pt>
              </c:strCache>
            </c:strRef>
          </c:tx>
          <c:spPr>
            <a:ln w="15875" cap="rnd">
              <a:solidFill>
                <a:schemeClr val="accent1"/>
              </a:solidFill>
              <a:prstDash val="sysDash"/>
              <a:round/>
            </a:ln>
            <a:effectLst/>
          </c:spPr>
          <c:marker>
            <c:symbol val="none"/>
          </c:marker>
          <c:dLbls>
            <c:dLbl>
              <c:idx val="2"/>
              <c:delete val="1"/>
              <c:extLst>
                <c:ext xmlns:c15="http://schemas.microsoft.com/office/drawing/2012/chart" uri="{CE6537A1-D6FC-4f65-9D91-7224C49458BB}"/>
                <c:ext xmlns:c16="http://schemas.microsoft.com/office/drawing/2014/chart" uri="{C3380CC4-5D6E-409C-BE32-E72D297353CC}">
                  <c16:uniqueId val="{00000005-0157-4B1C-89C3-0F09E79E87BC}"/>
                </c:ext>
              </c:extLst>
            </c:dLbl>
            <c:dLbl>
              <c:idx val="3"/>
              <c:layout>
                <c:manualLayout>
                  <c:x val="-1.1530365352661734E-2"/>
                  <c:y val="-1.3080598071308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57-4B1C-89C3-0F09E79E87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1'!$A$5:$A$8</c:f>
              <c:strCache>
                <c:ptCount val="4"/>
                <c:pt idx="0">
                  <c:v>2017</c:v>
                </c:pt>
                <c:pt idx="1">
                  <c:v>2018</c:v>
                </c:pt>
                <c:pt idx="2">
                  <c:v>2019</c:v>
                </c:pt>
                <c:pt idx="3">
                  <c:v>2020</c:v>
                </c:pt>
              </c:strCache>
            </c:strRef>
          </c:cat>
          <c:val>
            <c:numRef>
              <c:f>'Graphique 1'!$C$5:$C$8</c:f>
              <c:numCache>
                <c:formatCode>General</c:formatCode>
                <c:ptCount val="4"/>
                <c:pt idx="2">
                  <c:v>729</c:v>
                </c:pt>
                <c:pt idx="3">
                  <c:v>565</c:v>
                </c:pt>
              </c:numCache>
            </c:numRef>
          </c:val>
          <c:smooth val="0"/>
          <c:extLst>
            <c:ext xmlns:c16="http://schemas.microsoft.com/office/drawing/2014/chart" uri="{C3380CC4-5D6E-409C-BE32-E72D297353CC}">
              <c16:uniqueId val="{00000007-0157-4B1C-89C3-0F09E79E87BC}"/>
            </c:ext>
          </c:extLst>
        </c:ser>
        <c:ser>
          <c:idx val="2"/>
          <c:order val="2"/>
          <c:tx>
            <c:strRef>
              <c:f>'Graphique 1'!$D$4</c:f>
              <c:strCache>
                <c:ptCount val="1"/>
                <c:pt idx="0">
                  <c:v>Nombre de primo-formés </c:v>
                </c:pt>
              </c:strCache>
            </c:strRef>
          </c:tx>
          <c:spPr>
            <a:ln w="28575" cap="rnd">
              <a:solidFill>
                <a:schemeClr val="accent2"/>
              </a:solidFill>
              <a:round/>
            </a:ln>
            <a:effectLst/>
          </c:spPr>
          <c:marker>
            <c:symbol val="none"/>
          </c:marker>
          <c:dLbls>
            <c:dLbl>
              <c:idx val="0"/>
              <c:layout>
                <c:manualLayout>
                  <c:x val="-3.3122809833301251E-2"/>
                  <c:y val="-2.8061871479548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57-4B1C-89C3-0F09E79E87BC}"/>
                </c:ext>
              </c:extLst>
            </c:dLbl>
            <c:dLbl>
              <c:idx val="1"/>
              <c:layout>
                <c:manualLayout>
                  <c:x val="-3.5282054281365195E-2"/>
                  <c:y val="-2.8061871479548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57-4B1C-89C3-0F09E79E87BC}"/>
                </c:ext>
              </c:extLst>
            </c:dLbl>
            <c:dLbl>
              <c:idx val="2"/>
              <c:delete val="1"/>
              <c:extLst>
                <c:ext xmlns:c15="http://schemas.microsoft.com/office/drawing/2012/chart" uri="{CE6537A1-D6FC-4f65-9D91-7224C49458BB}"/>
                <c:ext xmlns:c16="http://schemas.microsoft.com/office/drawing/2014/chart" uri="{C3380CC4-5D6E-409C-BE32-E72D297353CC}">
                  <c16:uniqueId val="{0000000A-0157-4B1C-89C3-0F09E79E87BC}"/>
                </c:ext>
              </c:extLst>
            </c:dLbl>
            <c:dLbl>
              <c:idx val="3"/>
              <c:layout>
                <c:manualLayout>
                  <c:x val="-7.2118764565338028E-3"/>
                  <c:y val="9.391312041051048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57-4B1C-89C3-0F09E79E87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1'!$A$5:$A$8</c:f>
              <c:strCache>
                <c:ptCount val="4"/>
                <c:pt idx="0">
                  <c:v>2017</c:v>
                </c:pt>
                <c:pt idx="1">
                  <c:v>2018</c:v>
                </c:pt>
                <c:pt idx="2">
                  <c:v>2019</c:v>
                </c:pt>
                <c:pt idx="3">
                  <c:v>2020</c:v>
                </c:pt>
              </c:strCache>
            </c:strRef>
          </c:cat>
          <c:val>
            <c:numRef>
              <c:f>'Graphique 1'!$D$5:$D$8</c:f>
              <c:numCache>
                <c:formatCode>General</c:formatCode>
                <c:ptCount val="4"/>
                <c:pt idx="0">
                  <c:v>480</c:v>
                </c:pt>
                <c:pt idx="1">
                  <c:v>501</c:v>
                </c:pt>
                <c:pt idx="2">
                  <c:v>546</c:v>
                </c:pt>
                <c:pt idx="3">
                  <c:v>533</c:v>
                </c:pt>
              </c:numCache>
            </c:numRef>
          </c:val>
          <c:smooth val="0"/>
          <c:extLst>
            <c:ext xmlns:c16="http://schemas.microsoft.com/office/drawing/2014/chart" uri="{C3380CC4-5D6E-409C-BE32-E72D297353CC}">
              <c16:uniqueId val="{0000000C-0157-4B1C-89C3-0F09E79E87BC}"/>
            </c:ext>
          </c:extLst>
        </c:ser>
        <c:ser>
          <c:idx val="3"/>
          <c:order val="3"/>
          <c:tx>
            <c:strRef>
              <c:f>'Graphique 1'!$E$4</c:f>
              <c:strCache>
                <c:ptCount val="1"/>
                <c:pt idx="0">
                  <c:v>dont hors CPF autonome</c:v>
                </c:pt>
              </c:strCache>
            </c:strRef>
          </c:tx>
          <c:spPr>
            <a:ln w="15875" cap="rnd">
              <a:solidFill>
                <a:schemeClr val="accent2"/>
              </a:solidFill>
              <a:prstDash val="sysDash"/>
              <a:round/>
            </a:ln>
            <a:effectLst/>
          </c:spPr>
          <c:marker>
            <c:symbol val="none"/>
          </c:marker>
          <c:dLbls>
            <c:dLbl>
              <c:idx val="2"/>
              <c:layout>
                <c:manualLayout>
                  <c:x val="-3.3122809833301306E-2"/>
                  <c:y val="-3.5552508183668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57-4B1C-89C3-0F09E79E87BC}"/>
                </c:ext>
              </c:extLst>
            </c:dLbl>
            <c:dLbl>
              <c:idx val="3"/>
              <c:layout>
                <c:manualLayout>
                  <c:x val="-5.0526320084696786E-3"/>
                  <c:y val="9.391312041051048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57-4B1C-89C3-0F09E79E87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1'!$A$5:$A$8</c:f>
              <c:strCache>
                <c:ptCount val="4"/>
                <c:pt idx="0">
                  <c:v>2017</c:v>
                </c:pt>
                <c:pt idx="1">
                  <c:v>2018</c:v>
                </c:pt>
                <c:pt idx="2">
                  <c:v>2019</c:v>
                </c:pt>
                <c:pt idx="3">
                  <c:v>2020</c:v>
                </c:pt>
              </c:strCache>
            </c:strRef>
          </c:cat>
          <c:val>
            <c:numRef>
              <c:f>'Graphique 1'!$E$5:$E$8</c:f>
              <c:numCache>
                <c:formatCode>General</c:formatCode>
                <c:ptCount val="4"/>
                <c:pt idx="2">
                  <c:v>546</c:v>
                </c:pt>
                <c:pt idx="3">
                  <c:v>394</c:v>
                </c:pt>
              </c:numCache>
            </c:numRef>
          </c:val>
          <c:smooth val="0"/>
          <c:extLst>
            <c:ext xmlns:c16="http://schemas.microsoft.com/office/drawing/2014/chart" uri="{C3380CC4-5D6E-409C-BE32-E72D297353CC}">
              <c16:uniqueId val="{0000000F-0157-4B1C-89C3-0F09E79E87BC}"/>
            </c:ext>
          </c:extLst>
        </c:ser>
        <c:dLbls>
          <c:dLblPos val="t"/>
          <c:showLegendKey val="0"/>
          <c:showVal val="1"/>
          <c:showCatName val="0"/>
          <c:showSerName val="0"/>
          <c:showPercent val="0"/>
          <c:showBubbleSize val="0"/>
        </c:dLbls>
        <c:smooth val="0"/>
        <c:axId val="463520216"/>
        <c:axId val="463520872"/>
      </c:lineChart>
      <c:catAx>
        <c:axId val="463520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3520872"/>
        <c:crosses val="autoZero"/>
        <c:auto val="1"/>
        <c:lblAlgn val="ctr"/>
        <c:lblOffset val="100"/>
        <c:noMultiLvlLbl val="0"/>
      </c:catAx>
      <c:valAx>
        <c:axId val="463520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3520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10566453659558"/>
          <c:y val="8.1343943412908931E-2"/>
          <c:w val="0.75890582593337541"/>
          <c:h val="0.87975243147656945"/>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2'!$A$5:$B$16</c:f>
              <c:multiLvlStrCache>
                <c:ptCount val="12"/>
                <c:lvl>
                  <c:pt idx="0">
                    <c:v>Moins d'1 mois</c:v>
                  </c:pt>
                  <c:pt idx="1">
                    <c:v>Entre 1 et 3 mois</c:v>
                  </c:pt>
                  <c:pt idx="2">
                    <c:v>Entre 3 et 12 mois</c:v>
                  </c:pt>
                  <c:pt idx="3">
                    <c:v>Plus de 12 mois</c:v>
                  </c:pt>
                  <c:pt idx="4">
                    <c:v>Moins de 120h</c:v>
                  </c:pt>
                  <c:pt idx="5">
                    <c:v>Entre 120h et 400h</c:v>
                  </c:pt>
                  <c:pt idx="6">
                    <c:v>Entre 400h et 700h</c:v>
                  </c:pt>
                  <c:pt idx="7">
                    <c:v>Plus de 700h</c:v>
                  </c:pt>
                  <c:pt idx="8">
                    <c:v>Autres</c:v>
                  </c:pt>
                  <c:pt idx="9">
                    <c:v>Pré-qualifiante</c:v>
                  </c:pt>
                  <c:pt idx="10">
                    <c:v>AFPR/POE</c:v>
                  </c:pt>
                  <c:pt idx="11">
                    <c:v>Certifiante</c:v>
                  </c:pt>
                </c:lvl>
                <c:lvl>
                  <c:pt idx="0">
                    <c:v>Etalement (en mois)</c:v>
                  </c:pt>
                  <c:pt idx="4">
                    <c:v>Volume horaire</c:v>
                  </c:pt>
                  <c:pt idx="8">
                    <c:v>Objectif</c:v>
                  </c:pt>
                </c:lvl>
              </c:multiLvlStrCache>
            </c:multiLvlStrRef>
          </c:cat>
          <c:val>
            <c:numRef>
              <c:f>'Graphique 2'!$C$5:$C$16</c:f>
              <c:numCache>
                <c:formatCode>General</c:formatCode>
                <c:ptCount val="12"/>
                <c:pt idx="0">
                  <c:v>28</c:v>
                </c:pt>
                <c:pt idx="1">
                  <c:v>32</c:v>
                </c:pt>
                <c:pt idx="2">
                  <c:v>36</c:v>
                </c:pt>
                <c:pt idx="3">
                  <c:v>4</c:v>
                </c:pt>
                <c:pt idx="4">
                  <c:v>30</c:v>
                </c:pt>
                <c:pt idx="5">
                  <c:v>36</c:v>
                </c:pt>
                <c:pt idx="6">
                  <c:v>13</c:v>
                </c:pt>
                <c:pt idx="7">
                  <c:v>21</c:v>
                </c:pt>
                <c:pt idx="8">
                  <c:v>39</c:v>
                </c:pt>
                <c:pt idx="9">
                  <c:v>16</c:v>
                </c:pt>
                <c:pt idx="10">
                  <c:v>12</c:v>
                </c:pt>
                <c:pt idx="11">
                  <c:v>33</c:v>
                </c:pt>
              </c:numCache>
            </c:numRef>
          </c:val>
          <c:extLst>
            <c:ext xmlns:c16="http://schemas.microsoft.com/office/drawing/2014/chart" uri="{C3380CC4-5D6E-409C-BE32-E72D297353CC}">
              <c16:uniqueId val="{00000000-61CC-40EE-B383-204544ED9336}"/>
            </c:ext>
          </c:extLst>
        </c:ser>
        <c:dLbls>
          <c:dLblPos val="outEnd"/>
          <c:showLegendKey val="0"/>
          <c:showVal val="1"/>
          <c:showCatName val="0"/>
          <c:showSerName val="0"/>
          <c:showPercent val="0"/>
          <c:showBubbleSize val="0"/>
        </c:dLbls>
        <c:gapWidth val="182"/>
        <c:axId val="475410504"/>
        <c:axId val="475412472"/>
      </c:barChart>
      <c:catAx>
        <c:axId val="47541050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5412472"/>
        <c:crosses val="autoZero"/>
        <c:auto val="1"/>
        <c:lblAlgn val="ctr"/>
        <c:lblOffset val="100"/>
        <c:noMultiLvlLbl val="0"/>
      </c:catAx>
      <c:valAx>
        <c:axId val="475412472"/>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475410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08305059276903"/>
          <c:y val="6.9696969696969702E-2"/>
          <c:w val="0.76147445757172449"/>
          <c:h val="0.89696969696969686"/>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3'!$A$5:$B$16</c:f>
              <c:multiLvlStrCache>
                <c:ptCount val="12"/>
                <c:lvl>
                  <c:pt idx="0">
                    <c:v>Handicap</c:v>
                  </c:pt>
                  <c:pt idx="1">
                    <c:v>En QPV</c:v>
                  </c:pt>
                  <c:pt idx="2">
                    <c:v>1 an ou moins</c:v>
                  </c:pt>
                  <c:pt idx="3">
                    <c:v>Plus d'1 an</c:v>
                  </c:pt>
                  <c:pt idx="4">
                    <c:v>Inférieur au bac</c:v>
                  </c:pt>
                  <c:pt idx="5">
                    <c:v>Bac/Bac+2</c:v>
                  </c:pt>
                  <c:pt idx="6">
                    <c:v>Supérieur à bac+2</c:v>
                  </c:pt>
                  <c:pt idx="7">
                    <c:v>Hommes</c:v>
                  </c:pt>
                  <c:pt idx="8">
                    <c:v>Femmes</c:v>
                  </c:pt>
                  <c:pt idx="9">
                    <c:v>Moins de 26 ans</c:v>
                  </c:pt>
                  <c:pt idx="10">
                    <c:v>Entre 26 et 50 ans</c:v>
                  </c:pt>
                  <c:pt idx="11">
                    <c:v>Plus de 50 ans</c:v>
                  </c:pt>
                </c:lvl>
                <c:lvl>
                  <c:pt idx="0">
                    <c:v>   </c:v>
                  </c:pt>
                  <c:pt idx="1">
                    <c:v>   </c:v>
                  </c:pt>
                  <c:pt idx="2">
                    <c:v>Ancienneté sur les listes de Pôle emploi</c:v>
                  </c:pt>
                  <c:pt idx="4">
                    <c:v>Niveau de diplôme</c:v>
                  </c:pt>
                  <c:pt idx="7">
                    <c:v>Sexe</c:v>
                  </c:pt>
                  <c:pt idx="9">
                    <c:v>Âge</c:v>
                  </c:pt>
                </c:lvl>
              </c:multiLvlStrCache>
            </c:multiLvlStrRef>
          </c:cat>
          <c:val>
            <c:numRef>
              <c:f>'Graphique 3'!$C$5:$C$16</c:f>
              <c:numCache>
                <c:formatCode>General</c:formatCode>
                <c:ptCount val="12"/>
                <c:pt idx="0">
                  <c:v>8</c:v>
                </c:pt>
                <c:pt idx="1">
                  <c:v>12</c:v>
                </c:pt>
                <c:pt idx="2">
                  <c:v>67</c:v>
                </c:pt>
                <c:pt idx="3">
                  <c:v>33</c:v>
                </c:pt>
                <c:pt idx="4">
                  <c:v>53</c:v>
                </c:pt>
                <c:pt idx="5">
                  <c:v>33</c:v>
                </c:pt>
                <c:pt idx="6">
                  <c:v>14</c:v>
                </c:pt>
                <c:pt idx="7">
                  <c:v>52</c:v>
                </c:pt>
                <c:pt idx="8">
                  <c:v>48</c:v>
                </c:pt>
                <c:pt idx="9">
                  <c:v>28</c:v>
                </c:pt>
                <c:pt idx="10">
                  <c:v>61</c:v>
                </c:pt>
                <c:pt idx="11">
                  <c:v>11</c:v>
                </c:pt>
              </c:numCache>
            </c:numRef>
          </c:val>
          <c:extLst>
            <c:ext xmlns:c16="http://schemas.microsoft.com/office/drawing/2014/chart" uri="{C3380CC4-5D6E-409C-BE32-E72D297353CC}">
              <c16:uniqueId val="{00000000-8BAA-425D-9613-7AD906864D8C}"/>
            </c:ext>
          </c:extLst>
        </c:ser>
        <c:dLbls>
          <c:dLblPos val="outEnd"/>
          <c:showLegendKey val="0"/>
          <c:showVal val="1"/>
          <c:showCatName val="0"/>
          <c:showSerName val="0"/>
          <c:showPercent val="0"/>
          <c:showBubbleSize val="0"/>
        </c:dLbls>
        <c:gapWidth val="182"/>
        <c:axId val="470411168"/>
        <c:axId val="470409528"/>
      </c:barChart>
      <c:catAx>
        <c:axId val="470411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0409528"/>
        <c:crosses val="autoZero"/>
        <c:auto val="1"/>
        <c:lblAlgn val="ctr"/>
        <c:lblOffset val="100"/>
        <c:noMultiLvlLbl val="0"/>
      </c:catAx>
      <c:valAx>
        <c:axId val="47040952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70411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1873851537418E-2"/>
          <c:y val="7.6588358679127666E-2"/>
          <c:w val="0.90329521872202001"/>
          <c:h val="0.75254942745130715"/>
        </c:manualLayout>
      </c:layout>
      <c:scatterChart>
        <c:scatterStyle val="lineMarker"/>
        <c:varyColors val="0"/>
        <c:ser>
          <c:idx val="0"/>
          <c:order val="0"/>
          <c:tx>
            <c:strRef>
              <c:f>'Graphique 4'!$C$4</c:f>
              <c:strCache>
                <c:ptCount val="1"/>
                <c:pt idx="0">
                  <c:v>Différence brute</c:v>
                </c:pt>
              </c:strCache>
            </c:strRef>
          </c:tx>
          <c:spPr>
            <a:ln w="19050" cap="rnd">
              <a:solidFill>
                <a:schemeClr val="accent1"/>
              </a:solidFill>
              <a:round/>
            </a:ln>
            <a:effectLst/>
          </c:spPr>
          <c:marker>
            <c:symbol val="none"/>
          </c:marker>
          <c:xVal>
            <c:numRef>
              <c:f>'Graphique 4'!$B$5:$B$11</c:f>
              <c:numCache>
                <c:formatCode>General</c:formatCode>
                <c:ptCount val="7"/>
                <c:pt idx="0">
                  <c:v>1</c:v>
                </c:pt>
                <c:pt idx="1">
                  <c:v>3</c:v>
                </c:pt>
                <c:pt idx="2">
                  <c:v>6</c:v>
                </c:pt>
                <c:pt idx="3">
                  <c:v>9</c:v>
                </c:pt>
                <c:pt idx="4">
                  <c:v>12</c:v>
                </c:pt>
                <c:pt idx="5">
                  <c:v>18</c:v>
                </c:pt>
                <c:pt idx="6">
                  <c:v>24</c:v>
                </c:pt>
              </c:numCache>
            </c:numRef>
          </c:xVal>
          <c:yVal>
            <c:numRef>
              <c:f>'Graphique 4'!$C$5:$C$11</c:f>
              <c:numCache>
                <c:formatCode>General</c:formatCode>
                <c:ptCount val="7"/>
                <c:pt idx="0">
                  <c:v>-4</c:v>
                </c:pt>
                <c:pt idx="1">
                  <c:v>-1.3</c:v>
                </c:pt>
                <c:pt idx="2">
                  <c:v>4</c:v>
                </c:pt>
                <c:pt idx="3">
                  <c:v>7.1999999999999993</c:v>
                </c:pt>
                <c:pt idx="4">
                  <c:v>10.9</c:v>
                </c:pt>
                <c:pt idx="5">
                  <c:v>15.1</c:v>
                </c:pt>
                <c:pt idx="6">
                  <c:v>16.600000000000001</c:v>
                </c:pt>
              </c:numCache>
            </c:numRef>
          </c:yVal>
          <c:smooth val="0"/>
          <c:extLst>
            <c:ext xmlns:c16="http://schemas.microsoft.com/office/drawing/2014/chart" uri="{C3380CC4-5D6E-409C-BE32-E72D297353CC}">
              <c16:uniqueId val="{00000000-DFF8-4562-B870-137EEB5C6592}"/>
            </c:ext>
          </c:extLst>
        </c:ser>
        <c:ser>
          <c:idx val="1"/>
          <c:order val="1"/>
          <c:tx>
            <c:strRef>
              <c:f>'Graphique 4'!$D$4</c:f>
              <c:strCache>
                <c:ptCount val="1"/>
                <c:pt idx="0">
                  <c:v>Écart avec des non-formés semblables</c:v>
                </c:pt>
              </c:strCache>
            </c:strRef>
          </c:tx>
          <c:spPr>
            <a:ln w="19050" cap="rnd">
              <a:solidFill>
                <a:srgbClr val="FF0000"/>
              </a:solidFill>
              <a:round/>
            </a:ln>
            <a:effectLst/>
          </c:spPr>
          <c:marker>
            <c:symbol val="none"/>
          </c:marker>
          <c:xVal>
            <c:numRef>
              <c:f>'Graphique 4'!$B$5:$B$11</c:f>
              <c:numCache>
                <c:formatCode>General</c:formatCode>
                <c:ptCount val="7"/>
                <c:pt idx="0">
                  <c:v>1</c:v>
                </c:pt>
                <c:pt idx="1">
                  <c:v>3</c:v>
                </c:pt>
                <c:pt idx="2">
                  <c:v>6</c:v>
                </c:pt>
                <c:pt idx="3">
                  <c:v>9</c:v>
                </c:pt>
                <c:pt idx="4">
                  <c:v>12</c:v>
                </c:pt>
                <c:pt idx="5">
                  <c:v>18</c:v>
                </c:pt>
                <c:pt idx="6">
                  <c:v>24</c:v>
                </c:pt>
              </c:numCache>
            </c:numRef>
          </c:xVal>
          <c:yVal>
            <c:numRef>
              <c:f>'Graphique 4'!$D$5:$D$11</c:f>
              <c:numCache>
                <c:formatCode>General</c:formatCode>
                <c:ptCount val="7"/>
                <c:pt idx="0">
                  <c:v>-4.8</c:v>
                </c:pt>
                <c:pt idx="1">
                  <c:v>-3.4000000000000004</c:v>
                </c:pt>
                <c:pt idx="2">
                  <c:v>0.6</c:v>
                </c:pt>
                <c:pt idx="3">
                  <c:v>2.8000000000000003</c:v>
                </c:pt>
                <c:pt idx="4">
                  <c:v>5.7</c:v>
                </c:pt>
                <c:pt idx="5">
                  <c:v>8.7999999999999989</c:v>
                </c:pt>
                <c:pt idx="6">
                  <c:v>9.1999999999999993</c:v>
                </c:pt>
              </c:numCache>
            </c:numRef>
          </c:yVal>
          <c:smooth val="0"/>
          <c:extLst>
            <c:ext xmlns:c16="http://schemas.microsoft.com/office/drawing/2014/chart" uri="{C3380CC4-5D6E-409C-BE32-E72D297353CC}">
              <c16:uniqueId val="{00000001-DFF8-4562-B870-137EEB5C6592}"/>
            </c:ext>
          </c:extLst>
        </c:ser>
        <c:ser>
          <c:idx val="2"/>
          <c:order val="2"/>
          <c:tx>
            <c:strRef>
              <c:f>'Graphique 4'!$E$4</c:f>
              <c:strCache>
                <c:ptCount val="1"/>
                <c:pt idx="0">
                  <c:v>Borne supérieure</c:v>
                </c:pt>
              </c:strCache>
            </c:strRef>
          </c:tx>
          <c:spPr>
            <a:ln w="12700" cap="rnd">
              <a:solidFill>
                <a:srgbClr val="FF0000"/>
              </a:solidFill>
              <a:prstDash val="sysDash"/>
              <a:round/>
            </a:ln>
            <a:effectLst/>
          </c:spPr>
          <c:marker>
            <c:symbol val="none"/>
          </c:marker>
          <c:xVal>
            <c:numRef>
              <c:f>'Graphique 4'!$B$5:$B$11</c:f>
              <c:numCache>
                <c:formatCode>General</c:formatCode>
                <c:ptCount val="7"/>
                <c:pt idx="0">
                  <c:v>1</c:v>
                </c:pt>
                <c:pt idx="1">
                  <c:v>3</c:v>
                </c:pt>
                <c:pt idx="2">
                  <c:v>6</c:v>
                </c:pt>
                <c:pt idx="3">
                  <c:v>9</c:v>
                </c:pt>
                <c:pt idx="4">
                  <c:v>12</c:v>
                </c:pt>
                <c:pt idx="5">
                  <c:v>18</c:v>
                </c:pt>
                <c:pt idx="6">
                  <c:v>24</c:v>
                </c:pt>
              </c:numCache>
            </c:numRef>
          </c:xVal>
          <c:yVal>
            <c:numRef>
              <c:f>'Graphique 4'!$E$5:$E$11</c:f>
              <c:numCache>
                <c:formatCode>General</c:formatCode>
                <c:ptCount val="7"/>
                <c:pt idx="0">
                  <c:v>-4.6040000000000001</c:v>
                </c:pt>
                <c:pt idx="1">
                  <c:v>-3.0080000000000005</c:v>
                </c:pt>
                <c:pt idx="2">
                  <c:v>1.1879999999999999</c:v>
                </c:pt>
                <c:pt idx="3">
                  <c:v>3.3880000000000003</c:v>
                </c:pt>
                <c:pt idx="4">
                  <c:v>6.2880000000000003</c:v>
                </c:pt>
                <c:pt idx="5">
                  <c:v>9.3879999999999981</c:v>
                </c:pt>
                <c:pt idx="6">
                  <c:v>9.7879999999999985</c:v>
                </c:pt>
              </c:numCache>
            </c:numRef>
          </c:yVal>
          <c:smooth val="0"/>
          <c:extLst>
            <c:ext xmlns:c16="http://schemas.microsoft.com/office/drawing/2014/chart" uri="{C3380CC4-5D6E-409C-BE32-E72D297353CC}">
              <c16:uniqueId val="{00000002-DFF8-4562-B870-137EEB5C6592}"/>
            </c:ext>
          </c:extLst>
        </c:ser>
        <c:ser>
          <c:idx val="3"/>
          <c:order val="3"/>
          <c:tx>
            <c:strRef>
              <c:f>'Graphique 4'!$F$4</c:f>
              <c:strCache>
                <c:ptCount val="1"/>
                <c:pt idx="0">
                  <c:v>Borne inférieure</c:v>
                </c:pt>
              </c:strCache>
            </c:strRef>
          </c:tx>
          <c:spPr>
            <a:ln w="12700" cap="rnd">
              <a:solidFill>
                <a:srgbClr val="FF0000"/>
              </a:solidFill>
              <a:prstDash val="sysDash"/>
              <a:round/>
            </a:ln>
            <a:effectLst/>
          </c:spPr>
          <c:marker>
            <c:symbol val="none"/>
          </c:marker>
          <c:xVal>
            <c:numRef>
              <c:f>'Graphique 4'!$B$5:$B$11</c:f>
              <c:numCache>
                <c:formatCode>General</c:formatCode>
                <c:ptCount val="7"/>
                <c:pt idx="0">
                  <c:v>1</c:v>
                </c:pt>
                <c:pt idx="1">
                  <c:v>3</c:v>
                </c:pt>
                <c:pt idx="2">
                  <c:v>6</c:v>
                </c:pt>
                <c:pt idx="3">
                  <c:v>9</c:v>
                </c:pt>
                <c:pt idx="4">
                  <c:v>12</c:v>
                </c:pt>
                <c:pt idx="5">
                  <c:v>18</c:v>
                </c:pt>
                <c:pt idx="6">
                  <c:v>24</c:v>
                </c:pt>
              </c:numCache>
            </c:numRef>
          </c:xVal>
          <c:yVal>
            <c:numRef>
              <c:f>'Graphique 4'!$F$5:$F$11</c:f>
              <c:numCache>
                <c:formatCode>General</c:formatCode>
                <c:ptCount val="7"/>
                <c:pt idx="0">
                  <c:v>-4.9959999999999996</c:v>
                </c:pt>
                <c:pt idx="1">
                  <c:v>-3.7920000000000003</c:v>
                </c:pt>
                <c:pt idx="2">
                  <c:v>1.2000000000000011E-2</c:v>
                </c:pt>
                <c:pt idx="3">
                  <c:v>2.2120000000000002</c:v>
                </c:pt>
                <c:pt idx="4">
                  <c:v>5.1120000000000001</c:v>
                </c:pt>
                <c:pt idx="5">
                  <c:v>8.2119999999999997</c:v>
                </c:pt>
                <c:pt idx="6">
                  <c:v>8.6120000000000001</c:v>
                </c:pt>
              </c:numCache>
            </c:numRef>
          </c:yVal>
          <c:smooth val="0"/>
          <c:extLst>
            <c:ext xmlns:c16="http://schemas.microsoft.com/office/drawing/2014/chart" uri="{C3380CC4-5D6E-409C-BE32-E72D297353CC}">
              <c16:uniqueId val="{00000003-DFF8-4562-B870-137EEB5C6592}"/>
            </c:ext>
          </c:extLst>
        </c:ser>
        <c:dLbls>
          <c:showLegendKey val="0"/>
          <c:showVal val="0"/>
          <c:showCatName val="0"/>
          <c:showSerName val="0"/>
          <c:showPercent val="0"/>
          <c:showBubbleSize val="0"/>
        </c:dLbls>
        <c:axId val="454198016"/>
        <c:axId val="454198672"/>
      </c:scatterChart>
      <c:valAx>
        <c:axId val="454198016"/>
        <c:scaling>
          <c:orientation val="minMax"/>
          <c:max val="24"/>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a:t>
                </a:r>
                <a:r>
                  <a:rPr lang="fr-FR" baseline="0"/>
                  <a:t> de mois après l'entrée en formation</a:t>
                </a:r>
                <a:endParaRPr lang="fr-FR"/>
              </a:p>
            </c:rich>
          </c:tx>
          <c:layout>
            <c:manualLayout>
              <c:xMode val="edge"/>
              <c:yMode val="edge"/>
              <c:x val="0.29822084192616849"/>
              <c:y val="0.8500255203156514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4198672"/>
        <c:crosses val="autoZero"/>
        <c:crossBetween val="midCat"/>
        <c:majorUnit val="3"/>
      </c:valAx>
      <c:valAx>
        <c:axId val="454198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4198016"/>
        <c:crosses val="autoZero"/>
        <c:crossBetween val="midCat"/>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'Graphique 5'!$C$4</c:f>
              <c:strCache>
                <c:ptCount val="1"/>
                <c:pt idx="0">
                  <c:v>Taux de retour à l'emploi estimé en l'absence de formation</c:v>
                </c:pt>
              </c:strCache>
            </c:strRef>
          </c:tx>
          <c:spPr>
            <a:solidFill>
              <a:schemeClr val="accent1"/>
            </a:solidFill>
            <a:ln w="6350">
              <a:solidFill>
                <a:schemeClr val="accent1"/>
              </a:solidFill>
            </a:ln>
            <a:effectLst/>
          </c:spPr>
          <c:invertIfNegative val="0"/>
          <c:dLbls>
            <c:delete val="1"/>
          </c:dLbls>
          <c:cat>
            <c:multiLvlStrRef>
              <c:f>'Graphique 5'!$A$5:$B$16</c:f>
              <c:multiLvlStrCache>
                <c:ptCount val="12"/>
                <c:lvl>
                  <c:pt idx="0">
                    <c:v>Femmes</c:v>
                  </c:pt>
                  <c:pt idx="1">
                    <c:v>Hommes</c:v>
                  </c:pt>
                  <c:pt idx="2">
                    <c:v>Inférieur bac</c:v>
                  </c:pt>
                  <c:pt idx="3">
                    <c:v>Bac / Bac+2</c:v>
                  </c:pt>
                  <c:pt idx="4">
                    <c:v>Supérieur Bac+2</c:v>
                  </c:pt>
                  <c:pt idx="5">
                    <c:v>En QPV</c:v>
                  </c:pt>
                  <c:pt idx="6">
                    <c:v>Handicap</c:v>
                  </c:pt>
                  <c:pt idx="7">
                    <c:v>Inscrits depuis plus d'un an</c:v>
                  </c:pt>
                  <c:pt idx="8">
                    <c:v>Moins 26 ans</c:v>
                  </c:pt>
                  <c:pt idx="9">
                    <c:v>Entre 26 et 50 ans</c:v>
                  </c:pt>
                  <c:pt idx="10">
                    <c:v>Plus 50 ans</c:v>
                  </c:pt>
                  <c:pt idx="11">
                    <c:v>Ensemble</c:v>
                  </c:pt>
                </c:lvl>
                <c:lvl>
                  <c:pt idx="0">
                    <c:v>Sexe</c:v>
                  </c:pt>
                  <c:pt idx="2">
                    <c:v>Niveau de diplôme</c:v>
                  </c:pt>
                  <c:pt idx="5">
                    <c:v>  </c:v>
                  </c:pt>
                  <c:pt idx="6">
                    <c:v>  </c:v>
                  </c:pt>
                  <c:pt idx="7">
                    <c:v>  </c:v>
                  </c:pt>
                  <c:pt idx="8">
                    <c:v>Âge</c:v>
                  </c:pt>
                  <c:pt idx="11">
                    <c:v>  </c:v>
                  </c:pt>
                </c:lvl>
              </c:multiLvlStrCache>
            </c:multiLvlStrRef>
          </c:cat>
          <c:val>
            <c:numRef>
              <c:f>'Graphique 5'!$C$5:$C$16</c:f>
              <c:numCache>
                <c:formatCode>General</c:formatCode>
                <c:ptCount val="12"/>
                <c:pt idx="0">
                  <c:v>48.2</c:v>
                </c:pt>
                <c:pt idx="1">
                  <c:v>54.6</c:v>
                </c:pt>
                <c:pt idx="2">
                  <c:v>48.3</c:v>
                </c:pt>
                <c:pt idx="3">
                  <c:v>56.4</c:v>
                </c:pt>
                <c:pt idx="4">
                  <c:v>50.8</c:v>
                </c:pt>
                <c:pt idx="5">
                  <c:v>46.4</c:v>
                </c:pt>
                <c:pt idx="6">
                  <c:v>29.8</c:v>
                </c:pt>
                <c:pt idx="7">
                  <c:v>44.7</c:v>
                </c:pt>
                <c:pt idx="8">
                  <c:v>63.7</c:v>
                </c:pt>
                <c:pt idx="9">
                  <c:v>49.8</c:v>
                </c:pt>
                <c:pt idx="10">
                  <c:v>28.9</c:v>
                </c:pt>
                <c:pt idx="11">
                  <c:v>51.3</c:v>
                </c:pt>
              </c:numCache>
            </c:numRef>
          </c:val>
          <c:extLst>
            <c:ext xmlns:c16="http://schemas.microsoft.com/office/drawing/2014/chart" uri="{C3380CC4-5D6E-409C-BE32-E72D297353CC}">
              <c16:uniqueId val="{00000000-E5E3-4E03-8729-D59164E575FB}"/>
            </c:ext>
          </c:extLst>
        </c:ser>
        <c:ser>
          <c:idx val="1"/>
          <c:order val="1"/>
          <c:tx>
            <c:v>dont écart avec des non-formés semblables</c:v>
          </c:tx>
          <c:spPr>
            <a:pattFill prst="ltUpDiag">
              <a:fgClr>
                <a:schemeClr val="accent1"/>
              </a:fgClr>
              <a:bgClr>
                <a:schemeClr val="bg1"/>
              </a:bgClr>
            </a:pattFill>
            <a:ln w="6350">
              <a:solidFill>
                <a:schemeClr val="accent1"/>
              </a:solidFill>
            </a:ln>
            <a:effectLst/>
          </c:spPr>
          <c:invertIfNegative val="0"/>
          <c:dLbls>
            <c:dLbl>
              <c:idx val="0"/>
              <c:layout>
                <c:manualLayout>
                  <c:x val="-1.4856081708449532E-2"/>
                  <c:y val="-1.1316744446271597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E3-4E03-8729-D59164E575FB}"/>
                </c:ext>
              </c:extLst>
            </c:dLbl>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 5'!$A$5:$B$16</c:f>
              <c:multiLvlStrCache>
                <c:ptCount val="12"/>
                <c:lvl>
                  <c:pt idx="0">
                    <c:v>Femmes</c:v>
                  </c:pt>
                  <c:pt idx="1">
                    <c:v>Hommes</c:v>
                  </c:pt>
                  <c:pt idx="2">
                    <c:v>Inférieur bac</c:v>
                  </c:pt>
                  <c:pt idx="3">
                    <c:v>Bac / Bac+2</c:v>
                  </c:pt>
                  <c:pt idx="4">
                    <c:v>Supérieur Bac+2</c:v>
                  </c:pt>
                  <c:pt idx="5">
                    <c:v>En QPV</c:v>
                  </c:pt>
                  <c:pt idx="6">
                    <c:v>Handicap</c:v>
                  </c:pt>
                  <c:pt idx="7">
                    <c:v>Inscrits depuis plus d'un an</c:v>
                  </c:pt>
                  <c:pt idx="8">
                    <c:v>Moins 26 ans</c:v>
                  </c:pt>
                  <c:pt idx="9">
                    <c:v>Entre 26 et 50 ans</c:v>
                  </c:pt>
                  <c:pt idx="10">
                    <c:v>Plus 50 ans</c:v>
                  </c:pt>
                  <c:pt idx="11">
                    <c:v>Ensemble</c:v>
                  </c:pt>
                </c:lvl>
                <c:lvl>
                  <c:pt idx="0">
                    <c:v>Sexe</c:v>
                  </c:pt>
                  <c:pt idx="2">
                    <c:v>Niveau de diplôme</c:v>
                  </c:pt>
                  <c:pt idx="5">
                    <c:v>  </c:v>
                  </c:pt>
                  <c:pt idx="6">
                    <c:v>  </c:v>
                  </c:pt>
                  <c:pt idx="7">
                    <c:v>  </c:v>
                  </c:pt>
                  <c:pt idx="8">
                    <c:v>Âge</c:v>
                  </c:pt>
                  <c:pt idx="11">
                    <c:v>  </c:v>
                  </c:pt>
                </c:lvl>
              </c:multiLvlStrCache>
            </c:multiLvlStrRef>
          </c:cat>
          <c:val>
            <c:numRef>
              <c:f>'Graphique 5'!$D$5:$D$16</c:f>
              <c:numCache>
                <c:formatCode>General</c:formatCode>
                <c:ptCount val="12"/>
                <c:pt idx="0">
                  <c:v>8.8000000000000007</c:v>
                </c:pt>
                <c:pt idx="1">
                  <c:v>8.5</c:v>
                </c:pt>
                <c:pt idx="2">
                  <c:v>9.6</c:v>
                </c:pt>
                <c:pt idx="3">
                  <c:v>7.3</c:v>
                </c:pt>
                <c:pt idx="4">
                  <c:v>9.3000000000000007</c:v>
                </c:pt>
                <c:pt idx="5">
                  <c:v>10.3</c:v>
                </c:pt>
                <c:pt idx="6">
                  <c:v>12.2</c:v>
                </c:pt>
                <c:pt idx="7">
                  <c:v>13.6</c:v>
                </c:pt>
                <c:pt idx="8">
                  <c:v>1.9</c:v>
                </c:pt>
                <c:pt idx="9">
                  <c:v>10.4</c:v>
                </c:pt>
                <c:pt idx="10">
                  <c:v>17.100000000000001</c:v>
                </c:pt>
                <c:pt idx="11">
                  <c:v>8.8000000000000007</c:v>
                </c:pt>
              </c:numCache>
            </c:numRef>
          </c:val>
          <c:extLst>
            <c:ext xmlns:c16="http://schemas.microsoft.com/office/drawing/2014/chart" uri="{C3380CC4-5D6E-409C-BE32-E72D297353CC}">
              <c16:uniqueId val="{00000002-E5E3-4E03-8729-D59164E575FB}"/>
            </c:ext>
          </c:extLst>
        </c:ser>
        <c:dLbls>
          <c:dLblPos val="ctr"/>
          <c:showLegendKey val="0"/>
          <c:showVal val="1"/>
          <c:showCatName val="0"/>
          <c:showSerName val="0"/>
          <c:showPercent val="0"/>
          <c:showBubbleSize val="0"/>
        </c:dLbls>
        <c:gapWidth val="150"/>
        <c:overlap val="100"/>
        <c:axId val="371431552"/>
        <c:axId val="371404000"/>
      </c:barChart>
      <c:catAx>
        <c:axId val="371431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1404000"/>
        <c:crosses val="autoZero"/>
        <c:auto val="1"/>
        <c:lblAlgn val="ctr"/>
        <c:lblOffset val="100"/>
        <c:noMultiLvlLbl val="0"/>
      </c:catAx>
      <c:valAx>
        <c:axId val="371404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1431552"/>
        <c:crosses val="autoZero"/>
        <c:crossBetween val="between"/>
      </c:valAx>
      <c:spPr>
        <a:noFill/>
        <a:ln>
          <a:solidFill>
            <a:schemeClr val="accent1"/>
          </a:solid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78061350425002E-2"/>
          <c:y val="0.10288069177301182"/>
          <c:w val="0.90309754707635426"/>
          <c:h val="0.63335848914762605"/>
        </c:manualLayout>
      </c:layout>
      <c:lineChart>
        <c:grouping val="standard"/>
        <c:varyColors val="0"/>
        <c:ser>
          <c:idx val="0"/>
          <c:order val="0"/>
          <c:tx>
            <c:strRef>
              <c:f>'Graphique A'!$B$4</c:f>
              <c:strCache>
                <c:ptCount val="1"/>
                <c:pt idx="0">
                  <c:v>Tout type d'emploi</c:v>
                </c:pt>
              </c:strCache>
            </c:strRef>
          </c:tx>
          <c:spPr>
            <a:ln w="28575" cap="rnd">
              <a:solidFill>
                <a:schemeClr val="accent1"/>
              </a:solidFill>
              <a:round/>
            </a:ln>
            <a:effectLst/>
          </c:spPr>
          <c:marker>
            <c:symbol val="none"/>
          </c:marker>
          <c:cat>
            <c:numRef>
              <c:f>'Graphique A'!$A$5:$A$31</c:f>
              <c:numCache>
                <c:formatCode>[$-40C]mmm\-yy;@</c:formatCode>
                <c:ptCount val="2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numCache>
            </c:numRef>
          </c:cat>
          <c:val>
            <c:numRef>
              <c:f>'Graphique A'!$B$5:$B$31</c:f>
              <c:numCache>
                <c:formatCode>General</c:formatCode>
                <c:ptCount val="27"/>
                <c:pt idx="0">
                  <c:v>9.6327566217768172</c:v>
                </c:pt>
                <c:pt idx="1">
                  <c:v>11.47856768231224</c:v>
                </c:pt>
                <c:pt idx="2">
                  <c:v>11.03374614677381</c:v>
                </c:pt>
                <c:pt idx="3">
                  <c:v>11.880439495503239</c:v>
                </c:pt>
                <c:pt idx="4">
                  <c:v>11.801012932955381</c:v>
                </c:pt>
                <c:pt idx="5">
                  <c:v>12.634105938972271</c:v>
                </c:pt>
                <c:pt idx="6">
                  <c:v>14.728956526817669</c:v>
                </c:pt>
                <c:pt idx="7">
                  <c:v>10.43107725529752</c:v>
                </c:pt>
                <c:pt idx="8">
                  <c:v>5.6275001489136569</c:v>
                </c:pt>
                <c:pt idx="9">
                  <c:v>11.02206522898031</c:v>
                </c:pt>
                <c:pt idx="10">
                  <c:v>11.956241387007351</c:v>
                </c:pt>
                <c:pt idx="11">
                  <c:v>12.50506148384993</c:v>
                </c:pt>
                <c:pt idx="12">
                  <c:v>8.7337317571704514</c:v>
                </c:pt>
                <c:pt idx="13">
                  <c:v>10.997591915407561</c:v>
                </c:pt>
                <c:pt idx="14">
                  <c:v>9.9330177895484812</c:v>
                </c:pt>
                <c:pt idx="15">
                  <c:v>11.76717289844802</c:v>
                </c:pt>
                <c:pt idx="16">
                  <c:v>10.27463549537562</c:v>
                </c:pt>
                <c:pt idx="17">
                  <c:v>11.696950249486431</c:v>
                </c:pt>
                <c:pt idx="18">
                  <c:v>11.41724346474353</c:v>
                </c:pt>
                <c:pt idx="19">
                  <c:v>9.7412978707103637</c:v>
                </c:pt>
                <c:pt idx="20">
                  <c:v>3.7795893340176412</c:v>
                </c:pt>
                <c:pt idx="21">
                  <c:v>9.4412433882539624</c:v>
                </c:pt>
                <c:pt idx="22">
                  <c:v>9.7370073294512771</c:v>
                </c:pt>
                <c:pt idx="23">
                  <c:v>10.020053475945701</c:v>
                </c:pt>
                <c:pt idx="24">
                  <c:v>7.9339020499838497</c:v>
                </c:pt>
                <c:pt idx="25">
                  <c:v>10.592078279821381</c:v>
                </c:pt>
                <c:pt idx="26">
                  <c:v>9.8793791938747564</c:v>
                </c:pt>
              </c:numCache>
            </c:numRef>
          </c:val>
          <c:smooth val="0"/>
          <c:extLst>
            <c:ext xmlns:c16="http://schemas.microsoft.com/office/drawing/2014/chart" uri="{C3380CC4-5D6E-409C-BE32-E72D297353CC}">
              <c16:uniqueId val="{00000000-2EAF-4813-A9AD-2C64BE315C24}"/>
            </c:ext>
          </c:extLst>
        </c:ser>
        <c:ser>
          <c:idx val="1"/>
          <c:order val="1"/>
          <c:tx>
            <c:strRef>
              <c:f>'Graphique A'!$C$4</c:f>
              <c:strCache>
                <c:ptCount val="1"/>
                <c:pt idx="0">
                  <c:v>Emploi durable</c:v>
                </c:pt>
              </c:strCache>
            </c:strRef>
          </c:tx>
          <c:spPr>
            <a:ln w="28575" cap="rnd">
              <a:solidFill>
                <a:schemeClr val="accent2"/>
              </a:solidFill>
              <a:round/>
            </a:ln>
            <a:effectLst/>
          </c:spPr>
          <c:marker>
            <c:symbol val="none"/>
          </c:marker>
          <c:cat>
            <c:numRef>
              <c:f>'Graphique A'!$A$5:$A$31</c:f>
              <c:numCache>
                <c:formatCode>[$-40C]mmm\-yy;@</c:formatCode>
                <c:ptCount val="2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numCache>
            </c:numRef>
          </c:cat>
          <c:val>
            <c:numRef>
              <c:f>'Graphique A'!$C$5:$C$31</c:f>
              <c:numCache>
                <c:formatCode>General</c:formatCode>
                <c:ptCount val="27"/>
                <c:pt idx="0">
                  <c:v>9.420591001471827</c:v>
                </c:pt>
                <c:pt idx="1">
                  <c:v>11.305011204987951</c:v>
                </c:pt>
                <c:pt idx="2">
                  <c:v>10.88096912018918</c:v>
                </c:pt>
                <c:pt idx="3">
                  <c:v>12.11784736114048</c:v>
                </c:pt>
                <c:pt idx="4">
                  <c:v>11.89561485490904</c:v>
                </c:pt>
                <c:pt idx="5">
                  <c:v>12.975760634715511</c:v>
                </c:pt>
                <c:pt idx="6">
                  <c:v>17.162154190975919</c:v>
                </c:pt>
                <c:pt idx="7">
                  <c:v>12.131161894733641</c:v>
                </c:pt>
                <c:pt idx="8">
                  <c:v>6.0054331599892992</c:v>
                </c:pt>
                <c:pt idx="9">
                  <c:v>11.38108461274758</c:v>
                </c:pt>
                <c:pt idx="10">
                  <c:v>11.280849527193521</c:v>
                </c:pt>
                <c:pt idx="11">
                  <c:v>11.580674722543179</c:v>
                </c:pt>
                <c:pt idx="12">
                  <c:v>9.253701217283627</c:v>
                </c:pt>
                <c:pt idx="13">
                  <c:v>11.620268214420721</c:v>
                </c:pt>
                <c:pt idx="14">
                  <c:v>11.101663690827939</c:v>
                </c:pt>
                <c:pt idx="15">
                  <c:v>12.800852600850609</c:v>
                </c:pt>
                <c:pt idx="16">
                  <c:v>11.531548516924479</c:v>
                </c:pt>
                <c:pt idx="17">
                  <c:v>12.854812616220801</c:v>
                </c:pt>
                <c:pt idx="18">
                  <c:v>13.341397307469469</c:v>
                </c:pt>
                <c:pt idx="19">
                  <c:v>11.00937431867707</c:v>
                </c:pt>
                <c:pt idx="20">
                  <c:v>3.8486917302991661</c:v>
                </c:pt>
                <c:pt idx="21">
                  <c:v>9.5124545694337463</c:v>
                </c:pt>
                <c:pt idx="22">
                  <c:v>9.6809238604364261</c:v>
                </c:pt>
                <c:pt idx="23">
                  <c:v>9.7232620321503518</c:v>
                </c:pt>
                <c:pt idx="24">
                  <c:v>8.6192258910503945</c:v>
                </c:pt>
                <c:pt idx="25">
                  <c:v>10.55643444474234</c:v>
                </c:pt>
                <c:pt idx="26">
                  <c:v>10.051871063388381</c:v>
                </c:pt>
              </c:numCache>
            </c:numRef>
          </c:val>
          <c:smooth val="0"/>
          <c:extLst>
            <c:ext xmlns:c16="http://schemas.microsoft.com/office/drawing/2014/chart" uri="{C3380CC4-5D6E-409C-BE32-E72D297353CC}">
              <c16:uniqueId val="{00000001-2EAF-4813-A9AD-2C64BE315C24}"/>
            </c:ext>
          </c:extLst>
        </c:ser>
        <c:dLbls>
          <c:showLegendKey val="0"/>
          <c:showVal val="0"/>
          <c:showCatName val="0"/>
          <c:showSerName val="0"/>
          <c:showPercent val="0"/>
          <c:showBubbleSize val="0"/>
        </c:dLbls>
        <c:smooth val="0"/>
        <c:axId val="467933688"/>
        <c:axId val="467935328"/>
      </c:lineChart>
      <c:dateAx>
        <c:axId val="467933688"/>
        <c:scaling>
          <c:orientation val="minMax"/>
        </c:scaling>
        <c:delete val="0"/>
        <c:axPos val="b"/>
        <c:numFmt formatCode="[$-40C]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7935328"/>
        <c:crosses val="autoZero"/>
        <c:auto val="1"/>
        <c:lblOffset val="100"/>
        <c:baseTimeUnit val="months"/>
      </c:dateAx>
      <c:valAx>
        <c:axId val="467935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7933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1847849</xdr:colOff>
      <xdr:row>11</xdr:row>
      <xdr:rowOff>123825</xdr:rowOff>
    </xdr:from>
    <xdr:to>
      <xdr:col>12</xdr:col>
      <xdr:colOff>80961</xdr:colOff>
      <xdr:row>29</xdr:row>
      <xdr:rowOff>85725</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152399</xdr:colOff>
      <xdr:row>10</xdr:row>
      <xdr:rowOff>47625</xdr:rowOff>
    </xdr:from>
    <xdr:to>
      <xdr:col>14</xdr:col>
      <xdr:colOff>466725</xdr:colOff>
      <xdr:row>28</xdr:row>
      <xdr:rowOff>9524</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0.22222</cdr:x>
      <cdr:y>0.07614</cdr:y>
    </cdr:to>
    <cdr:sp macro="" textlink="">
      <cdr:nvSpPr>
        <cdr:cNvPr id="2" name="ZoneTexte 1"/>
        <cdr:cNvSpPr txBox="1"/>
      </cdr:nvSpPr>
      <cdr:spPr>
        <a:xfrm xmlns:a="http://schemas.openxmlformats.org/drawingml/2006/main">
          <a:off x="0" y="0"/>
          <a:ext cx="1073134" cy="2349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0" i="1">
              <a:solidFill>
                <a:sysClr val="windowText" lastClr="000000"/>
              </a:solidFill>
            </a:rPr>
            <a:t>En points</a:t>
          </a:r>
        </a:p>
      </cdr:txBody>
    </cdr:sp>
  </cdr:relSizeAnchor>
</c:userShapes>
</file>

<file path=xl/drawings/drawing2.xml><?xml version="1.0" encoding="utf-8"?>
<c:userShapes xmlns:c="http://schemas.openxmlformats.org/drawingml/2006/chart">
  <cdr:relSizeAnchor xmlns:cdr="http://schemas.openxmlformats.org/drawingml/2006/chartDrawing">
    <cdr:from>
      <cdr:x>0.00864</cdr:x>
      <cdr:y>0.01498</cdr:y>
    </cdr:from>
    <cdr:to>
      <cdr:x>0.18827</cdr:x>
      <cdr:y>0.09463</cdr:y>
    </cdr:to>
    <cdr:sp macro="" textlink="">
      <cdr:nvSpPr>
        <cdr:cNvPr id="2" name="ZoneTexte 1"/>
        <cdr:cNvSpPr txBox="1"/>
      </cdr:nvSpPr>
      <cdr:spPr>
        <a:xfrm xmlns:a="http://schemas.openxmlformats.org/drawingml/2006/main">
          <a:off x="50800" y="50800"/>
          <a:ext cx="1056538" cy="270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i="1">
              <a:solidFill>
                <a:sysClr val="windowText" lastClr="000000"/>
              </a:solidFill>
            </a:rPr>
            <a:t>En milliers</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733425</xdr:colOff>
      <xdr:row>1</xdr:row>
      <xdr:rowOff>171450</xdr:rowOff>
    </xdr:from>
    <xdr:to>
      <xdr:col>11</xdr:col>
      <xdr:colOff>714374</xdr:colOff>
      <xdr:row>20</xdr:row>
      <xdr:rowOff>142875</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0.00993</cdr:x>
      <cdr:y>0.00354</cdr:y>
    </cdr:from>
    <cdr:to>
      <cdr:x>0.18379</cdr:x>
      <cdr:y>0.07875</cdr:y>
    </cdr:to>
    <cdr:sp macro="" textlink="">
      <cdr:nvSpPr>
        <cdr:cNvPr id="2" name="ZoneTexte 1"/>
        <cdr:cNvSpPr txBox="1"/>
      </cdr:nvSpPr>
      <cdr:spPr>
        <a:xfrm xmlns:a="http://schemas.openxmlformats.org/drawingml/2006/main">
          <a:off x="60320" y="12702"/>
          <a:ext cx="1056538" cy="270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i="1">
              <a:solidFill>
                <a:sysClr val="windowText" lastClr="000000"/>
              </a:solidFill>
            </a:rPr>
            <a:t>En pourcentage</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228599</xdr:colOff>
      <xdr:row>0</xdr:row>
      <xdr:rowOff>76200</xdr:rowOff>
    </xdr:from>
    <xdr:to>
      <xdr:col>12</xdr:col>
      <xdr:colOff>647700</xdr:colOff>
      <xdr:row>25</xdr:row>
      <xdr:rowOff>152399</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0.00361</cdr:x>
      <cdr:y>0.00864</cdr:y>
    </cdr:from>
    <cdr:to>
      <cdr:x>0.16843</cdr:x>
      <cdr:y>0.07536</cdr:y>
    </cdr:to>
    <cdr:sp macro="" textlink="">
      <cdr:nvSpPr>
        <cdr:cNvPr id="2" name="ZoneTexte 1"/>
        <cdr:cNvSpPr txBox="1"/>
      </cdr:nvSpPr>
      <cdr:spPr>
        <a:xfrm xmlns:a="http://schemas.openxmlformats.org/drawingml/2006/main">
          <a:off x="23507" y="36222"/>
          <a:ext cx="1073819" cy="2796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0" i="1">
              <a:solidFill>
                <a:sysClr val="windowText" lastClr="000000"/>
              </a:solidFill>
            </a:rPr>
            <a:t>En pourcentage</a:t>
          </a: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152399</xdr:colOff>
      <xdr:row>21</xdr:row>
      <xdr:rowOff>85725</xdr:rowOff>
    </xdr:from>
    <xdr:to>
      <xdr:col>7</xdr:col>
      <xdr:colOff>409575</xdr:colOff>
      <xdr:row>41</xdr:row>
      <xdr:rowOff>9525</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0.19497</cdr:x>
      <cdr:y>0.08758</cdr:y>
    </cdr:to>
    <cdr:sp macro="" textlink="">
      <cdr:nvSpPr>
        <cdr:cNvPr id="2" name="ZoneTexte 1"/>
        <cdr:cNvSpPr txBox="1"/>
      </cdr:nvSpPr>
      <cdr:spPr>
        <a:xfrm xmlns:a="http://schemas.openxmlformats.org/drawingml/2006/main">
          <a:off x="0" y="0"/>
          <a:ext cx="1082676" cy="3194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0" i="1">
              <a:solidFill>
                <a:sysClr val="windowText" lastClr="000000"/>
              </a:solidFill>
            </a:rPr>
            <a:t>En points</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571500</xdr:colOff>
      <xdr:row>4</xdr:row>
      <xdr:rowOff>0</xdr:rowOff>
    </xdr:from>
    <xdr:to>
      <xdr:col>14</xdr:col>
      <xdr:colOff>552450</xdr:colOff>
      <xdr:row>25</xdr:row>
      <xdr:rowOff>114299</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1"/>
  <sheetViews>
    <sheetView tabSelected="1" topLeftCell="A5" zoomScale="96" zoomScaleNormal="96" workbookViewId="0">
      <selection activeCell="A19" sqref="A19"/>
    </sheetView>
  </sheetViews>
  <sheetFormatPr baseColWidth="10" defaultColWidth="11.42578125" defaultRowHeight="11.25" x14ac:dyDescent="0.2"/>
  <cols>
    <col min="1" max="1" width="161" style="20" customWidth="1"/>
    <col min="2" max="16384" width="11.42578125" style="19"/>
  </cols>
  <sheetData>
    <row r="1" spans="1:9" s="4" customFormat="1" ht="34.5" customHeight="1" x14ac:dyDescent="0.25">
      <c r="A1" s="21" t="s">
        <v>4</v>
      </c>
      <c r="B1" s="3"/>
      <c r="C1" s="3"/>
    </row>
    <row r="2" spans="1:9" s="6" customFormat="1" ht="22.5" customHeight="1" x14ac:dyDescent="0.25">
      <c r="A2" s="25">
        <v>44428</v>
      </c>
      <c r="B2" s="5"/>
      <c r="C2" s="5"/>
    </row>
    <row r="3" spans="1:9" s="7" customFormat="1" ht="27.75" customHeight="1" x14ac:dyDescent="0.25">
      <c r="A3" s="22" t="s">
        <v>5</v>
      </c>
    </row>
    <row r="4" spans="1:9" s="6" customFormat="1" ht="156" x14ac:dyDescent="0.25">
      <c r="A4" s="27" t="s">
        <v>7</v>
      </c>
      <c r="B4" s="5"/>
      <c r="C4" s="5"/>
    </row>
    <row r="5" spans="1:9" s="6" customFormat="1" ht="29.25" customHeight="1" x14ac:dyDescent="0.25">
      <c r="A5" s="22" t="s">
        <v>6</v>
      </c>
      <c r="B5" s="5"/>
      <c r="C5" s="5"/>
    </row>
    <row r="6" spans="1:9" s="6" customFormat="1" ht="36" x14ac:dyDescent="0.25">
      <c r="A6" s="26" t="s">
        <v>8</v>
      </c>
      <c r="B6" s="5"/>
      <c r="C6" s="5"/>
    </row>
    <row r="7" spans="1:9" s="9" customFormat="1" ht="27.75" customHeight="1" x14ac:dyDescent="0.25">
      <c r="A7" s="22" t="s">
        <v>0</v>
      </c>
      <c r="B7" s="8"/>
      <c r="C7" s="8"/>
    </row>
    <row r="8" spans="1:9" s="7" customFormat="1" ht="14.25" customHeight="1" x14ac:dyDescent="0.25">
      <c r="A8" s="11" t="s">
        <v>135</v>
      </c>
    </row>
    <row r="9" spans="1:9" s="7" customFormat="1" ht="27.75" customHeight="1" x14ac:dyDescent="0.25">
      <c r="A9" s="22" t="s">
        <v>1</v>
      </c>
    </row>
    <row r="10" spans="1:9" s="13" customFormat="1" ht="14.25" customHeight="1" x14ac:dyDescent="0.25">
      <c r="A10" s="12"/>
    </row>
    <row r="11" spans="1:9" s="10" customFormat="1" ht="12.75" customHeight="1" x14ac:dyDescent="0.25">
      <c r="A11" s="14" t="s">
        <v>128</v>
      </c>
      <c r="B11" s="1"/>
      <c r="C11" s="1"/>
      <c r="D11" s="1"/>
      <c r="E11" s="1"/>
      <c r="F11" s="1"/>
      <c r="G11" s="1"/>
      <c r="H11" s="2"/>
      <c r="I11" s="2"/>
    </row>
    <row r="12" spans="1:9" s="10" customFormat="1" ht="12" customHeight="1" x14ac:dyDescent="0.2">
      <c r="A12" s="14" t="s">
        <v>129</v>
      </c>
    </row>
    <row r="13" spans="1:9" s="10" customFormat="1" ht="12.75" customHeight="1" x14ac:dyDescent="0.2">
      <c r="A13" s="14" t="s">
        <v>93</v>
      </c>
    </row>
    <row r="14" spans="1:9" s="10" customFormat="1" ht="12.75" customHeight="1" x14ac:dyDescent="0.2">
      <c r="A14" s="14" t="s">
        <v>130</v>
      </c>
    </row>
    <row r="15" spans="1:9" s="10" customFormat="1" ht="12.75" customHeight="1" x14ac:dyDescent="0.2">
      <c r="A15" s="14" t="s">
        <v>131</v>
      </c>
    </row>
    <row r="16" spans="1:9" s="10" customFormat="1" ht="12.75" customHeight="1" x14ac:dyDescent="0.2">
      <c r="A16" s="14" t="s">
        <v>132</v>
      </c>
    </row>
    <row r="17" spans="1:2" s="10" customFormat="1" ht="12.75" customHeight="1" x14ac:dyDescent="0.2">
      <c r="A17" s="14" t="s">
        <v>133</v>
      </c>
    </row>
    <row r="18" spans="1:2" s="10" customFormat="1" ht="12.75" customHeight="1" x14ac:dyDescent="0.2">
      <c r="A18" s="14" t="s">
        <v>123</v>
      </c>
    </row>
    <row r="19" spans="1:2" s="10" customFormat="1" ht="12.75" customHeight="1" x14ac:dyDescent="0.2">
      <c r="A19" s="14" t="s">
        <v>134</v>
      </c>
    </row>
    <row r="20" spans="1:2" s="16" customFormat="1" ht="18.75" customHeight="1" x14ac:dyDescent="0.25">
      <c r="A20" s="23" t="s">
        <v>2</v>
      </c>
      <c r="B20" s="15"/>
    </row>
    <row r="21" spans="1:2" s="16" customFormat="1" ht="6" customHeight="1" x14ac:dyDescent="0.25">
      <c r="A21" s="17"/>
      <c r="B21" s="15"/>
    </row>
    <row r="22" spans="1:2" s="16" customFormat="1" ht="12.75" customHeight="1" x14ac:dyDescent="0.2">
      <c r="A22" s="24" t="s">
        <v>3</v>
      </c>
      <c r="B22" s="15"/>
    </row>
    <row r="23" spans="1:2" s="16" customFormat="1" ht="12.75" customHeight="1" x14ac:dyDescent="0.25">
      <c r="A23" s="18"/>
      <c r="B23" s="15"/>
    </row>
    <row r="24" spans="1:2" s="16" customFormat="1" ht="12.75" customHeight="1" x14ac:dyDescent="0.25">
      <c r="A24" s="15"/>
      <c r="B24" s="15"/>
    </row>
    <row r="25" spans="1:2" s="16" customFormat="1" ht="12.75" customHeight="1" x14ac:dyDescent="0.25">
      <c r="A25" s="15"/>
    </row>
    <row r="26" spans="1:2" s="16" customFormat="1" ht="12.75" customHeight="1" x14ac:dyDescent="0.25">
      <c r="A26" s="15"/>
    </row>
    <row r="27" spans="1:2" s="16" customFormat="1" ht="12.75" customHeight="1" x14ac:dyDescent="0.25">
      <c r="A27" s="15"/>
    </row>
    <row r="28" spans="1:2" s="16" customFormat="1" ht="12.75" customHeight="1" x14ac:dyDescent="0.25">
      <c r="A28" s="15"/>
    </row>
    <row r="29" spans="1:2" ht="12.75" customHeight="1" x14ac:dyDescent="0.2">
      <c r="A29" s="15"/>
    </row>
    <row r="30" spans="1:2" ht="12.75" customHeight="1" x14ac:dyDescent="0.2">
      <c r="A30" s="15"/>
    </row>
    <row r="31" spans="1:2" x14ac:dyDescent="0.2">
      <c r="A31" s="15"/>
    </row>
  </sheetData>
  <hyperlinks>
    <hyperlink ref="A22" r:id="rId1" display="mailto:DARES.communication@dares.travail.gouv.fr"/>
    <hyperlink ref="A11" location="'Graphique 1'!A1" display="Graphique 1 : Nombre de demandeurs d'emploi formés par année"/>
    <hyperlink ref="A12" location="'Graphique 2'!A1" display="Graphique 2 : Type, durée et étalement des formations"/>
    <hyperlink ref="A13" location="'Graphique 3'!A1" display="Graphique 3 : Profil des demandeurs d’emploi primo-formés"/>
    <hyperlink ref="A14" location="'Tableau 1'!A1" display="Tableau 1 : Ecart des taux de retour à l’emploi entre primo-formés et non-formés ayant des caractéristiques observables similaires"/>
    <hyperlink ref="A15" location="'Graphique 4'!A1" display="Graphique 4 : Ecart des taux de retour à l’emploi entre primo-formés et non-formés ayant des caractéristiques observables similaires"/>
    <hyperlink ref="A16" location="'Tableau 2'!A1" display="Tableau 2 : Ecarts des taux de retour à l’emploi entre primo-formés et non-formés ayant des caractéristiques similaires selon le type de formation"/>
    <hyperlink ref="A17" location="'Graphique 5'!A1" display="Graphique 5 : Taux de retour à l’emploi des formés selon le type de public (horizon 18 mois)"/>
    <hyperlink ref="A18" location="'Graphique A'!A1" display="Graphique A : Écart de taux de retour à l’emploi 18 mois après le début de la formation, entre les demandeurs d’emploi formés et non-formés ayant des caractéristiques similaires pour les formations étalées sur moins d'un an"/>
    <hyperlink ref="A19" location="'Tableau 3'!A1" display="Tableau 3 : Evolution annuelle de l'écart entre formés et non-formés ayant des caractéristiques observables similaires (horizon 18 moi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baseColWidth="10" defaultColWidth="9.140625" defaultRowHeight="15" x14ac:dyDescent="0.25"/>
  <cols>
    <col min="1" max="1" width="8.140625" style="58" customWidth="1"/>
    <col min="2" max="2" width="18" bestFit="1" customWidth="1"/>
    <col min="3" max="3" width="14.42578125" bestFit="1" customWidth="1"/>
  </cols>
  <sheetData>
    <row r="1" spans="1:3" x14ac:dyDescent="0.25">
      <c r="A1" s="58" t="s">
        <v>123</v>
      </c>
    </row>
    <row r="2" spans="1:3" x14ac:dyDescent="0.25">
      <c r="A2" s="60" t="s">
        <v>64</v>
      </c>
    </row>
    <row r="4" spans="1:3" s="30" customFormat="1" x14ac:dyDescent="0.25">
      <c r="A4" s="31" t="s">
        <v>92</v>
      </c>
      <c r="B4" s="31" t="s">
        <v>91</v>
      </c>
      <c r="C4" s="31" t="s">
        <v>90</v>
      </c>
    </row>
    <row r="5" spans="1:3" x14ac:dyDescent="0.25">
      <c r="A5" s="59">
        <v>42736</v>
      </c>
      <c r="B5" s="28">
        <v>9.6327566217768172</v>
      </c>
      <c r="C5" s="28">
        <v>9.420591001471827</v>
      </c>
    </row>
    <row r="6" spans="1:3" x14ac:dyDescent="0.25">
      <c r="A6" s="59">
        <v>42767</v>
      </c>
      <c r="B6" s="28">
        <v>11.47856768231224</v>
      </c>
      <c r="C6" s="28">
        <v>11.305011204987951</v>
      </c>
    </row>
    <row r="7" spans="1:3" x14ac:dyDescent="0.25">
      <c r="A7" s="59">
        <v>42795</v>
      </c>
      <c r="B7" s="28">
        <v>11.03374614677381</v>
      </c>
      <c r="C7" s="28">
        <v>10.88096912018918</v>
      </c>
    </row>
    <row r="8" spans="1:3" x14ac:dyDescent="0.25">
      <c r="A8" s="59">
        <v>42826</v>
      </c>
      <c r="B8" s="28">
        <v>11.880439495503239</v>
      </c>
      <c r="C8" s="28">
        <v>12.11784736114048</v>
      </c>
    </row>
    <row r="9" spans="1:3" x14ac:dyDescent="0.25">
      <c r="A9" s="59">
        <v>42856</v>
      </c>
      <c r="B9" s="28">
        <v>11.801012932955381</v>
      </c>
      <c r="C9" s="28">
        <v>11.89561485490904</v>
      </c>
    </row>
    <row r="10" spans="1:3" x14ac:dyDescent="0.25">
      <c r="A10" s="59">
        <v>42887</v>
      </c>
      <c r="B10" s="28">
        <v>12.634105938972271</v>
      </c>
      <c r="C10" s="28">
        <v>12.975760634715511</v>
      </c>
    </row>
    <row r="11" spans="1:3" x14ac:dyDescent="0.25">
      <c r="A11" s="59">
        <v>42917</v>
      </c>
      <c r="B11" s="28">
        <v>14.728956526817669</v>
      </c>
      <c r="C11" s="28">
        <v>17.162154190975919</v>
      </c>
    </row>
    <row r="12" spans="1:3" x14ac:dyDescent="0.25">
      <c r="A12" s="59">
        <v>42948</v>
      </c>
      <c r="B12" s="28">
        <v>10.43107725529752</v>
      </c>
      <c r="C12" s="28">
        <v>12.131161894733641</v>
      </c>
    </row>
    <row r="13" spans="1:3" x14ac:dyDescent="0.25">
      <c r="A13" s="59">
        <v>42979</v>
      </c>
      <c r="B13" s="28">
        <v>5.6275001489136569</v>
      </c>
      <c r="C13" s="28">
        <v>6.0054331599892992</v>
      </c>
    </row>
    <row r="14" spans="1:3" x14ac:dyDescent="0.25">
      <c r="A14" s="59">
        <v>43009</v>
      </c>
      <c r="B14" s="28">
        <v>11.02206522898031</v>
      </c>
      <c r="C14" s="28">
        <v>11.38108461274758</v>
      </c>
    </row>
    <row r="15" spans="1:3" x14ac:dyDescent="0.25">
      <c r="A15" s="59">
        <v>43040</v>
      </c>
      <c r="B15" s="28">
        <v>11.956241387007351</v>
      </c>
      <c r="C15" s="28">
        <v>11.280849527193521</v>
      </c>
    </row>
    <row r="16" spans="1:3" x14ac:dyDescent="0.25">
      <c r="A16" s="59">
        <v>43070</v>
      </c>
      <c r="B16" s="28">
        <v>12.50506148384993</v>
      </c>
      <c r="C16" s="28">
        <v>11.580674722543179</v>
      </c>
    </row>
    <row r="17" spans="1:15" x14ac:dyDescent="0.25">
      <c r="A17" s="59">
        <v>43101</v>
      </c>
      <c r="B17" s="28">
        <v>8.7337317571704514</v>
      </c>
      <c r="C17" s="28">
        <v>9.253701217283627</v>
      </c>
    </row>
    <row r="18" spans="1:15" x14ac:dyDescent="0.25">
      <c r="A18" s="59">
        <v>43132</v>
      </c>
      <c r="B18" s="28">
        <v>10.997591915407561</v>
      </c>
      <c r="C18" s="28">
        <v>11.620268214420721</v>
      </c>
    </row>
    <row r="19" spans="1:15" x14ac:dyDescent="0.25">
      <c r="A19" s="59">
        <v>43160</v>
      </c>
      <c r="B19" s="28">
        <v>9.9330177895484812</v>
      </c>
      <c r="C19" s="28">
        <v>11.101663690827939</v>
      </c>
    </row>
    <row r="20" spans="1:15" x14ac:dyDescent="0.25">
      <c r="A20" s="59">
        <v>43191</v>
      </c>
      <c r="B20" s="28">
        <v>11.76717289844802</v>
      </c>
      <c r="C20" s="28">
        <v>12.800852600850609</v>
      </c>
    </row>
    <row r="21" spans="1:15" x14ac:dyDescent="0.25">
      <c r="A21" s="59">
        <v>43221</v>
      </c>
      <c r="B21" s="28">
        <v>10.27463549537562</v>
      </c>
      <c r="C21" s="28">
        <v>11.531548516924479</v>
      </c>
    </row>
    <row r="22" spans="1:15" x14ac:dyDescent="0.25">
      <c r="A22" s="59">
        <v>43252</v>
      </c>
      <c r="B22" s="28">
        <v>11.696950249486431</v>
      </c>
      <c r="C22" s="28">
        <v>12.854812616220801</v>
      </c>
    </row>
    <row r="23" spans="1:15" x14ac:dyDescent="0.25">
      <c r="A23" s="59">
        <v>43282</v>
      </c>
      <c r="B23" s="28">
        <v>11.41724346474353</v>
      </c>
      <c r="C23" s="28">
        <v>13.341397307469469</v>
      </c>
    </row>
    <row r="24" spans="1:15" x14ac:dyDescent="0.25">
      <c r="A24" s="59">
        <v>43313</v>
      </c>
      <c r="B24" s="28">
        <v>9.7412978707103637</v>
      </c>
      <c r="C24" s="28">
        <v>11.00937431867707</v>
      </c>
    </row>
    <row r="25" spans="1:15" x14ac:dyDescent="0.25">
      <c r="A25" s="59">
        <v>43344</v>
      </c>
      <c r="B25" s="28">
        <v>3.7795893340176412</v>
      </c>
      <c r="C25" s="28">
        <v>3.8486917302991661</v>
      </c>
    </row>
    <row r="26" spans="1:15" x14ac:dyDescent="0.25">
      <c r="A26" s="59">
        <v>43374</v>
      </c>
      <c r="B26" s="28">
        <v>9.4412433882539624</v>
      </c>
      <c r="C26" s="28">
        <v>9.5124545694337463</v>
      </c>
    </row>
    <row r="27" spans="1:15" x14ac:dyDescent="0.25">
      <c r="A27" s="59">
        <v>43405</v>
      </c>
      <c r="B27" s="28">
        <v>9.7370073294512771</v>
      </c>
      <c r="C27" s="28">
        <v>9.6809238604364261</v>
      </c>
    </row>
    <row r="28" spans="1:15" x14ac:dyDescent="0.25">
      <c r="A28" s="59">
        <v>43435</v>
      </c>
      <c r="B28" s="28">
        <v>10.020053475945701</v>
      </c>
      <c r="C28" s="28">
        <v>9.7232620321503518</v>
      </c>
    </row>
    <row r="29" spans="1:15" x14ac:dyDescent="0.25">
      <c r="A29" s="59">
        <v>43466</v>
      </c>
      <c r="B29" s="28">
        <v>7.9339020499838497</v>
      </c>
      <c r="C29" s="28">
        <v>8.6192258910503945</v>
      </c>
    </row>
    <row r="30" spans="1:15" x14ac:dyDescent="0.25">
      <c r="A30" s="59">
        <v>43497</v>
      </c>
      <c r="B30" s="28">
        <v>10.592078279821381</v>
      </c>
      <c r="C30" s="28">
        <v>10.55643444474234</v>
      </c>
    </row>
    <row r="31" spans="1:15" x14ac:dyDescent="0.25">
      <c r="A31" s="59">
        <v>43525</v>
      </c>
      <c r="B31" s="28">
        <v>9.8793791938747564</v>
      </c>
      <c r="C31" s="28">
        <v>10.051871063388381</v>
      </c>
      <c r="F31" s="61" t="s">
        <v>119</v>
      </c>
      <c r="G31" s="61"/>
      <c r="H31" s="61"/>
      <c r="I31" s="61"/>
      <c r="J31" s="61"/>
      <c r="K31" s="61"/>
      <c r="L31" s="61"/>
      <c r="M31" s="61"/>
      <c r="N31" s="61"/>
      <c r="O31" s="61"/>
    </row>
    <row r="32" spans="1:15" x14ac:dyDescent="0.25">
      <c r="F32" s="61"/>
      <c r="G32" s="61"/>
      <c r="H32" s="61"/>
      <c r="I32" s="61"/>
      <c r="J32" s="61"/>
      <c r="K32" s="61"/>
      <c r="L32" s="61"/>
      <c r="M32" s="61"/>
      <c r="N32" s="61"/>
      <c r="O32" s="61"/>
    </row>
    <row r="33" spans="6:15" x14ac:dyDescent="0.25">
      <c r="F33" s="61"/>
      <c r="G33" s="61"/>
      <c r="H33" s="61"/>
      <c r="I33" s="61"/>
      <c r="J33" s="61"/>
      <c r="K33" s="61"/>
      <c r="L33" s="61"/>
      <c r="M33" s="61"/>
      <c r="N33" s="61"/>
      <c r="O33" s="61"/>
    </row>
    <row r="34" spans="6:15" x14ac:dyDescent="0.25">
      <c r="F34" s="61"/>
      <c r="G34" s="61"/>
      <c r="H34" s="61"/>
      <c r="I34" s="61"/>
      <c r="J34" s="61"/>
      <c r="K34" s="61"/>
      <c r="L34" s="61"/>
      <c r="M34" s="61"/>
      <c r="N34" s="61"/>
      <c r="O34" s="61"/>
    </row>
    <row r="35" spans="6:15" x14ac:dyDescent="0.25">
      <c r="F35" s="61"/>
      <c r="G35" s="61"/>
      <c r="H35" s="61"/>
      <c r="I35" s="61"/>
      <c r="J35" s="61"/>
      <c r="K35" s="61"/>
      <c r="L35" s="61"/>
      <c r="M35" s="61"/>
      <c r="N35" s="61"/>
      <c r="O35" s="61"/>
    </row>
    <row r="36" spans="6:15" x14ac:dyDescent="0.25">
      <c r="F36" s="61"/>
      <c r="G36" s="61"/>
      <c r="H36" s="61"/>
      <c r="I36" s="61"/>
      <c r="J36" s="61"/>
      <c r="K36" s="61"/>
      <c r="L36" s="61"/>
      <c r="M36" s="61"/>
      <c r="N36" s="61"/>
      <c r="O36" s="61"/>
    </row>
    <row r="37" spans="6:15" x14ac:dyDescent="0.25">
      <c r="F37" s="61"/>
      <c r="G37" s="61"/>
      <c r="H37" s="61"/>
      <c r="I37" s="61"/>
      <c r="J37" s="61"/>
      <c r="K37" s="61"/>
      <c r="L37" s="61"/>
      <c r="M37" s="61"/>
      <c r="N37" s="61"/>
      <c r="O37" s="61"/>
    </row>
    <row r="38" spans="6:15" x14ac:dyDescent="0.25">
      <c r="F38" s="61" t="s">
        <v>120</v>
      </c>
      <c r="G38" s="61"/>
      <c r="H38" s="61"/>
      <c r="I38" s="61"/>
      <c r="J38" s="61"/>
      <c r="K38" s="61"/>
      <c r="L38" s="61"/>
      <c r="M38" s="61"/>
      <c r="N38" s="61"/>
      <c r="O38" s="61"/>
    </row>
    <row r="39" spans="6:15" x14ac:dyDescent="0.25">
      <c r="F39" s="61"/>
      <c r="G39" s="61"/>
      <c r="H39" s="61"/>
      <c r="I39" s="61"/>
      <c r="J39" s="61"/>
      <c r="K39" s="61"/>
      <c r="L39" s="61"/>
      <c r="M39" s="61"/>
      <c r="N39" s="61"/>
      <c r="O39" s="61"/>
    </row>
    <row r="40" spans="6:15" x14ac:dyDescent="0.25">
      <c r="F40" s="61"/>
      <c r="G40" s="61"/>
      <c r="H40" s="61"/>
      <c r="I40" s="61"/>
      <c r="J40" s="61"/>
      <c r="K40" s="61"/>
      <c r="L40" s="61"/>
      <c r="M40" s="61"/>
      <c r="N40" s="61"/>
      <c r="O40" s="61"/>
    </row>
    <row r="41" spans="6:15" x14ac:dyDescent="0.25">
      <c r="F41" s="61"/>
      <c r="G41" s="61"/>
      <c r="H41" s="61"/>
      <c r="I41" s="61"/>
      <c r="J41" s="61"/>
      <c r="K41" s="61"/>
      <c r="L41" s="61"/>
      <c r="M41" s="61"/>
      <c r="N41" s="61"/>
      <c r="O41" s="61"/>
    </row>
    <row r="42" spans="6:15" x14ac:dyDescent="0.25">
      <c r="F42" t="s">
        <v>127</v>
      </c>
    </row>
    <row r="43" spans="6:15" x14ac:dyDescent="0.25">
      <c r="F43" t="s">
        <v>9</v>
      </c>
    </row>
  </sheetData>
  <mergeCells count="2">
    <mergeCell ref="F31:O37"/>
    <mergeCell ref="F38:O4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15" workbookViewId="0"/>
  </sheetViews>
  <sheetFormatPr baseColWidth="10" defaultColWidth="9.140625" defaultRowHeight="15" x14ac:dyDescent="0.25"/>
  <cols>
    <col min="1" max="1" width="14.7109375" bestFit="1" customWidth="1"/>
    <col min="2" max="2" width="29" bestFit="1" customWidth="1"/>
    <col min="3" max="3" width="29" customWidth="1"/>
    <col min="4" max="4" width="27.7109375" bestFit="1" customWidth="1"/>
    <col min="5" max="5" width="23" bestFit="1" customWidth="1"/>
  </cols>
  <sheetData>
    <row r="1" spans="1:5" x14ac:dyDescent="0.25">
      <c r="A1" t="s">
        <v>128</v>
      </c>
    </row>
    <row r="2" spans="1:5" x14ac:dyDescent="0.25">
      <c r="A2" s="34" t="s">
        <v>17</v>
      </c>
    </row>
    <row r="4" spans="1:5" s="30" customFormat="1" x14ac:dyDescent="0.25">
      <c r="A4" s="33"/>
      <c r="B4" s="32" t="s">
        <v>16</v>
      </c>
      <c r="C4" s="32" t="s">
        <v>14</v>
      </c>
      <c r="D4" s="31" t="s">
        <v>15</v>
      </c>
      <c r="E4" s="31" t="s">
        <v>14</v>
      </c>
    </row>
    <row r="5" spans="1:5" x14ac:dyDescent="0.25">
      <c r="A5" s="28" t="s">
        <v>13</v>
      </c>
      <c r="B5" s="28">
        <v>597</v>
      </c>
      <c r="C5" s="28"/>
      <c r="D5" s="28">
        <v>480</v>
      </c>
      <c r="E5" s="28"/>
    </row>
    <row r="6" spans="1:5" x14ac:dyDescent="0.25">
      <c r="A6" s="29" t="s">
        <v>12</v>
      </c>
      <c r="B6" s="28">
        <v>641</v>
      </c>
      <c r="C6" s="28"/>
      <c r="D6" s="28">
        <v>501</v>
      </c>
      <c r="E6" s="28"/>
    </row>
    <row r="7" spans="1:5" x14ac:dyDescent="0.25">
      <c r="A7" s="28" t="s">
        <v>11</v>
      </c>
      <c r="B7" s="28">
        <v>729</v>
      </c>
      <c r="C7" s="28">
        <v>729</v>
      </c>
      <c r="D7" s="28">
        <v>546</v>
      </c>
      <c r="E7" s="28">
        <v>546</v>
      </c>
    </row>
    <row r="8" spans="1:5" x14ac:dyDescent="0.25">
      <c r="A8" s="28" t="s">
        <v>10</v>
      </c>
      <c r="B8" s="28">
        <v>741</v>
      </c>
      <c r="C8" s="28">
        <v>565</v>
      </c>
      <c r="D8" s="28">
        <v>533</v>
      </c>
      <c r="E8" s="28">
        <v>394</v>
      </c>
    </row>
    <row r="32" spans="5:12" x14ac:dyDescent="0.25">
      <c r="E32" s="61" t="s">
        <v>124</v>
      </c>
      <c r="F32" s="61"/>
      <c r="G32" s="61"/>
      <c r="H32" s="61"/>
      <c r="I32" s="61"/>
      <c r="J32" s="61"/>
      <c r="K32" s="61"/>
      <c r="L32" s="61"/>
    </row>
    <row r="33" spans="5:12" x14ac:dyDescent="0.25">
      <c r="E33" s="61"/>
      <c r="F33" s="61"/>
      <c r="G33" s="61"/>
      <c r="H33" s="61"/>
      <c r="I33" s="61"/>
      <c r="J33" s="61"/>
      <c r="K33" s="61"/>
      <c r="L33" s="61"/>
    </row>
    <row r="34" spans="5:12" x14ac:dyDescent="0.25">
      <c r="E34" t="s">
        <v>125</v>
      </c>
    </row>
    <row r="35" spans="5:12" x14ac:dyDescent="0.25">
      <c r="E35" t="s">
        <v>9</v>
      </c>
    </row>
  </sheetData>
  <mergeCells count="1">
    <mergeCell ref="E32:L3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opLeftCell="A10" workbookViewId="0">
      <selection activeCell="H27" sqref="H27"/>
    </sheetView>
  </sheetViews>
  <sheetFormatPr baseColWidth="10" defaultRowHeight="15" x14ac:dyDescent="0.25"/>
  <cols>
    <col min="1" max="1" width="19.140625" bestFit="1" customWidth="1"/>
    <col min="2" max="2" width="17.28515625" bestFit="1" customWidth="1"/>
  </cols>
  <sheetData>
    <row r="1" spans="1:3" x14ac:dyDescent="0.25">
      <c r="A1" t="s">
        <v>129</v>
      </c>
    </row>
    <row r="2" spans="1:3" x14ac:dyDescent="0.25">
      <c r="A2" s="34" t="s">
        <v>34</v>
      </c>
    </row>
    <row r="4" spans="1:3" x14ac:dyDescent="0.25">
      <c r="A4" s="39"/>
      <c r="B4" s="38"/>
      <c r="C4" s="37" t="s">
        <v>33</v>
      </c>
    </row>
    <row r="5" spans="1:3" x14ac:dyDescent="0.25">
      <c r="A5" s="62" t="s">
        <v>22</v>
      </c>
      <c r="B5" s="28" t="s">
        <v>21</v>
      </c>
      <c r="C5" s="36">
        <v>28</v>
      </c>
    </row>
    <row r="6" spans="1:3" x14ac:dyDescent="0.25">
      <c r="A6" s="63"/>
      <c r="B6" s="28" t="s">
        <v>20</v>
      </c>
      <c r="C6" s="36">
        <v>32</v>
      </c>
    </row>
    <row r="7" spans="1:3" x14ac:dyDescent="0.25">
      <c r="A7" s="63"/>
      <c r="B7" s="28" t="s">
        <v>19</v>
      </c>
      <c r="C7" s="36">
        <v>36</v>
      </c>
    </row>
    <row r="8" spans="1:3" x14ac:dyDescent="0.25">
      <c r="A8" s="64"/>
      <c r="B8" s="28" t="s">
        <v>18</v>
      </c>
      <c r="C8" s="36">
        <v>4</v>
      </c>
    </row>
    <row r="9" spans="1:3" x14ac:dyDescent="0.25">
      <c r="A9" s="62" t="s">
        <v>27</v>
      </c>
      <c r="B9" s="28" t="s">
        <v>26</v>
      </c>
      <c r="C9" s="36">
        <v>30</v>
      </c>
    </row>
    <row r="10" spans="1:3" x14ac:dyDescent="0.25">
      <c r="A10" s="63"/>
      <c r="B10" s="28" t="s">
        <v>25</v>
      </c>
      <c r="C10" s="36">
        <v>36</v>
      </c>
    </row>
    <row r="11" spans="1:3" x14ac:dyDescent="0.25">
      <c r="A11" s="63"/>
      <c r="B11" s="28" t="s">
        <v>24</v>
      </c>
      <c r="C11" s="36">
        <v>13</v>
      </c>
    </row>
    <row r="12" spans="1:3" x14ac:dyDescent="0.25">
      <c r="A12" s="64"/>
      <c r="B12" s="28" t="s">
        <v>23</v>
      </c>
      <c r="C12" s="36">
        <v>21</v>
      </c>
    </row>
    <row r="13" spans="1:3" x14ac:dyDescent="0.25">
      <c r="A13" s="62" t="s">
        <v>32</v>
      </c>
      <c r="B13" s="29" t="s">
        <v>31</v>
      </c>
      <c r="C13" s="36">
        <v>39</v>
      </c>
    </row>
    <row r="14" spans="1:3" x14ac:dyDescent="0.25">
      <c r="A14" s="63"/>
      <c r="B14" s="28" t="s">
        <v>30</v>
      </c>
      <c r="C14" s="36">
        <v>16</v>
      </c>
    </row>
    <row r="15" spans="1:3" x14ac:dyDescent="0.25">
      <c r="A15" s="63"/>
      <c r="B15" s="28" t="s">
        <v>29</v>
      </c>
      <c r="C15" s="36">
        <v>12</v>
      </c>
    </row>
    <row r="16" spans="1:3" x14ac:dyDescent="0.25">
      <c r="A16" s="64"/>
      <c r="B16" s="28" t="s">
        <v>28</v>
      </c>
      <c r="C16" s="36">
        <v>33</v>
      </c>
    </row>
    <row r="23" spans="5:16" x14ac:dyDescent="0.25">
      <c r="E23" s="61" t="s">
        <v>136</v>
      </c>
      <c r="F23" s="61"/>
      <c r="G23" s="61"/>
      <c r="H23" s="61"/>
      <c r="I23" s="61"/>
      <c r="J23" s="61"/>
      <c r="K23" s="61"/>
      <c r="L23" s="61"/>
      <c r="M23" s="35"/>
      <c r="N23" s="35"/>
      <c r="O23" s="35"/>
      <c r="P23" s="35"/>
    </row>
    <row r="24" spans="5:16" x14ac:dyDescent="0.25">
      <c r="E24" s="61"/>
      <c r="F24" s="61"/>
      <c r="G24" s="61"/>
      <c r="H24" s="61"/>
      <c r="I24" s="61"/>
      <c r="J24" s="61"/>
      <c r="K24" s="61"/>
      <c r="L24" s="61"/>
      <c r="M24" s="35"/>
      <c r="N24" s="35"/>
      <c r="O24" s="35"/>
      <c r="P24" s="35"/>
    </row>
    <row r="25" spans="5:16" x14ac:dyDescent="0.25">
      <c r="E25" t="s">
        <v>103</v>
      </c>
    </row>
    <row r="26" spans="5:16" x14ac:dyDescent="0.25">
      <c r="E26" t="s">
        <v>9</v>
      </c>
    </row>
  </sheetData>
  <mergeCells count="4">
    <mergeCell ref="A13:A16"/>
    <mergeCell ref="A9:A12"/>
    <mergeCell ref="A5:A8"/>
    <mergeCell ref="E23:L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D15" sqref="D15"/>
    </sheetView>
  </sheetViews>
  <sheetFormatPr baseColWidth="10" defaultRowHeight="15" x14ac:dyDescent="0.25"/>
  <cols>
    <col min="1" max="1" width="37.140625" bestFit="1" customWidth="1"/>
    <col min="2" max="2" width="16.7109375" customWidth="1"/>
    <col min="3" max="3" width="10.5703125" customWidth="1"/>
  </cols>
  <sheetData>
    <row r="1" spans="1:3" x14ac:dyDescent="0.25">
      <c r="A1" t="s">
        <v>50</v>
      </c>
    </row>
    <row r="2" spans="1:3" x14ac:dyDescent="0.25">
      <c r="A2" s="34" t="s">
        <v>34</v>
      </c>
    </row>
    <row r="4" spans="1:3" x14ac:dyDescent="0.25">
      <c r="A4" s="39"/>
      <c r="B4" s="38"/>
      <c r="C4" s="37" t="s">
        <v>33</v>
      </c>
    </row>
    <row r="5" spans="1:3" x14ac:dyDescent="0.25">
      <c r="A5" s="28" t="s">
        <v>36</v>
      </c>
      <c r="B5" s="28" t="s">
        <v>35</v>
      </c>
      <c r="C5" s="28">
        <v>8</v>
      </c>
    </row>
    <row r="6" spans="1:3" x14ac:dyDescent="0.25">
      <c r="A6" s="28" t="s">
        <v>36</v>
      </c>
      <c r="B6" s="40" t="s">
        <v>137</v>
      </c>
      <c r="C6" s="28">
        <v>12</v>
      </c>
    </row>
    <row r="7" spans="1:3" x14ac:dyDescent="0.25">
      <c r="A7" s="62" t="s">
        <v>104</v>
      </c>
      <c r="B7" s="40" t="s">
        <v>38</v>
      </c>
      <c r="C7" s="28">
        <v>67</v>
      </c>
    </row>
    <row r="8" spans="1:3" x14ac:dyDescent="0.25">
      <c r="A8" s="64"/>
      <c r="B8" s="40" t="s">
        <v>37</v>
      </c>
      <c r="C8" s="28">
        <v>33</v>
      </c>
    </row>
    <row r="9" spans="1:3" x14ac:dyDescent="0.25">
      <c r="A9" s="62" t="s">
        <v>42</v>
      </c>
      <c r="B9" s="28" t="s">
        <v>41</v>
      </c>
      <c r="C9" s="36">
        <v>53</v>
      </c>
    </row>
    <row r="10" spans="1:3" x14ac:dyDescent="0.25">
      <c r="A10" s="63"/>
      <c r="B10" s="28" t="s">
        <v>40</v>
      </c>
      <c r="C10" s="36">
        <v>33</v>
      </c>
    </row>
    <row r="11" spans="1:3" x14ac:dyDescent="0.25">
      <c r="A11" s="64"/>
      <c r="B11" s="28" t="s">
        <v>39</v>
      </c>
      <c r="C11" s="36">
        <v>14</v>
      </c>
    </row>
    <row r="12" spans="1:3" x14ac:dyDescent="0.25">
      <c r="A12" s="62" t="s">
        <v>45</v>
      </c>
      <c r="B12" s="28" t="s">
        <v>44</v>
      </c>
      <c r="C12" s="36">
        <v>52</v>
      </c>
    </row>
    <row r="13" spans="1:3" x14ac:dyDescent="0.25">
      <c r="A13" s="63"/>
      <c r="B13" s="28" t="s">
        <v>43</v>
      </c>
      <c r="C13" s="36">
        <v>48</v>
      </c>
    </row>
    <row r="14" spans="1:3" x14ac:dyDescent="0.25">
      <c r="A14" s="62" t="s">
        <v>49</v>
      </c>
      <c r="B14" s="29" t="s">
        <v>48</v>
      </c>
      <c r="C14" s="36">
        <v>28</v>
      </c>
    </row>
    <row r="15" spans="1:3" x14ac:dyDescent="0.25">
      <c r="A15" s="63"/>
      <c r="B15" s="28" t="s">
        <v>47</v>
      </c>
      <c r="C15" s="36">
        <v>61</v>
      </c>
    </row>
    <row r="16" spans="1:3" x14ac:dyDescent="0.25">
      <c r="A16" s="64"/>
      <c r="B16" s="28" t="s">
        <v>46</v>
      </c>
      <c r="C16" s="36">
        <v>11</v>
      </c>
    </row>
    <row r="27" spans="5:13" x14ac:dyDescent="0.25">
      <c r="E27" s="61" t="s">
        <v>105</v>
      </c>
      <c r="F27" s="61"/>
      <c r="G27" s="61"/>
      <c r="H27" s="61"/>
      <c r="I27" s="61"/>
      <c r="J27" s="61"/>
      <c r="K27" s="61"/>
      <c r="L27" s="61"/>
      <c r="M27" s="61"/>
    </row>
    <row r="28" spans="5:13" x14ac:dyDescent="0.25">
      <c r="E28" s="61"/>
      <c r="F28" s="61"/>
      <c r="G28" s="61"/>
      <c r="H28" s="61"/>
      <c r="I28" s="61"/>
      <c r="J28" s="61"/>
      <c r="K28" s="61"/>
      <c r="L28" s="61"/>
      <c r="M28" s="61"/>
    </row>
    <row r="29" spans="5:13" ht="15" customHeight="1" x14ac:dyDescent="0.25">
      <c r="E29" s="61" t="s">
        <v>106</v>
      </c>
      <c r="F29" s="61"/>
      <c r="G29" s="61"/>
      <c r="H29" s="61"/>
      <c r="I29" s="61"/>
      <c r="J29" s="61"/>
      <c r="K29" s="61"/>
      <c r="L29" s="61"/>
      <c r="M29" s="61"/>
    </row>
    <row r="30" spans="5:13" x14ac:dyDescent="0.25">
      <c r="E30" t="s">
        <v>103</v>
      </c>
    </row>
    <row r="31" spans="5:13" x14ac:dyDescent="0.25">
      <c r="E31" t="s">
        <v>9</v>
      </c>
    </row>
  </sheetData>
  <mergeCells count="6">
    <mergeCell ref="E29:M29"/>
    <mergeCell ref="A14:A16"/>
    <mergeCell ref="A12:A13"/>
    <mergeCell ref="A7:A8"/>
    <mergeCell ref="E27:M28"/>
    <mergeCell ref="A9:A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heetViews>
  <sheetFormatPr baseColWidth="10" defaultRowHeight="15" x14ac:dyDescent="0.25"/>
  <cols>
    <col min="1" max="1" width="13.7109375" bestFit="1" customWidth="1"/>
    <col min="2" max="2" width="21.5703125" customWidth="1"/>
    <col min="3" max="4" width="18.42578125" customWidth="1"/>
  </cols>
  <sheetData>
    <row r="1" spans="1:7" x14ac:dyDescent="0.25">
      <c r="A1" t="s">
        <v>130</v>
      </c>
    </row>
    <row r="3" spans="1:7" ht="45" x14ac:dyDescent="0.25">
      <c r="A3" s="43" t="s">
        <v>63</v>
      </c>
      <c r="B3" s="43" t="s">
        <v>62</v>
      </c>
      <c r="C3" s="43" t="s">
        <v>61</v>
      </c>
      <c r="D3" s="43" t="s">
        <v>60</v>
      </c>
    </row>
    <row r="4" spans="1:7" x14ac:dyDescent="0.25">
      <c r="A4" s="65" t="s">
        <v>73</v>
      </c>
      <c r="B4" s="42">
        <v>6</v>
      </c>
      <c r="C4" s="42">
        <v>29.5</v>
      </c>
      <c r="D4" s="41" t="s">
        <v>59</v>
      </c>
    </row>
    <row r="5" spans="1:7" x14ac:dyDescent="0.25">
      <c r="A5" s="65"/>
      <c r="B5" s="42">
        <v>12</v>
      </c>
      <c r="C5" s="42">
        <v>48.3</v>
      </c>
      <c r="D5" s="41" t="s">
        <v>58</v>
      </c>
    </row>
    <row r="6" spans="1:7" x14ac:dyDescent="0.25">
      <c r="A6" s="65"/>
      <c r="B6" s="42">
        <v>18</v>
      </c>
      <c r="C6" s="42">
        <v>60.099999999999994</v>
      </c>
      <c r="D6" s="41" t="s">
        <v>57</v>
      </c>
    </row>
    <row r="7" spans="1:7" x14ac:dyDescent="0.25">
      <c r="A7" s="65"/>
      <c r="B7" s="42">
        <v>24</v>
      </c>
      <c r="C7" s="42">
        <v>66.900000000000006</v>
      </c>
      <c r="D7" s="41" t="s">
        <v>56</v>
      </c>
    </row>
    <row r="8" spans="1:7" x14ac:dyDescent="0.25">
      <c r="A8" s="65" t="s">
        <v>110</v>
      </c>
      <c r="B8" s="42">
        <v>6</v>
      </c>
      <c r="C8" s="42">
        <v>20.8</v>
      </c>
      <c r="D8" s="41" t="s">
        <v>55</v>
      </c>
    </row>
    <row r="9" spans="1:7" x14ac:dyDescent="0.25">
      <c r="A9" s="65"/>
      <c r="B9" s="42">
        <v>12</v>
      </c>
      <c r="C9" s="42">
        <v>34.5</v>
      </c>
      <c r="D9" s="41" t="s">
        <v>54</v>
      </c>
    </row>
    <row r="10" spans="1:7" x14ac:dyDescent="0.25">
      <c r="A10" s="65"/>
      <c r="B10" s="42">
        <v>18</v>
      </c>
      <c r="C10" s="42">
        <v>45.4</v>
      </c>
      <c r="D10" s="41" t="s">
        <v>53</v>
      </c>
    </row>
    <row r="11" spans="1:7" x14ac:dyDescent="0.25">
      <c r="A11" s="65"/>
      <c r="B11" s="42">
        <v>24</v>
      </c>
      <c r="C11" s="42">
        <v>52.6</v>
      </c>
      <c r="D11" s="41" t="s">
        <v>52</v>
      </c>
    </row>
    <row r="13" spans="1:7" x14ac:dyDescent="0.25">
      <c r="A13" t="s">
        <v>51</v>
      </c>
    </row>
    <row r="14" spans="1:7" ht="15" customHeight="1" x14ac:dyDescent="0.25">
      <c r="A14" s="66" t="s">
        <v>111</v>
      </c>
      <c r="B14" s="66"/>
      <c r="C14" s="66"/>
      <c r="D14" s="66"/>
      <c r="E14" s="66"/>
      <c r="F14" s="66"/>
      <c r="G14" s="66"/>
    </row>
    <row r="15" spans="1:7" x14ac:dyDescent="0.25">
      <c r="A15" s="66"/>
      <c r="B15" s="66"/>
      <c r="C15" s="66"/>
      <c r="D15" s="66"/>
      <c r="E15" s="66"/>
      <c r="F15" s="66"/>
      <c r="G15" s="66"/>
    </row>
    <row r="16" spans="1:7" x14ac:dyDescent="0.25">
      <c r="A16" s="66"/>
      <c r="B16" s="66"/>
      <c r="C16" s="66"/>
      <c r="D16" s="66"/>
      <c r="E16" s="66"/>
      <c r="F16" s="66"/>
      <c r="G16" s="66"/>
    </row>
    <row r="17" spans="1:7" x14ac:dyDescent="0.25">
      <c r="A17" s="66"/>
      <c r="B17" s="66"/>
      <c r="C17" s="66"/>
      <c r="D17" s="66"/>
      <c r="E17" s="66"/>
      <c r="F17" s="66"/>
      <c r="G17" s="66"/>
    </row>
    <row r="18" spans="1:7" x14ac:dyDescent="0.25">
      <c r="A18" s="66"/>
      <c r="B18" s="66"/>
      <c r="C18" s="66"/>
      <c r="D18" s="66"/>
      <c r="E18" s="66"/>
      <c r="F18" s="66"/>
      <c r="G18" s="66"/>
    </row>
    <row r="19" spans="1:7" x14ac:dyDescent="0.25">
      <c r="A19" s="66"/>
      <c r="B19" s="66"/>
      <c r="C19" s="66"/>
      <c r="D19" s="66"/>
      <c r="E19" s="66"/>
      <c r="F19" s="66"/>
      <c r="G19" s="66"/>
    </row>
    <row r="20" spans="1:7" x14ac:dyDescent="0.25">
      <c r="A20" s="66"/>
      <c r="B20" s="66"/>
      <c r="C20" s="66"/>
      <c r="D20" s="66"/>
      <c r="E20" s="66"/>
      <c r="F20" s="66"/>
      <c r="G20" s="66"/>
    </row>
    <row r="21" spans="1:7" x14ac:dyDescent="0.25">
      <c r="A21" s="66"/>
      <c r="B21" s="66"/>
      <c r="C21" s="66"/>
      <c r="D21" s="66"/>
      <c r="E21" s="66"/>
      <c r="F21" s="66"/>
      <c r="G21" s="66"/>
    </row>
    <row r="22" spans="1:7" x14ac:dyDescent="0.25">
      <c r="A22" s="66"/>
      <c r="B22" s="66"/>
      <c r="C22" s="66"/>
      <c r="D22" s="66"/>
      <c r="E22" s="66"/>
      <c r="F22" s="66"/>
      <c r="G22" s="66"/>
    </row>
    <row r="23" spans="1:7" x14ac:dyDescent="0.25">
      <c r="A23" s="66"/>
      <c r="B23" s="66"/>
      <c r="C23" s="66"/>
      <c r="D23" s="66"/>
      <c r="E23" s="66"/>
      <c r="F23" s="66"/>
      <c r="G23" s="66"/>
    </row>
    <row r="24" spans="1:7" x14ac:dyDescent="0.25">
      <c r="A24" s="61" t="s">
        <v>112</v>
      </c>
      <c r="B24" s="61"/>
      <c r="C24" s="61"/>
      <c r="D24" s="61"/>
      <c r="E24" s="61"/>
      <c r="F24" s="61"/>
      <c r="G24" s="61"/>
    </row>
    <row r="25" spans="1:7" x14ac:dyDescent="0.25">
      <c r="A25" s="61"/>
      <c r="B25" s="61"/>
      <c r="C25" s="61"/>
      <c r="D25" s="61"/>
      <c r="E25" s="61"/>
      <c r="F25" s="61"/>
      <c r="G25" s="61"/>
    </row>
    <row r="26" spans="1:7" x14ac:dyDescent="0.25">
      <c r="A26" s="61"/>
      <c r="B26" s="61"/>
      <c r="C26" s="61"/>
      <c r="D26" s="61"/>
      <c r="E26" s="61"/>
      <c r="F26" s="61"/>
      <c r="G26" s="61"/>
    </row>
    <row r="27" spans="1:7" x14ac:dyDescent="0.25">
      <c r="A27" t="s">
        <v>109</v>
      </c>
    </row>
    <row r="28" spans="1:7" x14ac:dyDescent="0.25">
      <c r="A28" t="s">
        <v>9</v>
      </c>
    </row>
  </sheetData>
  <mergeCells count="4">
    <mergeCell ref="A4:A7"/>
    <mergeCell ref="A8:A11"/>
    <mergeCell ref="A24:G26"/>
    <mergeCell ref="A14:G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heetViews>
  <sheetFormatPr baseColWidth="10" defaultRowHeight="15" x14ac:dyDescent="0.25"/>
  <cols>
    <col min="1" max="1" width="13.7109375" bestFit="1" customWidth="1"/>
    <col min="2" max="2" width="16.140625" customWidth="1"/>
    <col min="3" max="9" width="14.7109375" customWidth="1"/>
  </cols>
  <sheetData>
    <row r="1" spans="1:9" x14ac:dyDescent="0.25">
      <c r="A1" s="56" t="s">
        <v>132</v>
      </c>
    </row>
    <row r="2" spans="1:9" x14ac:dyDescent="0.25">
      <c r="A2" s="34" t="s">
        <v>64</v>
      </c>
    </row>
    <row r="4" spans="1:9" ht="45" x14ac:dyDescent="0.25">
      <c r="A4" s="31" t="s">
        <v>63</v>
      </c>
      <c r="B4" s="43" t="s">
        <v>62</v>
      </c>
      <c r="C4" s="55" t="s">
        <v>77</v>
      </c>
      <c r="D4" s="68" t="s">
        <v>76</v>
      </c>
      <c r="E4" s="69"/>
      <c r="F4" s="68" t="s">
        <v>75</v>
      </c>
      <c r="G4" s="69"/>
      <c r="H4" s="54" t="s">
        <v>115</v>
      </c>
      <c r="I4" s="43" t="s">
        <v>74</v>
      </c>
    </row>
    <row r="5" spans="1:9" ht="30" x14ac:dyDescent="0.25">
      <c r="A5" s="31"/>
      <c r="B5" s="31"/>
      <c r="C5" s="53"/>
      <c r="D5" s="52" t="s">
        <v>73</v>
      </c>
      <c r="E5" s="51" t="s">
        <v>72</v>
      </c>
      <c r="F5" s="52" t="s">
        <v>73</v>
      </c>
      <c r="G5" s="51" t="s">
        <v>72</v>
      </c>
      <c r="H5" s="50"/>
      <c r="I5" s="31"/>
    </row>
    <row r="6" spans="1:9" x14ac:dyDescent="0.25">
      <c r="A6" s="67" t="s">
        <v>73</v>
      </c>
      <c r="B6" s="28">
        <v>12</v>
      </c>
      <c r="C6" s="46">
        <v>6.8000000000000007</v>
      </c>
      <c r="D6" s="47">
        <v>-9.6</v>
      </c>
      <c r="E6" s="46">
        <v>-6</v>
      </c>
      <c r="F6" s="47">
        <v>3.9</v>
      </c>
      <c r="G6" s="46">
        <v>6.7</v>
      </c>
      <c r="H6" s="37">
        <v>40.9</v>
      </c>
      <c r="I6" s="49" t="s">
        <v>71</v>
      </c>
    </row>
    <row r="7" spans="1:9" x14ac:dyDescent="0.25">
      <c r="A7" s="67"/>
      <c r="B7" s="28">
        <v>18</v>
      </c>
      <c r="C7" s="46">
        <v>9.4</v>
      </c>
      <c r="D7" s="48" t="s">
        <v>71</v>
      </c>
      <c r="E7" s="46">
        <v>5.3</v>
      </c>
      <c r="F7" s="47">
        <v>9.3000000000000007</v>
      </c>
      <c r="G7" s="46">
        <v>12.2</v>
      </c>
      <c r="H7" s="37">
        <v>34.699999999999996</v>
      </c>
      <c r="I7" s="28">
        <v>2.7</v>
      </c>
    </row>
    <row r="8" spans="1:9" x14ac:dyDescent="0.25">
      <c r="A8" s="67"/>
      <c r="B8" s="28">
        <v>24</v>
      </c>
      <c r="C8" s="46">
        <v>9.9</v>
      </c>
      <c r="D8" s="47">
        <v>3.5999999999999996</v>
      </c>
      <c r="E8" s="46">
        <v>7.6</v>
      </c>
      <c r="F8" s="47">
        <v>10.4</v>
      </c>
      <c r="G8" s="46">
        <v>12.9</v>
      </c>
      <c r="H8" s="37">
        <v>30.3</v>
      </c>
      <c r="I8" s="28">
        <v>4.5</v>
      </c>
    </row>
    <row r="9" spans="1:9" x14ac:dyDescent="0.25">
      <c r="A9" s="67"/>
      <c r="B9" s="28">
        <v>36</v>
      </c>
      <c r="C9" s="46">
        <v>10</v>
      </c>
      <c r="D9" s="47">
        <v>6.5</v>
      </c>
      <c r="E9" s="46">
        <v>8.7999999999999989</v>
      </c>
      <c r="F9" s="47">
        <v>11.200000000000001</v>
      </c>
      <c r="G9" s="46">
        <v>12.7</v>
      </c>
      <c r="H9" s="37">
        <v>25.1</v>
      </c>
      <c r="I9" s="28">
        <v>6</v>
      </c>
    </row>
    <row r="10" spans="1:9" x14ac:dyDescent="0.25">
      <c r="A10" s="67" t="s">
        <v>110</v>
      </c>
      <c r="B10" s="28">
        <v>12</v>
      </c>
      <c r="C10" s="46">
        <v>7.6</v>
      </c>
      <c r="D10" s="47">
        <v>-7.6</v>
      </c>
      <c r="E10" s="46">
        <v>-4.7</v>
      </c>
      <c r="F10" s="47">
        <v>2.6</v>
      </c>
      <c r="G10" s="46">
        <v>4.7</v>
      </c>
      <c r="H10" s="37">
        <v>48.699999999999996</v>
      </c>
      <c r="I10" s="49" t="s">
        <v>71</v>
      </c>
    </row>
    <row r="11" spans="1:9" x14ac:dyDescent="0.25">
      <c r="A11" s="67"/>
      <c r="B11" s="28">
        <v>18</v>
      </c>
      <c r="C11" s="46">
        <v>9.5</v>
      </c>
      <c r="D11" s="48" t="s">
        <v>71</v>
      </c>
      <c r="E11" s="46">
        <v>3.8</v>
      </c>
      <c r="F11" s="47">
        <v>7.1</v>
      </c>
      <c r="G11" s="46">
        <v>9.6</v>
      </c>
      <c r="H11" s="37">
        <v>43.4</v>
      </c>
      <c r="I11" s="28">
        <v>2.4</v>
      </c>
    </row>
    <row r="12" spans="1:9" x14ac:dyDescent="0.25">
      <c r="A12" s="67"/>
      <c r="B12" s="28">
        <v>24</v>
      </c>
      <c r="C12" s="46">
        <v>10</v>
      </c>
      <c r="D12" s="47">
        <v>2.1</v>
      </c>
      <c r="E12" s="46">
        <v>6.4</v>
      </c>
      <c r="F12" s="47">
        <v>8.5</v>
      </c>
      <c r="G12" s="46">
        <v>11.1</v>
      </c>
      <c r="H12" s="37">
        <v>38.9</v>
      </c>
      <c r="I12" s="28">
        <v>3.6999999999999997</v>
      </c>
    </row>
    <row r="13" spans="1:9" x14ac:dyDescent="0.25">
      <c r="A13" s="67"/>
      <c r="B13" s="28">
        <v>36</v>
      </c>
      <c r="C13" s="46">
        <v>10.100000000000001</v>
      </c>
      <c r="D13" s="47">
        <v>4.7</v>
      </c>
      <c r="E13" s="46">
        <v>8.1</v>
      </c>
      <c r="F13" s="47">
        <v>9.8000000000000007</v>
      </c>
      <c r="G13" s="46">
        <v>11.799999999999999</v>
      </c>
      <c r="H13" s="37">
        <v>33.200000000000003</v>
      </c>
      <c r="I13" s="28">
        <v>4.9000000000000004</v>
      </c>
    </row>
    <row r="16" spans="1:9" x14ac:dyDescent="0.25">
      <c r="A16" t="s">
        <v>70</v>
      </c>
      <c r="D16" s="45"/>
    </row>
    <row r="17" spans="1:9" x14ac:dyDescent="0.25">
      <c r="A17" s="61" t="s">
        <v>113</v>
      </c>
      <c r="B17" s="61"/>
      <c r="C17" s="61"/>
      <c r="D17" s="61"/>
      <c r="E17" s="61"/>
      <c r="F17" s="61"/>
      <c r="G17" s="61"/>
      <c r="H17" s="61"/>
      <c r="I17" s="61"/>
    </row>
    <row r="18" spans="1:9" x14ac:dyDescent="0.25">
      <c r="A18" s="61"/>
      <c r="B18" s="61"/>
      <c r="C18" s="61"/>
      <c r="D18" s="61"/>
      <c r="E18" s="61"/>
      <c r="F18" s="61"/>
      <c r="G18" s="61"/>
      <c r="H18" s="61"/>
      <c r="I18" s="61"/>
    </row>
    <row r="19" spans="1:9" x14ac:dyDescent="0.25">
      <c r="A19" s="61"/>
      <c r="B19" s="61"/>
      <c r="C19" s="61"/>
      <c r="D19" s="61"/>
      <c r="E19" s="61"/>
      <c r="F19" s="61"/>
      <c r="G19" s="61"/>
      <c r="H19" s="61"/>
      <c r="I19" s="61"/>
    </row>
    <row r="20" spans="1:9" x14ac:dyDescent="0.25">
      <c r="A20" s="61"/>
      <c r="B20" s="61"/>
      <c r="C20" s="61"/>
      <c r="D20" s="61"/>
      <c r="E20" s="61"/>
      <c r="F20" s="61"/>
      <c r="G20" s="61"/>
      <c r="H20" s="61"/>
      <c r="I20" s="61"/>
    </row>
    <row r="21" spans="1:9" x14ac:dyDescent="0.25">
      <c r="A21" s="61"/>
      <c r="B21" s="61"/>
      <c r="C21" s="61"/>
      <c r="D21" s="61"/>
      <c r="E21" s="61"/>
      <c r="F21" s="61"/>
      <c r="G21" s="61"/>
      <c r="H21" s="61"/>
      <c r="I21" s="61"/>
    </row>
    <row r="22" spans="1:9" x14ac:dyDescent="0.25">
      <c r="A22" s="61"/>
      <c r="B22" s="61"/>
      <c r="C22" s="61"/>
      <c r="D22" s="61"/>
      <c r="E22" s="61"/>
      <c r="F22" s="61"/>
      <c r="G22" s="61"/>
      <c r="H22" s="61"/>
      <c r="I22" s="61"/>
    </row>
    <row r="23" spans="1:9" x14ac:dyDescent="0.25">
      <c r="A23" s="61" t="s">
        <v>114</v>
      </c>
      <c r="B23" s="61"/>
      <c r="C23" s="61"/>
      <c r="D23" s="61"/>
      <c r="E23" s="61"/>
      <c r="F23" s="61"/>
      <c r="G23" s="61"/>
      <c r="H23" s="61"/>
      <c r="I23" s="61"/>
    </row>
    <row r="24" spans="1:9" x14ac:dyDescent="0.25">
      <c r="A24" s="61"/>
      <c r="B24" s="61"/>
      <c r="C24" s="61"/>
      <c r="D24" s="61"/>
      <c r="E24" s="61"/>
      <c r="F24" s="61"/>
      <c r="G24" s="61"/>
      <c r="H24" s="61"/>
      <c r="I24" s="61"/>
    </row>
    <row r="25" spans="1:9" x14ac:dyDescent="0.25">
      <c r="A25" s="61"/>
      <c r="B25" s="61"/>
      <c r="C25" s="61"/>
      <c r="D25" s="61"/>
      <c r="E25" s="61"/>
      <c r="F25" s="61"/>
      <c r="G25" s="61"/>
      <c r="H25" s="61"/>
      <c r="I25" s="61"/>
    </row>
    <row r="26" spans="1:9" x14ac:dyDescent="0.25">
      <c r="A26" s="45" t="s">
        <v>126</v>
      </c>
    </row>
    <row r="27" spans="1:9" x14ac:dyDescent="0.25">
      <c r="A27" t="s">
        <v>9</v>
      </c>
    </row>
  </sheetData>
  <mergeCells count="6">
    <mergeCell ref="A23:I25"/>
    <mergeCell ref="A6:A9"/>
    <mergeCell ref="A10:A13"/>
    <mergeCell ref="D4:E4"/>
    <mergeCell ref="F4:G4"/>
    <mergeCell ref="A17:I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heetViews>
  <sheetFormatPr baseColWidth="10" defaultRowHeight="15" x14ac:dyDescent="0.25"/>
  <cols>
    <col min="1" max="1" width="13.7109375" customWidth="1"/>
    <col min="2" max="2" width="21.5703125" customWidth="1"/>
  </cols>
  <sheetData>
    <row r="1" spans="1:4" x14ac:dyDescent="0.25">
      <c r="A1" t="s">
        <v>134</v>
      </c>
    </row>
    <row r="2" spans="1:4" x14ac:dyDescent="0.25">
      <c r="A2" s="34" t="s">
        <v>64</v>
      </c>
    </row>
    <row r="4" spans="1:4" ht="75" customHeight="1" x14ac:dyDescent="0.25">
      <c r="A4" s="43" t="s">
        <v>63</v>
      </c>
      <c r="B4" s="43" t="s">
        <v>62</v>
      </c>
      <c r="C4" s="70" t="s">
        <v>60</v>
      </c>
      <c r="D4" s="70"/>
    </row>
    <row r="5" spans="1:4" x14ac:dyDescent="0.25">
      <c r="A5" s="43"/>
      <c r="B5" s="43"/>
      <c r="C5" s="43" t="s">
        <v>44</v>
      </c>
      <c r="D5" s="43" t="s">
        <v>43</v>
      </c>
    </row>
    <row r="6" spans="1:4" x14ac:dyDescent="0.25">
      <c r="A6" s="65" t="s">
        <v>73</v>
      </c>
      <c r="B6" s="42">
        <v>18</v>
      </c>
      <c r="C6" s="41" t="s">
        <v>94</v>
      </c>
      <c r="D6" s="49" t="s">
        <v>95</v>
      </c>
    </row>
    <row r="7" spans="1:4" x14ac:dyDescent="0.25">
      <c r="A7" s="65"/>
      <c r="B7" s="42">
        <v>24</v>
      </c>
      <c r="C7" s="41" t="s">
        <v>96</v>
      </c>
      <c r="D7" s="49" t="s">
        <v>97</v>
      </c>
    </row>
    <row r="8" spans="1:4" x14ac:dyDescent="0.25">
      <c r="A8" s="65" t="s">
        <v>110</v>
      </c>
      <c r="B8" s="42">
        <v>18</v>
      </c>
      <c r="C8" s="41" t="s">
        <v>98</v>
      </c>
      <c r="D8" s="49" t="s">
        <v>99</v>
      </c>
    </row>
    <row r="9" spans="1:4" x14ac:dyDescent="0.25">
      <c r="A9" s="65"/>
      <c r="B9" s="42">
        <v>24</v>
      </c>
      <c r="C9" s="41" t="s">
        <v>100</v>
      </c>
      <c r="D9" s="49" t="s">
        <v>101</v>
      </c>
    </row>
    <row r="11" spans="1:4" x14ac:dyDescent="0.25">
      <c r="A11" t="s">
        <v>102</v>
      </c>
    </row>
    <row r="12" spans="1:4" ht="15" customHeight="1" x14ac:dyDescent="0.25">
      <c r="A12" s="61" t="s">
        <v>121</v>
      </c>
      <c r="B12" s="61"/>
      <c r="C12" s="61"/>
      <c r="D12" s="61"/>
    </row>
    <row r="13" spans="1:4" x14ac:dyDescent="0.25">
      <c r="A13" s="61"/>
      <c r="B13" s="61"/>
      <c r="C13" s="61"/>
      <c r="D13" s="61"/>
    </row>
    <row r="14" spans="1:4" x14ac:dyDescent="0.25">
      <c r="A14" s="61"/>
      <c r="B14" s="61"/>
      <c r="C14" s="61"/>
      <c r="D14" s="61"/>
    </row>
    <row r="15" spans="1:4" x14ac:dyDescent="0.25">
      <c r="A15" s="61"/>
      <c r="B15" s="61"/>
      <c r="C15" s="61"/>
      <c r="D15" s="61"/>
    </row>
    <row r="16" spans="1:4" x14ac:dyDescent="0.25">
      <c r="A16" s="61"/>
      <c r="B16" s="61"/>
      <c r="C16" s="61"/>
      <c r="D16" s="61"/>
    </row>
    <row r="17" spans="1:4" x14ac:dyDescent="0.25">
      <c r="A17" s="61"/>
      <c r="B17" s="61"/>
      <c r="C17" s="61"/>
      <c r="D17" s="61"/>
    </row>
    <row r="18" spans="1:4" x14ac:dyDescent="0.25">
      <c r="A18" s="61"/>
      <c r="B18" s="61"/>
      <c r="C18" s="61"/>
      <c r="D18" s="61"/>
    </row>
    <row r="19" spans="1:4" x14ac:dyDescent="0.25">
      <c r="A19" s="61"/>
      <c r="B19" s="61"/>
      <c r="C19" s="61"/>
      <c r="D19" s="61"/>
    </row>
    <row r="20" spans="1:4" x14ac:dyDescent="0.25">
      <c r="A20" s="61"/>
      <c r="B20" s="61"/>
      <c r="C20" s="61"/>
      <c r="D20" s="61"/>
    </row>
    <row r="21" spans="1:4" x14ac:dyDescent="0.25">
      <c r="A21" s="61"/>
      <c r="B21" s="61"/>
      <c r="C21" s="61"/>
      <c r="D21" s="61"/>
    </row>
    <row r="22" spans="1:4" ht="15" customHeight="1" x14ac:dyDescent="0.25">
      <c r="A22" s="61" t="s">
        <v>122</v>
      </c>
      <c r="B22" s="61"/>
      <c r="C22" s="61"/>
      <c r="D22" s="61"/>
    </row>
    <row r="23" spans="1:4" x14ac:dyDescent="0.25">
      <c r="A23" s="61"/>
      <c r="B23" s="61"/>
      <c r="C23" s="61"/>
      <c r="D23" s="61"/>
    </row>
    <row r="24" spans="1:4" x14ac:dyDescent="0.25">
      <c r="A24" s="61"/>
      <c r="B24" s="61"/>
      <c r="C24" s="61"/>
      <c r="D24" s="61"/>
    </row>
    <row r="25" spans="1:4" x14ac:dyDescent="0.25">
      <c r="A25" s="61"/>
      <c r="B25" s="61"/>
      <c r="C25" s="61"/>
      <c r="D25" s="61"/>
    </row>
    <row r="26" spans="1:4" x14ac:dyDescent="0.25">
      <c r="A26" s="61"/>
      <c r="B26" s="61"/>
      <c r="C26" s="61"/>
      <c r="D26" s="61"/>
    </row>
    <row r="27" spans="1:4" x14ac:dyDescent="0.25">
      <c r="A27" s="61"/>
      <c r="B27" s="61"/>
      <c r="C27" s="61"/>
      <c r="D27" s="61"/>
    </row>
    <row r="28" spans="1:4" x14ac:dyDescent="0.25">
      <c r="A28" s="61" t="s">
        <v>127</v>
      </c>
      <c r="B28" s="61"/>
      <c r="C28" s="61"/>
      <c r="D28" s="61"/>
    </row>
    <row r="29" spans="1:4" x14ac:dyDescent="0.25">
      <c r="A29" s="61"/>
      <c r="B29" s="61"/>
      <c r="C29" s="61"/>
      <c r="D29" s="61"/>
    </row>
    <row r="30" spans="1:4" x14ac:dyDescent="0.25">
      <c r="A30" t="s">
        <v>9</v>
      </c>
    </row>
  </sheetData>
  <mergeCells count="6">
    <mergeCell ref="A22:D27"/>
    <mergeCell ref="A28:D29"/>
    <mergeCell ref="A6:A7"/>
    <mergeCell ref="A8:A9"/>
    <mergeCell ref="C4:D4"/>
    <mergeCell ref="A12:D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22" workbookViewId="0"/>
  </sheetViews>
  <sheetFormatPr baseColWidth="10" defaultRowHeight="15" x14ac:dyDescent="0.25"/>
  <cols>
    <col min="1" max="1" width="13.7109375" bestFit="1" customWidth="1"/>
    <col min="2" max="2" width="21" customWidth="1"/>
    <col min="3" max="3" width="15.7109375" bestFit="1" customWidth="1"/>
    <col min="4" max="4" width="23.28515625" customWidth="1"/>
    <col min="5" max="6" width="19.28515625" customWidth="1"/>
    <col min="7" max="7" width="10" bestFit="1" customWidth="1"/>
  </cols>
  <sheetData>
    <row r="1" spans="1:7" x14ac:dyDescent="0.25">
      <c r="A1" t="s">
        <v>131</v>
      </c>
    </row>
    <row r="2" spans="1:7" x14ac:dyDescent="0.25">
      <c r="A2" s="34" t="s">
        <v>64</v>
      </c>
    </row>
    <row r="4" spans="1:7" ht="45" x14ac:dyDescent="0.25">
      <c r="A4" s="31" t="s">
        <v>63</v>
      </c>
      <c r="B4" s="44" t="s">
        <v>62</v>
      </c>
      <c r="C4" s="31" t="s">
        <v>65</v>
      </c>
      <c r="D4" s="44" t="s">
        <v>66</v>
      </c>
      <c r="E4" s="31" t="s">
        <v>67</v>
      </c>
      <c r="F4" s="31" t="s">
        <v>68</v>
      </c>
      <c r="G4" s="31" t="s">
        <v>69</v>
      </c>
    </row>
    <row r="5" spans="1:7" x14ac:dyDescent="0.25">
      <c r="A5" s="67" t="s">
        <v>73</v>
      </c>
      <c r="B5" s="28">
        <v>1</v>
      </c>
      <c r="C5" s="28">
        <v>-4</v>
      </c>
      <c r="D5" s="28">
        <v>-4.8</v>
      </c>
      <c r="E5" s="28">
        <f>D5+1.96*G5</f>
        <v>-4.6040000000000001</v>
      </c>
      <c r="F5" s="28">
        <f>D5-1.96*G5</f>
        <v>-4.9959999999999996</v>
      </c>
      <c r="G5" s="28">
        <v>0.1</v>
      </c>
    </row>
    <row r="6" spans="1:7" x14ac:dyDescent="0.25">
      <c r="A6" s="67"/>
      <c r="B6" s="28">
        <v>3</v>
      </c>
      <c r="C6" s="28">
        <v>-1.3</v>
      </c>
      <c r="D6" s="28">
        <v>-3.4000000000000004</v>
      </c>
      <c r="E6" s="28">
        <f t="shared" ref="E6:E18" si="0">D6+1.96*G6</f>
        <v>-3.0080000000000005</v>
      </c>
      <c r="F6" s="28">
        <f t="shared" ref="F6:F18" si="1">D6-1.96*G6</f>
        <v>-3.7920000000000003</v>
      </c>
      <c r="G6" s="28">
        <v>0.2</v>
      </c>
    </row>
    <row r="7" spans="1:7" x14ac:dyDescent="0.25">
      <c r="A7" s="67"/>
      <c r="B7" s="28">
        <v>6</v>
      </c>
      <c r="C7" s="28">
        <v>4</v>
      </c>
      <c r="D7" s="28">
        <v>0.6</v>
      </c>
      <c r="E7" s="28">
        <f t="shared" si="0"/>
        <v>1.1879999999999999</v>
      </c>
      <c r="F7" s="28">
        <f t="shared" si="1"/>
        <v>1.2000000000000011E-2</v>
      </c>
      <c r="G7" s="28">
        <v>0.3</v>
      </c>
    </row>
    <row r="8" spans="1:7" x14ac:dyDescent="0.25">
      <c r="A8" s="67"/>
      <c r="B8" s="28">
        <v>9</v>
      </c>
      <c r="C8" s="28">
        <v>7.1999999999999993</v>
      </c>
      <c r="D8" s="28">
        <v>2.8000000000000003</v>
      </c>
      <c r="E8" s="28">
        <f t="shared" si="0"/>
        <v>3.3880000000000003</v>
      </c>
      <c r="F8" s="28">
        <f t="shared" si="1"/>
        <v>2.2120000000000002</v>
      </c>
      <c r="G8" s="28">
        <v>0.3</v>
      </c>
    </row>
    <row r="9" spans="1:7" x14ac:dyDescent="0.25">
      <c r="A9" s="67"/>
      <c r="B9" s="28">
        <v>12</v>
      </c>
      <c r="C9" s="28">
        <v>10.9</v>
      </c>
      <c r="D9" s="28">
        <v>5.7</v>
      </c>
      <c r="E9" s="28">
        <f t="shared" si="0"/>
        <v>6.2880000000000003</v>
      </c>
      <c r="F9" s="28">
        <f t="shared" si="1"/>
        <v>5.1120000000000001</v>
      </c>
      <c r="G9" s="28">
        <v>0.3</v>
      </c>
    </row>
    <row r="10" spans="1:7" x14ac:dyDescent="0.25">
      <c r="A10" s="67"/>
      <c r="B10" s="28">
        <v>18</v>
      </c>
      <c r="C10" s="28">
        <v>15.1</v>
      </c>
      <c r="D10" s="28">
        <v>8.7999999999999989</v>
      </c>
      <c r="E10" s="28">
        <f t="shared" si="0"/>
        <v>9.3879999999999981</v>
      </c>
      <c r="F10" s="28">
        <f t="shared" si="1"/>
        <v>8.2119999999999997</v>
      </c>
      <c r="G10" s="28">
        <v>0.3</v>
      </c>
    </row>
    <row r="11" spans="1:7" x14ac:dyDescent="0.25">
      <c r="A11" s="67"/>
      <c r="B11" s="28">
        <v>24</v>
      </c>
      <c r="C11" s="28">
        <v>16.600000000000001</v>
      </c>
      <c r="D11" s="28">
        <v>9.1999999999999993</v>
      </c>
      <c r="E11" s="28">
        <f t="shared" si="0"/>
        <v>9.7879999999999985</v>
      </c>
      <c r="F11" s="28">
        <f t="shared" si="1"/>
        <v>8.6120000000000001</v>
      </c>
      <c r="G11" s="28">
        <v>0.3</v>
      </c>
    </row>
    <row r="12" spans="1:7" x14ac:dyDescent="0.25">
      <c r="A12" s="67" t="s">
        <v>110</v>
      </c>
      <c r="B12" s="28">
        <v>1</v>
      </c>
      <c r="C12" s="28">
        <v>-1.4000000000000001</v>
      </c>
      <c r="D12" s="28">
        <v>-2.1999999999999997</v>
      </c>
      <c r="E12" s="28">
        <f t="shared" si="0"/>
        <v>-2.0039999999999996</v>
      </c>
      <c r="F12" s="28">
        <f t="shared" si="1"/>
        <v>-2.3959999999999999</v>
      </c>
      <c r="G12" s="28">
        <v>0.1</v>
      </c>
    </row>
    <row r="13" spans="1:7" x14ac:dyDescent="0.25">
      <c r="A13" s="67"/>
      <c r="B13" s="28">
        <v>3</v>
      </c>
      <c r="C13" s="28">
        <v>2.6</v>
      </c>
      <c r="D13" s="28">
        <v>0.8</v>
      </c>
      <c r="E13" s="28">
        <f t="shared" si="0"/>
        <v>1.1920000000000002</v>
      </c>
      <c r="F13" s="28">
        <f t="shared" si="1"/>
        <v>0.40800000000000003</v>
      </c>
      <c r="G13" s="28">
        <v>0.2</v>
      </c>
    </row>
    <row r="14" spans="1:7" x14ac:dyDescent="0.25">
      <c r="A14" s="67"/>
      <c r="B14" s="28">
        <v>6</v>
      </c>
      <c r="C14" s="28">
        <v>6.8000000000000007</v>
      </c>
      <c r="D14" s="28">
        <v>4</v>
      </c>
      <c r="E14" s="28">
        <f t="shared" si="0"/>
        <v>4.3920000000000003</v>
      </c>
      <c r="F14" s="28">
        <f t="shared" si="1"/>
        <v>3.6080000000000001</v>
      </c>
      <c r="G14" s="28">
        <v>0.2</v>
      </c>
    </row>
    <row r="15" spans="1:7" x14ac:dyDescent="0.25">
      <c r="A15" s="67"/>
      <c r="B15" s="28">
        <v>9</v>
      </c>
      <c r="C15" s="28">
        <v>8.9</v>
      </c>
      <c r="D15" s="28">
        <v>5.2</v>
      </c>
      <c r="E15" s="28">
        <f t="shared" si="0"/>
        <v>5.7880000000000003</v>
      </c>
      <c r="F15" s="28">
        <f t="shared" si="1"/>
        <v>4.6120000000000001</v>
      </c>
      <c r="G15" s="28">
        <v>0.3</v>
      </c>
    </row>
    <row r="16" spans="1:7" x14ac:dyDescent="0.25">
      <c r="A16" s="67"/>
      <c r="B16" s="28">
        <v>12</v>
      </c>
      <c r="C16" s="28">
        <v>11.3</v>
      </c>
      <c r="D16" s="28">
        <v>6.8000000000000007</v>
      </c>
      <c r="E16" s="28">
        <f t="shared" si="0"/>
        <v>7.3880000000000008</v>
      </c>
      <c r="F16" s="28">
        <f t="shared" si="1"/>
        <v>6.2120000000000006</v>
      </c>
      <c r="G16" s="28">
        <v>0.3</v>
      </c>
    </row>
    <row r="17" spans="1:7" x14ac:dyDescent="0.25">
      <c r="A17" s="67"/>
      <c r="B17" s="28">
        <v>18</v>
      </c>
      <c r="C17" s="28">
        <v>14.899999999999999</v>
      </c>
      <c r="D17" s="28">
        <v>9.1</v>
      </c>
      <c r="E17" s="28">
        <f t="shared" si="0"/>
        <v>9.6879999999999988</v>
      </c>
      <c r="F17" s="28">
        <f t="shared" si="1"/>
        <v>8.5120000000000005</v>
      </c>
      <c r="G17" s="28">
        <v>0.3</v>
      </c>
    </row>
    <row r="18" spans="1:7" x14ac:dyDescent="0.25">
      <c r="A18" s="67"/>
      <c r="B18" s="28">
        <v>24</v>
      </c>
      <c r="C18" s="28">
        <v>16.400000000000002</v>
      </c>
      <c r="D18" s="28">
        <v>9.5</v>
      </c>
      <c r="E18" s="28">
        <f t="shared" si="0"/>
        <v>10.087999999999999</v>
      </c>
      <c r="F18" s="28">
        <f t="shared" si="1"/>
        <v>8.9120000000000008</v>
      </c>
      <c r="G18" s="28">
        <v>0.3</v>
      </c>
    </row>
    <row r="44" spans="3:8" x14ac:dyDescent="0.25">
      <c r="C44" s="61" t="s">
        <v>107</v>
      </c>
      <c r="D44" s="61"/>
      <c r="E44" s="61"/>
      <c r="F44" s="61"/>
      <c r="G44" s="61"/>
      <c r="H44" s="61"/>
    </row>
    <row r="45" spans="3:8" x14ac:dyDescent="0.25">
      <c r="C45" s="61"/>
      <c r="D45" s="61"/>
      <c r="E45" s="61"/>
      <c r="F45" s="61"/>
      <c r="G45" s="61"/>
      <c r="H45" s="61"/>
    </row>
    <row r="46" spans="3:8" x14ac:dyDescent="0.25">
      <c r="C46" s="61"/>
      <c r="D46" s="61"/>
      <c r="E46" s="61"/>
      <c r="F46" s="61"/>
      <c r="G46" s="61"/>
      <c r="H46" s="61"/>
    </row>
    <row r="47" spans="3:8" x14ac:dyDescent="0.25">
      <c r="C47" s="61"/>
      <c r="D47" s="61"/>
      <c r="E47" s="61"/>
      <c r="F47" s="61"/>
      <c r="G47" s="61"/>
      <c r="H47" s="61"/>
    </row>
    <row r="48" spans="3:8" x14ac:dyDescent="0.25">
      <c r="C48" s="61"/>
      <c r="D48" s="61"/>
      <c r="E48" s="61"/>
      <c r="F48" s="61"/>
      <c r="G48" s="61"/>
      <c r="H48" s="61"/>
    </row>
    <row r="49" spans="3:8" x14ac:dyDescent="0.25">
      <c r="C49" s="61"/>
      <c r="D49" s="61"/>
      <c r="E49" s="61"/>
      <c r="F49" s="61"/>
      <c r="G49" s="61"/>
      <c r="H49" s="61"/>
    </row>
    <row r="50" spans="3:8" x14ac:dyDescent="0.25">
      <c r="C50" s="61"/>
      <c r="D50" s="61"/>
      <c r="E50" s="61"/>
      <c r="F50" s="61"/>
      <c r="G50" s="61"/>
      <c r="H50" s="61"/>
    </row>
    <row r="51" spans="3:8" x14ac:dyDescent="0.25">
      <c r="C51" s="61"/>
      <c r="D51" s="61"/>
      <c r="E51" s="61"/>
      <c r="F51" s="61"/>
      <c r="G51" s="61"/>
      <c r="H51" s="61"/>
    </row>
    <row r="52" spans="3:8" x14ac:dyDescent="0.25">
      <c r="C52" s="61"/>
      <c r="D52" s="61"/>
      <c r="E52" s="61"/>
      <c r="F52" s="61"/>
      <c r="G52" s="61"/>
      <c r="H52" s="61"/>
    </row>
    <row r="53" spans="3:8" x14ac:dyDescent="0.25">
      <c r="C53" s="61"/>
      <c r="D53" s="61"/>
      <c r="E53" s="61"/>
      <c r="F53" s="61"/>
      <c r="G53" s="61"/>
      <c r="H53" s="61"/>
    </row>
    <row r="54" spans="3:8" x14ac:dyDescent="0.25">
      <c r="C54" s="61"/>
      <c r="D54" s="61"/>
      <c r="E54" s="61"/>
      <c r="F54" s="61"/>
      <c r="G54" s="61"/>
      <c r="H54" s="61"/>
    </row>
    <row r="55" spans="3:8" x14ac:dyDescent="0.25">
      <c r="C55" s="61" t="s">
        <v>108</v>
      </c>
      <c r="D55" s="61"/>
      <c r="E55" s="61"/>
      <c r="F55" s="61"/>
      <c r="G55" s="61"/>
      <c r="H55" s="61"/>
    </row>
    <row r="56" spans="3:8" x14ac:dyDescent="0.25">
      <c r="C56" s="61"/>
      <c r="D56" s="61"/>
      <c r="E56" s="61"/>
      <c r="F56" s="61"/>
      <c r="G56" s="61"/>
      <c r="H56" s="61"/>
    </row>
    <row r="57" spans="3:8" x14ac:dyDescent="0.25">
      <c r="C57" t="s">
        <v>109</v>
      </c>
    </row>
    <row r="58" spans="3:8" x14ac:dyDescent="0.25">
      <c r="C58" t="s">
        <v>9</v>
      </c>
    </row>
  </sheetData>
  <mergeCells count="4">
    <mergeCell ref="A5:A11"/>
    <mergeCell ref="A12:A18"/>
    <mergeCell ref="C44:H54"/>
    <mergeCell ref="C55:H5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A5" sqref="A5:A6"/>
    </sheetView>
  </sheetViews>
  <sheetFormatPr baseColWidth="10" defaultRowHeight="15" x14ac:dyDescent="0.25"/>
  <cols>
    <col min="1" max="1" width="18" bestFit="1" customWidth="1"/>
    <col min="2" max="2" width="25" bestFit="1" customWidth="1"/>
    <col min="3" max="3" width="32" customWidth="1"/>
    <col min="4" max="4" width="30" customWidth="1"/>
    <col min="5" max="5" width="26.140625" customWidth="1"/>
  </cols>
  <sheetData>
    <row r="1" spans="1:5" x14ac:dyDescent="0.25">
      <c r="A1" t="s">
        <v>133</v>
      </c>
    </row>
    <row r="4" spans="1:5" ht="30" x14ac:dyDescent="0.25">
      <c r="A4" s="32" t="s">
        <v>89</v>
      </c>
      <c r="B4" s="32" t="s">
        <v>88</v>
      </c>
      <c r="C4" s="44" t="s">
        <v>87</v>
      </c>
      <c r="D4" s="44" t="s">
        <v>86</v>
      </c>
      <c r="E4" s="43" t="s">
        <v>85</v>
      </c>
    </row>
    <row r="5" spans="1:5" x14ac:dyDescent="0.25">
      <c r="A5" s="67" t="s">
        <v>45</v>
      </c>
      <c r="B5" s="28" t="s">
        <v>43</v>
      </c>
      <c r="C5" s="57">
        <v>48.2</v>
      </c>
      <c r="D5" s="57">
        <v>8.8000000000000007</v>
      </c>
      <c r="E5" s="28">
        <f t="shared" ref="E5:E16" si="0">C5+D5</f>
        <v>57</v>
      </c>
    </row>
    <row r="6" spans="1:5" x14ac:dyDescent="0.25">
      <c r="A6" s="67"/>
      <c r="B6" s="28" t="s">
        <v>44</v>
      </c>
      <c r="C6" s="57">
        <v>54.6</v>
      </c>
      <c r="D6" s="57">
        <v>8.5</v>
      </c>
      <c r="E6" s="28">
        <f t="shared" si="0"/>
        <v>63.1</v>
      </c>
    </row>
    <row r="7" spans="1:5" x14ac:dyDescent="0.25">
      <c r="A7" s="67" t="s">
        <v>42</v>
      </c>
      <c r="B7" s="28" t="s">
        <v>82</v>
      </c>
      <c r="C7" s="57">
        <v>48.3</v>
      </c>
      <c r="D7" s="57">
        <v>9.6</v>
      </c>
      <c r="E7" s="28">
        <f t="shared" si="0"/>
        <v>57.9</v>
      </c>
    </row>
    <row r="8" spans="1:5" x14ac:dyDescent="0.25">
      <c r="A8" s="67"/>
      <c r="B8" s="28" t="s">
        <v>81</v>
      </c>
      <c r="C8" s="57">
        <v>56.4</v>
      </c>
      <c r="D8" s="57">
        <v>7.3</v>
      </c>
      <c r="E8" s="28">
        <f t="shared" si="0"/>
        <v>63.699999999999996</v>
      </c>
    </row>
    <row r="9" spans="1:5" x14ac:dyDescent="0.25">
      <c r="A9" s="67"/>
      <c r="B9" s="28" t="s">
        <v>80</v>
      </c>
      <c r="C9" s="57">
        <v>50.8</v>
      </c>
      <c r="D9" s="57">
        <v>9.3000000000000007</v>
      </c>
      <c r="E9" s="28">
        <f t="shared" si="0"/>
        <v>60.099999999999994</v>
      </c>
    </row>
    <row r="10" spans="1:5" x14ac:dyDescent="0.25">
      <c r="A10" s="28" t="s">
        <v>78</v>
      </c>
      <c r="B10" s="28" t="s">
        <v>137</v>
      </c>
      <c r="C10" s="57">
        <v>46.4</v>
      </c>
      <c r="D10" s="57">
        <v>10.3</v>
      </c>
      <c r="E10" s="28">
        <f t="shared" si="0"/>
        <v>56.7</v>
      </c>
    </row>
    <row r="11" spans="1:5" x14ac:dyDescent="0.25">
      <c r="A11" s="28" t="s">
        <v>78</v>
      </c>
      <c r="B11" s="28" t="s">
        <v>35</v>
      </c>
      <c r="C11" s="57">
        <v>29.8</v>
      </c>
      <c r="D11" s="57">
        <v>12.2</v>
      </c>
      <c r="E11" s="28">
        <f t="shared" si="0"/>
        <v>42</v>
      </c>
    </row>
    <row r="12" spans="1:5" x14ac:dyDescent="0.25">
      <c r="A12" s="28" t="s">
        <v>78</v>
      </c>
      <c r="B12" s="28" t="s">
        <v>79</v>
      </c>
      <c r="C12" s="57">
        <v>44.7</v>
      </c>
      <c r="D12" s="57">
        <v>13.6</v>
      </c>
      <c r="E12" s="28">
        <f>C12+D12</f>
        <v>58.300000000000004</v>
      </c>
    </row>
    <row r="13" spans="1:5" x14ac:dyDescent="0.25">
      <c r="A13" s="67" t="s">
        <v>49</v>
      </c>
      <c r="B13" s="28" t="s">
        <v>84</v>
      </c>
      <c r="C13" s="57">
        <v>63.7</v>
      </c>
      <c r="D13" s="57">
        <v>1.9</v>
      </c>
      <c r="E13" s="28">
        <f>C13+D13</f>
        <v>65.600000000000009</v>
      </c>
    </row>
    <row r="14" spans="1:5" x14ac:dyDescent="0.25">
      <c r="A14" s="67"/>
      <c r="B14" s="28" t="s">
        <v>47</v>
      </c>
      <c r="C14" s="57">
        <v>49.8</v>
      </c>
      <c r="D14" s="57">
        <v>10.4</v>
      </c>
      <c r="E14" s="28">
        <f>C14+D14</f>
        <v>60.199999999999996</v>
      </c>
    </row>
    <row r="15" spans="1:5" x14ac:dyDescent="0.25">
      <c r="A15" s="67"/>
      <c r="B15" s="28" t="s">
        <v>83</v>
      </c>
      <c r="C15" s="57">
        <v>28.9</v>
      </c>
      <c r="D15" s="57">
        <v>17.100000000000001</v>
      </c>
      <c r="E15" s="28">
        <f>C15+D15</f>
        <v>46</v>
      </c>
    </row>
    <row r="16" spans="1:5" x14ac:dyDescent="0.25">
      <c r="A16" s="28" t="s">
        <v>78</v>
      </c>
      <c r="B16" s="28" t="s">
        <v>73</v>
      </c>
      <c r="C16" s="57">
        <v>51.3</v>
      </c>
      <c r="D16" s="57">
        <v>8.8000000000000007</v>
      </c>
      <c r="E16" s="28">
        <f t="shared" si="0"/>
        <v>60.099999999999994</v>
      </c>
    </row>
    <row r="29" spans="6:15" ht="15" customHeight="1" x14ac:dyDescent="0.25">
      <c r="F29" s="61" t="s">
        <v>116</v>
      </c>
      <c r="G29" s="61"/>
      <c r="H29" s="61"/>
      <c r="I29" s="61"/>
      <c r="J29" s="61"/>
      <c r="K29" s="61"/>
      <c r="L29" s="61"/>
      <c r="M29" s="61"/>
      <c r="N29" s="61"/>
      <c r="O29" s="61"/>
    </row>
    <row r="30" spans="6:15" x14ac:dyDescent="0.25">
      <c r="F30" s="61"/>
      <c r="G30" s="61"/>
      <c r="H30" s="61"/>
      <c r="I30" s="61"/>
      <c r="J30" s="61"/>
      <c r="K30" s="61"/>
      <c r="L30" s="61"/>
      <c r="M30" s="61"/>
      <c r="N30" s="61"/>
      <c r="O30" s="61"/>
    </row>
    <row r="31" spans="6:15" x14ac:dyDescent="0.25">
      <c r="F31" s="61"/>
      <c r="G31" s="61"/>
      <c r="H31" s="61"/>
      <c r="I31" s="61"/>
      <c r="J31" s="61"/>
      <c r="K31" s="61"/>
      <c r="L31" s="61"/>
      <c r="M31" s="61"/>
      <c r="N31" s="61"/>
      <c r="O31" s="61"/>
    </row>
    <row r="32" spans="6:15" x14ac:dyDescent="0.25">
      <c r="F32" s="61"/>
      <c r="G32" s="61"/>
      <c r="H32" s="61"/>
      <c r="I32" s="61"/>
      <c r="J32" s="61"/>
      <c r="K32" s="61"/>
      <c r="L32" s="61"/>
      <c r="M32" s="61"/>
      <c r="N32" s="61"/>
      <c r="O32" s="61"/>
    </row>
    <row r="33" spans="6:15" x14ac:dyDescent="0.25">
      <c r="F33" s="61"/>
      <c r="G33" s="61"/>
      <c r="H33" s="61"/>
      <c r="I33" s="61"/>
      <c r="J33" s="61"/>
      <c r="K33" s="61"/>
      <c r="L33" s="61"/>
      <c r="M33" s="61"/>
      <c r="N33" s="61"/>
      <c r="O33" s="61"/>
    </row>
    <row r="34" spans="6:15" x14ac:dyDescent="0.25">
      <c r="F34" s="61"/>
      <c r="G34" s="61"/>
      <c r="H34" s="61"/>
      <c r="I34" s="61"/>
      <c r="J34" s="61"/>
      <c r="K34" s="61"/>
      <c r="L34" s="61"/>
      <c r="M34" s="61"/>
      <c r="N34" s="61"/>
      <c r="O34" s="61"/>
    </row>
    <row r="35" spans="6:15" x14ac:dyDescent="0.25">
      <c r="F35" s="61"/>
      <c r="G35" s="61"/>
      <c r="H35" s="61"/>
      <c r="I35" s="61"/>
      <c r="J35" s="61"/>
      <c r="K35" s="61"/>
      <c r="L35" s="61"/>
      <c r="M35" s="61"/>
      <c r="N35" s="61"/>
      <c r="O35" s="61"/>
    </row>
    <row r="36" spans="6:15" x14ac:dyDescent="0.25">
      <c r="F36" s="61"/>
      <c r="G36" s="61"/>
      <c r="H36" s="61"/>
      <c r="I36" s="61"/>
      <c r="J36" s="61"/>
      <c r="K36" s="61"/>
      <c r="L36" s="61"/>
      <c r="M36" s="61"/>
      <c r="N36" s="61"/>
      <c r="O36" s="61"/>
    </row>
    <row r="37" spans="6:15" x14ac:dyDescent="0.25">
      <c r="F37" s="61" t="s">
        <v>117</v>
      </c>
      <c r="G37" s="61"/>
      <c r="H37" s="61"/>
      <c r="I37" s="61"/>
      <c r="J37" s="61"/>
      <c r="K37" s="61"/>
      <c r="L37" s="61"/>
      <c r="M37" s="61"/>
      <c r="N37" s="61"/>
      <c r="O37" s="61"/>
    </row>
    <row r="38" spans="6:15" x14ac:dyDescent="0.25">
      <c r="F38" s="61"/>
      <c r="G38" s="61"/>
      <c r="H38" s="61"/>
      <c r="I38" s="61"/>
      <c r="J38" s="61"/>
      <c r="K38" s="61"/>
      <c r="L38" s="61"/>
      <c r="M38" s="61"/>
      <c r="N38" s="61"/>
      <c r="O38" s="61"/>
    </row>
    <row r="39" spans="6:15" x14ac:dyDescent="0.25">
      <c r="F39" s="61"/>
      <c r="G39" s="61"/>
      <c r="H39" s="61"/>
      <c r="I39" s="61"/>
      <c r="J39" s="61"/>
      <c r="K39" s="61"/>
      <c r="L39" s="61"/>
      <c r="M39" s="61"/>
      <c r="N39" s="61"/>
      <c r="O39" s="61"/>
    </row>
    <row r="40" spans="6:15" x14ac:dyDescent="0.25">
      <c r="F40" t="s">
        <v>118</v>
      </c>
    </row>
    <row r="41" spans="6:15" x14ac:dyDescent="0.25">
      <c r="F41" t="s">
        <v>9</v>
      </c>
    </row>
  </sheetData>
  <mergeCells count="5">
    <mergeCell ref="F37:O39"/>
    <mergeCell ref="A13:A15"/>
    <mergeCell ref="A5:A6"/>
    <mergeCell ref="A7:A9"/>
    <mergeCell ref="F29:O3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https://paco.intranet.social.gouv.fr/travail/dares/darespace/Utileauquotidien/boite%20a%20outil/_layouts/15/DocIdRedir.aspx?ID=CXYRD2YVEM74-1981028799-20</Url>
      <Description>CXYRD2YVEM74-1981028799-20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19036-2476-4C08-B329-8904A4FCF6E1}">
  <ds:schemaRefs>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a94836d9-3302-4558-b6d3-eecd7f28f017"/>
    <ds:schemaRef ds:uri="7b4e5cf4-0fc5-48ee-950b-8270790171f4"/>
    <ds:schemaRef ds:uri="http://www.w3.org/XML/1998/namespace"/>
    <ds:schemaRef ds:uri="http://purl.org/dc/dcmitype/"/>
  </ds:schemaRefs>
</ds:datastoreItem>
</file>

<file path=customXml/itemProps2.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4.xml><?xml version="1.0" encoding="utf-8"?>
<ds:datastoreItem xmlns:ds="http://schemas.openxmlformats.org/officeDocument/2006/customXml" ds:itemID="{2A01C291-125B-4F53-97D2-99DBA83F63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Graphique 1</vt:lpstr>
      <vt:lpstr>Graphique 2</vt:lpstr>
      <vt:lpstr>Graphique 3</vt:lpstr>
      <vt:lpstr>Tableau 1</vt:lpstr>
      <vt:lpstr>Tableau 2</vt:lpstr>
      <vt:lpstr>Tableau 3</vt:lpstr>
      <vt:lpstr>Graphique 4</vt:lpstr>
      <vt:lpstr>Graphique 5</vt:lpstr>
      <vt:lpstr>Graphique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Quels taux de retour à l’emploi pour les demandeurs d’emploi formés ?</dc:title>
  <dc:subject>Formation des demandeurs d’emploi</dc:subject>
  <dc:creator>Dares_ service statistique du ministère du Travail</dc:creator>
  <cp:keywords>Dares Analyses ; demandeurs d’emploi ; formation ; formés ; non-formés ; formation certifiante ; adaptation au poste ; taux d’emploi ; handicap ; niveau de diplôme ; plus de 50 ans ;  Matthieu Chabaud ; Michel Houdebine.</cp:keywords>
  <cp:lastModifiedBy>MAUPU, Chloé (DARES)</cp:lastModifiedBy>
  <dcterms:created xsi:type="dcterms:W3CDTF">2020-07-20T12:21:49Z</dcterms:created>
  <dcterms:modified xsi:type="dcterms:W3CDTF">2022-02-16T09:47:29Z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