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P:\Publica\Covid19 - Crise sanitaire\TDB Hebdo - Bimensuel\13-07-07-2020\"/>
    </mc:Choice>
  </mc:AlternateContent>
  <bookViews>
    <workbookView xWindow="0" yWindow="0" windowWidth="2370" windowHeight="0" tabRatio="867" firstSheet="13" activeTab="17"/>
  </bookViews>
  <sheets>
    <sheet name="Lisez-moi" sheetId="111" r:id="rId1"/>
    <sheet name="Figure 1 " sheetId="183" r:id="rId2"/>
    <sheet name="Figure 2  " sheetId="184" r:id="rId3"/>
    <sheet name="Figure 3 " sheetId="185" r:id="rId4"/>
    <sheet name="Figure 4 " sheetId="186" r:id="rId5"/>
    <sheet name="Figure 5" sheetId="187" r:id="rId6"/>
    <sheet name="Figure 6 " sheetId="188" r:id="rId7"/>
    <sheet name="Figure 7 " sheetId="189" r:id="rId8"/>
    <sheet name="Figure 8" sheetId="190" r:id="rId9"/>
    <sheet name="Figure  9" sheetId="191" r:id="rId10"/>
    <sheet name="Figure 10" sheetId="192" r:id="rId11"/>
    <sheet name="Figure 11" sheetId="180" r:id="rId12"/>
    <sheet name="Figure 12" sheetId="182" r:id="rId13"/>
    <sheet name="Figure 13" sheetId="176" r:id="rId14"/>
    <sheet name="Figure 14" sheetId="177" r:id="rId15"/>
    <sheet name="Figure 15" sheetId="178" r:id="rId16"/>
    <sheet name="Figure 16" sheetId="179" r:id="rId17"/>
    <sheet name="Figure 17" sheetId="181" r:id="rId18"/>
    <sheet name="Annexe 1" sheetId="193" r:id="rId19"/>
    <sheet name="Annexe 2" sheetId="194" r:id="rId20"/>
    <sheet name="Annexe 3" sheetId="195" r:id="rId21"/>
  </sheets>
  <externalReferences>
    <externalReference r:id="rId22"/>
    <externalReference r:id="rId23"/>
    <externalReference r:id="rId24"/>
    <externalReference r:id="rId25"/>
  </externalReferences>
  <definedNames>
    <definedName name="_xlnm._FilterDatabase" localSheetId="20" hidden="1">'Annexe 3'!$A$4:$H$1652</definedName>
    <definedName name="ad" localSheetId="18">OFFSET('Annexe 1'!po,#REF!,0)</definedName>
    <definedName name="ad" localSheetId="19">OFFSET('Annexe 2'!po,#REF!,0)</definedName>
    <definedName name="ad" localSheetId="20">OFFSET('Annexe 3'!po,#REF!,0)</definedName>
    <definedName name="ad" localSheetId="9">OFFSET('Figure  9'!po,#REF!,0)</definedName>
    <definedName name="ad" localSheetId="1">OFFSET('Figure 1 '!po,#REF!,0)</definedName>
    <definedName name="ad" localSheetId="10">OFFSET('Figure 10'!po,#REF!,0)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8">OFFSET('Figure 8'!po,#REF!,0)</definedName>
    <definedName name="ad" localSheetId="0">OFFSET(po,#REF!,0)</definedName>
    <definedName name="ad">OFFSET(po,#REF!,0)</definedName>
    <definedName name="bilan_circ" localSheetId="18">#REF!</definedName>
    <definedName name="bilan_circ" localSheetId="19">#REF!</definedName>
    <definedName name="bilan_circ" localSheetId="20">#REF!</definedName>
    <definedName name="bilan_circ" localSheetId="9">#REF!</definedName>
    <definedName name="bilan_circ" localSheetId="10">#REF!</definedName>
    <definedName name="bilan_circ" localSheetId="7">#REF!</definedName>
    <definedName name="bilan_circ" localSheetId="8">#REF!</definedName>
    <definedName name="bilan_circ">#REF!</definedName>
    <definedName name="bilan_dep" localSheetId="18">#REF!</definedName>
    <definedName name="bilan_dep" localSheetId="19">#REF!</definedName>
    <definedName name="bilan_dep" localSheetId="20">#REF!</definedName>
    <definedName name="bilan_dep" localSheetId="9">#REF!</definedName>
    <definedName name="bilan_dep" localSheetId="10">#REF!</definedName>
    <definedName name="bilan_dep" localSheetId="7">#REF!</definedName>
    <definedName name="bilan_dep" localSheetId="8">#REF!</definedName>
    <definedName name="bilan_dep">#REF!</definedName>
    <definedName name="bilan_dep_a17_secret" localSheetId="20">'Annexe 3'!$A$4:$H$1651</definedName>
    <definedName name="bilan_dep_a17_secret" localSheetId="8">#REF!</definedName>
    <definedName name="bilan_dep_a17_secret" localSheetId="0">#REF!</definedName>
    <definedName name="bilan_dep_a17_secret">#REF!</definedName>
    <definedName name="bilan_dep_taille_ent" localSheetId="18">#REF!</definedName>
    <definedName name="bilan_dep_taille_ent" localSheetId="19">#REF!</definedName>
    <definedName name="bilan_dep_taille_ent" localSheetId="20">#REF!</definedName>
    <definedName name="bilan_dep_taille_ent" localSheetId="9">#REF!</definedName>
    <definedName name="bilan_dep_taille_ent" localSheetId="10">#REF!</definedName>
    <definedName name="bilan_dep_taille_ent" localSheetId="7">#REF!</definedName>
    <definedName name="bilan_dep_taille_ent" localSheetId="8">#REF!</definedName>
    <definedName name="bilan_dep_taille_ent">#REF!</definedName>
    <definedName name="bilan_dep_taille_ent_NM" localSheetId="18">#REF!</definedName>
    <definedName name="bilan_dep_taille_ent_NM" localSheetId="19">#REF!</definedName>
    <definedName name="bilan_dep_taille_ent_NM" localSheetId="20">#REF!</definedName>
    <definedName name="bilan_dep_taille_ent_NM" localSheetId="9">#REF!</definedName>
    <definedName name="bilan_dep_taille_ent_NM" localSheetId="10">#REF!</definedName>
    <definedName name="bilan_dep_taille_ent_NM" localSheetId="7">#REF!</definedName>
    <definedName name="bilan_dep_taille_ent_NM" localSheetId="8">#REF!</definedName>
    <definedName name="bilan_dep_taille_ent_NM">#REF!</definedName>
    <definedName name="bilan_dep_taille_etab" localSheetId="18">#REF!</definedName>
    <definedName name="bilan_dep_taille_etab" localSheetId="19">#REF!</definedName>
    <definedName name="bilan_dep_taille_etab" localSheetId="20">#REF!</definedName>
    <definedName name="bilan_dep_taille_etab" localSheetId="9">#REF!</definedName>
    <definedName name="bilan_dep_taille_etab" localSheetId="10">#REF!</definedName>
    <definedName name="bilan_dep_taille_etab" localSheetId="7">#REF!</definedName>
    <definedName name="bilan_dep_taille_etab" localSheetId="8">#REF!</definedName>
    <definedName name="bilan_dep_taille_etab">#REF!</definedName>
    <definedName name="bilan_dep_taille_etab_NM" localSheetId="18">#REF!</definedName>
    <definedName name="bilan_dep_taille_etab_NM" localSheetId="19">#REF!</definedName>
    <definedName name="bilan_dep_taille_etab_NM" localSheetId="20">#REF!</definedName>
    <definedName name="bilan_dep_taille_etab_NM" localSheetId="9">#REF!</definedName>
    <definedName name="bilan_dep_taille_etab_NM" localSheetId="10">#REF!</definedName>
    <definedName name="bilan_dep_taille_etab_NM" localSheetId="7">#REF!</definedName>
    <definedName name="bilan_dep_taille_etab_NM" localSheetId="8">#REF!</definedName>
    <definedName name="bilan_dep_taille_etab_NM">#REF!</definedName>
    <definedName name="bilan_depot" localSheetId="18">#REF!</definedName>
    <definedName name="bilan_depot" localSheetId="19">#REF!</definedName>
    <definedName name="bilan_depot" localSheetId="20">#REF!</definedName>
    <definedName name="bilan_depot" localSheetId="9">#REF!</definedName>
    <definedName name="bilan_depot" localSheetId="10">#REF!</definedName>
    <definedName name="bilan_depot" localSheetId="7">#REF!</definedName>
    <definedName name="bilan_depot" localSheetId="8">#REF!</definedName>
    <definedName name="bilan_depot">#REF!</definedName>
    <definedName name="bilan_motif" localSheetId="18">#REF!</definedName>
    <definedName name="bilan_motif" localSheetId="19">#REF!</definedName>
    <definedName name="bilan_motif" localSheetId="20">#REF!</definedName>
    <definedName name="bilan_motif" localSheetId="9">#REF!</definedName>
    <definedName name="bilan_motif" localSheetId="10">#REF!</definedName>
    <definedName name="bilan_motif" localSheetId="7">#REF!</definedName>
    <definedName name="bilan_motif" localSheetId="8">#REF!</definedName>
    <definedName name="bilan_motif">#REF!</definedName>
    <definedName name="bilan_naf17" localSheetId="18">#REF!</definedName>
    <definedName name="bilan_naf17" localSheetId="19">#REF!</definedName>
    <definedName name="bilan_naf17" localSheetId="20">#REF!</definedName>
    <definedName name="bilan_naf17" localSheetId="9">#REF!</definedName>
    <definedName name="bilan_naf17" localSheetId="10">#REF!</definedName>
    <definedName name="bilan_naf17" localSheetId="7">#REF!</definedName>
    <definedName name="bilan_naf17" localSheetId="8">#REF!</definedName>
    <definedName name="bilan_naf17">#REF!</definedName>
    <definedName name="bilan_naf38" localSheetId="18">#REF!</definedName>
    <definedName name="bilan_naf38" localSheetId="19">#REF!</definedName>
    <definedName name="bilan_naf38" localSheetId="20">#REF!</definedName>
    <definedName name="bilan_naf38" localSheetId="9">#REF!</definedName>
    <definedName name="bilan_naf38" localSheetId="10">#REF!</definedName>
    <definedName name="bilan_naf38" localSheetId="7">#REF!</definedName>
    <definedName name="bilan_naf38" localSheetId="8">#REF!</definedName>
    <definedName name="bilan_naf38">#REF!</definedName>
    <definedName name="bilan_naf88" localSheetId="18">#REF!</definedName>
    <definedName name="bilan_naf88" localSheetId="19">#REF!</definedName>
    <definedName name="bilan_naf88" localSheetId="20">#REF!</definedName>
    <definedName name="bilan_naf88" localSheetId="9">#REF!</definedName>
    <definedName name="bilan_naf88" localSheetId="10">#REF!</definedName>
    <definedName name="bilan_naf88" localSheetId="7">#REF!</definedName>
    <definedName name="bilan_naf88" localSheetId="8">#REF!</definedName>
    <definedName name="bilan_naf88">#REF!</definedName>
    <definedName name="bilan_reg" localSheetId="18">#REF!</definedName>
    <definedName name="bilan_reg" localSheetId="19">#REF!</definedName>
    <definedName name="bilan_reg" localSheetId="20">#REF!</definedName>
    <definedName name="bilan_reg" localSheetId="9">#REF!</definedName>
    <definedName name="bilan_reg" localSheetId="10">#REF!</definedName>
    <definedName name="bilan_reg" localSheetId="7">#REF!</definedName>
    <definedName name="bilan_reg" localSheetId="8">#REF!</definedName>
    <definedName name="bilan_reg">#REF!</definedName>
    <definedName name="bilan_REV2" localSheetId="18">#REF!</definedName>
    <definedName name="bilan_REV2" localSheetId="19">#REF!</definedName>
    <definedName name="bilan_REV2" localSheetId="20">#REF!</definedName>
    <definedName name="bilan_REV2" localSheetId="9">#REF!</definedName>
    <definedName name="bilan_REV2" localSheetId="10">#REF!</definedName>
    <definedName name="bilan_REV2" localSheetId="7">#REF!</definedName>
    <definedName name="bilan_REV2" localSheetId="8">#REF!</definedName>
    <definedName name="bilan_REV2">#REF!</definedName>
    <definedName name="bilan_statut" localSheetId="18">#REF!</definedName>
    <definedName name="bilan_statut" localSheetId="19">#REF!</definedName>
    <definedName name="bilan_statut" localSheetId="20">#REF!</definedName>
    <definedName name="bilan_statut" localSheetId="9">#REF!</definedName>
    <definedName name="bilan_statut" localSheetId="10">#REF!</definedName>
    <definedName name="bilan_statut" localSheetId="7">#REF!</definedName>
    <definedName name="bilan_statut" localSheetId="8">#REF!</definedName>
    <definedName name="bilan_statut">#REF!</definedName>
    <definedName name="bilan_taille_ent" localSheetId="18">#REF!</definedName>
    <definedName name="bilan_taille_ent" localSheetId="19">#REF!</definedName>
    <definedName name="bilan_taille_ent" localSheetId="20">#REF!</definedName>
    <definedName name="bilan_taille_ent" localSheetId="9">#REF!</definedName>
    <definedName name="bilan_taille_ent" localSheetId="10">#REF!</definedName>
    <definedName name="bilan_taille_ent" localSheetId="7">#REF!</definedName>
    <definedName name="bilan_taille_ent" localSheetId="8">#REF!</definedName>
    <definedName name="bilan_taille_ent">#REF!</definedName>
    <definedName name="bilan_taille_ent_b" localSheetId="18">#REF!</definedName>
    <definedName name="bilan_taille_ent_b" localSheetId="19">#REF!</definedName>
    <definedName name="bilan_taille_ent_b" localSheetId="20">#REF!</definedName>
    <definedName name="bilan_taille_ent_b" localSheetId="9">#REF!</definedName>
    <definedName name="bilan_taille_ent_b" localSheetId="10">#REF!</definedName>
    <definedName name="bilan_taille_ent_b" localSheetId="7">#REF!</definedName>
    <definedName name="bilan_taille_ent_b" localSheetId="8">#REF!</definedName>
    <definedName name="bilan_taille_ent_b">#REF!</definedName>
    <definedName name="bilan_taille_etab" localSheetId="18">#REF!</definedName>
    <definedName name="bilan_taille_etab" localSheetId="19">#REF!</definedName>
    <definedName name="bilan_taille_etab" localSheetId="20">#REF!</definedName>
    <definedName name="bilan_taille_etab" localSheetId="9">#REF!</definedName>
    <definedName name="bilan_taille_etab" localSheetId="10">#REF!</definedName>
    <definedName name="bilan_taille_etab" localSheetId="7">#REF!</definedName>
    <definedName name="bilan_taille_etab" localSheetId="8">#REF!</definedName>
    <definedName name="bilan_taille_etab">#REF!</definedName>
    <definedName name="bilan_taille_etab_b" localSheetId="18">#REF!</definedName>
    <definedName name="bilan_taille_etab_b" localSheetId="19">#REF!</definedName>
    <definedName name="bilan_taille_etab_b" localSheetId="20">#REF!</definedName>
    <definedName name="bilan_taille_etab_b" localSheetId="9">#REF!</definedName>
    <definedName name="bilan_taille_etab_b" localSheetId="10">#REF!</definedName>
    <definedName name="bilan_taille_etab_b" localSheetId="7">#REF!</definedName>
    <definedName name="bilan_taille_etab_b" localSheetId="8">#REF!</definedName>
    <definedName name="bilan_taille_etab_b">#REF!</definedName>
    <definedName name="blabla">#REF!</definedName>
    <definedName name="choix" localSheetId="18">OFFSET('Annexe 1'!periode,#REF!,0)</definedName>
    <definedName name="choix" localSheetId="19">OFFSET('Annexe 2'!periode,#REF!,0)</definedName>
    <definedName name="choix" localSheetId="20">OFFSET('Annexe 3'!periode,#REF!,0)</definedName>
    <definedName name="choix" localSheetId="9">OFFSET('Figure  9'!periode,#REF!,0)</definedName>
    <definedName name="choix" localSheetId="1">OFFSET('Figure 1 '!periode,#REF!,0)</definedName>
    <definedName name="choix" localSheetId="10">OFFSET('Figure 10'!periode,#REF!,0)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4">OFFSET('Figure 14'!periode,#REF!,0)</definedName>
    <definedName name="choix" localSheetId="17">OFFSET('Figure 17'!periode,#REF!,0)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8">OFFSET('Figure 8'!periode,#REF!,0)</definedName>
    <definedName name="choix" localSheetId="0">OFFSET(periode,#REF!,0)</definedName>
    <definedName name="choix">OFFSET(periode,#REF!,0)</definedName>
    <definedName name="choix_mesure" localSheetId="18">OFFSET('Annexe 1'!periode,#REF!,0)</definedName>
    <definedName name="choix_mesure" localSheetId="19">OFFSET('Annexe 2'!periode,#REF!,0)</definedName>
    <definedName name="choix_mesure" localSheetId="20">OFFSET('Annexe 3'!periode,#REF!,0)</definedName>
    <definedName name="choix_mesure" localSheetId="9">OFFSET('Figure  9'!periode,#REF!,0)</definedName>
    <definedName name="choix_mesure" localSheetId="1">OFFSET('Figure 1 '!periode,#REF!,0)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4">OFFSET('Figure 14'!periode,#REF!,0)</definedName>
    <definedName name="choix_mesure" localSheetId="17">OFFSET('Figure 17'!periode,#REF!,0)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8">OFFSET('Figure 8'!periode,#REF!,0)</definedName>
    <definedName name="choix_mesure" localSheetId="0">OFFSET(periode,#REF!,0)</definedName>
    <definedName name="choix_mesure">OFFSET(periode,#REF!,0)</definedName>
    <definedName name="choix_mesure2" localSheetId="18">OFFSET('Annexe 1'!periode,#REF!,0)</definedName>
    <definedName name="choix_mesure2" localSheetId="19">OFFSET('Annexe 2'!periode,#REF!,0)</definedName>
    <definedName name="choix_mesure2" localSheetId="20">OFFSET('Annexe 3'!periode,#REF!,0)</definedName>
    <definedName name="choix_mesure2" localSheetId="9">OFFSET('Figure  9'!periode,#REF!,0)</definedName>
    <definedName name="choix_mesure2" localSheetId="1">OFFSET('Figure 1 '!periode,#REF!,0)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4">OFFSET('Figure 14'!periode,#REF!,0)</definedName>
    <definedName name="choix_mesure2" localSheetId="17">OFFSET('Figure 17'!periode,#REF!,0)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8">OFFSET('Figure 8'!periode,#REF!,0)</definedName>
    <definedName name="choix_mesure2" localSheetId="0">OFFSET(periode,#REF!,0)</definedName>
    <definedName name="choix_mesure2">OFFSET(periode,#REF!,0)</definedName>
    <definedName name="CVS_DUR" localSheetId="18">[1]données_graph1!#REF!</definedName>
    <definedName name="CVS_DUR" localSheetId="19">[1]données_graph1!#REF!</definedName>
    <definedName name="CVS_DUR" localSheetId="20">[1]données_graph1!#REF!</definedName>
    <definedName name="CVS_DUR" localSheetId="9">[1]données_graph1!#REF!</definedName>
    <definedName name="CVS_DUR" localSheetId="1">[2]données_graph1!#REF!</definedName>
    <definedName name="CVS_DUR" localSheetId="10">[1]données_graph1!#REF!</definedName>
    <definedName name="CVS_DUR" localSheetId="11">[1]données_graph1!#REF!</definedName>
    <definedName name="CVS_DUR" localSheetId="12">[3]données_graph1!#REF!</definedName>
    <definedName name="CVS_DUR" localSheetId="13">[3]données_graph1!#REF!</definedName>
    <definedName name="CVS_DUR" localSheetId="14">[3]données_graph1!#REF!</definedName>
    <definedName name="CVS_DUR" localSheetId="2">[2]données_graph1!#REF!</definedName>
    <definedName name="CVS_DUR" localSheetId="3">[2]données_graph1!#REF!</definedName>
    <definedName name="CVS_DUR" localSheetId="4">[2]données_graph1!#REF!</definedName>
    <definedName name="CVS_DUR" localSheetId="7">[1]données_graph1!#REF!</definedName>
    <definedName name="CVS_DUR" localSheetId="8">[1]données_graph1!#REF!</definedName>
    <definedName name="CVS_DUR" localSheetId="0">[1]données_graph1!#REF!</definedName>
    <definedName name="CVS_DUR">[3]données_graph1!#REF!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18">OFFSET('Annexe 1'!periode,#REF!,0)</definedName>
    <definedName name="fig" localSheetId="19">OFFSET('Annexe 2'!periode,#REF!,0)</definedName>
    <definedName name="fig" localSheetId="20">OFFSET('Annexe 3'!periode,#REF!,0)</definedName>
    <definedName name="fig" localSheetId="9">OFFSET(periode,#REF!,0)</definedName>
    <definedName name="fig" localSheetId="10">OFFSET('Figure 10'!periode,#REF!,0)</definedName>
    <definedName name="fig" localSheetId="7">OFFSET(periode,#REF!,0)</definedName>
    <definedName name="fig" localSheetId="8">OFFSET(periode,#REF!,0)</definedName>
    <definedName name="fig" localSheetId="0">OFFSET(periode,#REF!,0)</definedName>
    <definedName name="fig">OFFSET(periode,#REF!,0)</definedName>
    <definedName name="figure" localSheetId="18">#REF!</definedName>
    <definedName name="figure" localSheetId="19">#REF!</definedName>
    <definedName name="figure" localSheetId="20">#REF!</definedName>
    <definedName name="figure" localSheetId="9">#REF!</definedName>
    <definedName name="figure" localSheetId="10">#REF!</definedName>
    <definedName name="figure" localSheetId="7">#REF!</definedName>
    <definedName name="figure" localSheetId="8">#REF!</definedName>
    <definedName name="figure">#REF!</definedName>
    <definedName name="frijzijizj" localSheetId="18">#REF!</definedName>
    <definedName name="frijzijizj" localSheetId="19">#REF!</definedName>
    <definedName name="frijzijizj" localSheetId="20">#REF!</definedName>
    <definedName name="frijzijizj" localSheetId="9">#REF!</definedName>
    <definedName name="frijzijizj" localSheetId="10">#REF!</definedName>
    <definedName name="frijzijizj" localSheetId="7">#REF!</definedName>
    <definedName name="frijzijizj" localSheetId="8">#REF!</definedName>
    <definedName name="frijzijizj">#REF!</definedName>
    <definedName name="fsd">OFFSET(po,#REF!,0)</definedName>
    <definedName name="graph" localSheetId="18">#REF!</definedName>
    <definedName name="graph" localSheetId="19">#REF!</definedName>
    <definedName name="graph" localSheetId="20">#REF!</definedName>
    <definedName name="graph" localSheetId="9">#REF!</definedName>
    <definedName name="graph" localSheetId="10">#REF!</definedName>
    <definedName name="graph" localSheetId="7">#REF!</definedName>
    <definedName name="graph" localSheetId="8">#REF!</definedName>
    <definedName name="graph">#REF!</definedName>
    <definedName name="grenouille" localSheetId="18">#REF!</definedName>
    <definedName name="grenouille" localSheetId="19">#REF!</definedName>
    <definedName name="grenouille" localSheetId="20">#REF!</definedName>
    <definedName name="grenouille" localSheetId="9">#REF!</definedName>
    <definedName name="grenouille" localSheetId="1">#REF!</definedName>
    <definedName name="grenouille" localSheetId="10">#REF!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8">#REF!</definedName>
    <definedName name="grenouille">#REF!</definedName>
    <definedName name="ii" localSheetId="18">#REF!</definedName>
    <definedName name="ii" localSheetId="19">#REF!</definedName>
    <definedName name="ii" localSheetId="20">#REF!</definedName>
    <definedName name="ii" localSheetId="9">#REF!</definedName>
    <definedName name="ii" localSheetId="1">#REF!</definedName>
    <definedName name="ii" localSheetId="10">#REF!</definedName>
    <definedName name="ii" localSheetId="11">#REF!</definedName>
    <definedName name="ii" localSheetId="12">#REF!</definedName>
    <definedName name="ii" localSheetId="13">#REF!</definedName>
    <definedName name="ii" localSheetId="14">#REF!</definedName>
    <definedName name="ii" localSheetId="17">#REF!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 localSheetId="8">#REF!</definedName>
    <definedName name="ii">#REF!</definedName>
    <definedName name="in" localSheetId="18">#REF!</definedName>
    <definedName name="in" localSheetId="19">#REF!</definedName>
    <definedName name="in" localSheetId="20">#REF!</definedName>
    <definedName name="in" localSheetId="9">#REF!</definedName>
    <definedName name="in" localSheetId="1">#REF!</definedName>
    <definedName name="in" localSheetId="10">#REF!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8">#REF!</definedName>
    <definedName name="in">#REF!</definedName>
    <definedName name="Interim_trimcvs" localSheetId="18">#REF!</definedName>
    <definedName name="Interim_trimcvs" localSheetId="19">#REF!</definedName>
    <definedName name="Interim_trimcvs" localSheetId="20">#REF!</definedName>
    <definedName name="Interim_trimcvs" localSheetId="9">#REF!</definedName>
    <definedName name="Interim_trimcvs" localSheetId="1">#REF!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4">#REF!</definedName>
    <definedName name="Interim_trimcvs" localSheetId="17">#REF!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8">#REF!</definedName>
    <definedName name="Interim_trimcvs">#REF!</definedName>
    <definedName name="mesure" localSheetId="18">#REF!</definedName>
    <definedName name="mesure" localSheetId="19">#REF!</definedName>
    <definedName name="mesure" localSheetId="20">#REF!</definedName>
    <definedName name="mesure" localSheetId="9">#REF!</definedName>
    <definedName name="mesure" localSheetId="1">#REF!</definedName>
    <definedName name="mesure" localSheetId="10">#REF!</definedName>
    <definedName name="mesure" localSheetId="11">#REF!</definedName>
    <definedName name="mesure" localSheetId="12">#REF!</definedName>
    <definedName name="mesure" localSheetId="13">#REF!</definedName>
    <definedName name="mesure" localSheetId="14">#REF!</definedName>
    <definedName name="mesure" localSheetId="17">#REF!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 localSheetId="8">#REF!</definedName>
    <definedName name="mesure">#REF!</definedName>
    <definedName name="periode" localSheetId="18">#REF!</definedName>
    <definedName name="periode" localSheetId="19">#REF!</definedName>
    <definedName name="periode" localSheetId="20">#REF!</definedName>
    <definedName name="periode" localSheetId="9">#REF!</definedName>
    <definedName name="periode" localSheetId="1">#REF!</definedName>
    <definedName name="periode" localSheetId="10">#REF!</definedName>
    <definedName name="periode" localSheetId="11">#REF!</definedName>
    <definedName name="periode" localSheetId="12">#REF!</definedName>
    <definedName name="periode" localSheetId="13">#REF!</definedName>
    <definedName name="periode" localSheetId="14">#REF!</definedName>
    <definedName name="periode" localSheetId="17">#REF!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 localSheetId="8">#REF!</definedName>
    <definedName name="periode">#REF!</definedName>
    <definedName name="po" localSheetId="18">#REF!</definedName>
    <definedName name="po" localSheetId="19">#REF!</definedName>
    <definedName name="po" localSheetId="20">#REF!</definedName>
    <definedName name="po" localSheetId="9">#REF!</definedName>
    <definedName name="po" localSheetId="1">#REF!</definedName>
    <definedName name="po" localSheetId="10">#REF!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8">#REF!</definedName>
    <definedName name="po">#REF!</definedName>
    <definedName name="t" localSheetId="18">#REF!</definedName>
    <definedName name="t" localSheetId="19">#REF!</definedName>
    <definedName name="t" localSheetId="20">#REF!</definedName>
    <definedName name="t" localSheetId="9">#REF!</definedName>
    <definedName name="t" localSheetId="1">#REF!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7">#REF!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#REF!</definedName>
    <definedName name="u" localSheetId="18">#REF!</definedName>
    <definedName name="u" localSheetId="19">#REF!</definedName>
    <definedName name="u" localSheetId="20">#REF!</definedName>
    <definedName name="u" localSheetId="9">#REF!</definedName>
    <definedName name="u" localSheetId="1">#REF!</definedName>
    <definedName name="u" localSheetId="10">#REF!</definedName>
    <definedName name="u" localSheetId="11">#REF!</definedName>
    <definedName name="u" localSheetId="12">#REF!</definedName>
    <definedName name="u" localSheetId="13">#REF!</definedName>
    <definedName name="u" localSheetId="14">#REF!</definedName>
    <definedName name="u" localSheetId="17">#REF!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8">#REF!</definedName>
    <definedName name="u">#REF!</definedName>
    <definedName name="uuu" localSheetId="18">#REF!</definedName>
    <definedName name="uuu" localSheetId="19">#REF!</definedName>
    <definedName name="uuu" localSheetId="20">#REF!</definedName>
    <definedName name="uuu" localSheetId="9">#REF!</definedName>
    <definedName name="uuu" localSheetId="10">#REF!</definedName>
    <definedName name="uuu" localSheetId="7">#REF!</definedName>
    <definedName name="uuu" localSheetId="8">#REF!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52" i="195" l="1"/>
  <c r="F1652" i="195"/>
  <c r="G1652" i="195"/>
  <c r="H1652" i="195"/>
  <c r="C106" i="194"/>
  <c r="D106" i="194"/>
  <c r="E106" i="194"/>
  <c r="F106" i="194"/>
  <c r="C88" i="193"/>
  <c r="D88" i="193"/>
  <c r="E88" i="193"/>
  <c r="F88" i="193"/>
  <c r="T6" i="192"/>
  <c r="E4" i="190"/>
  <c r="F4" i="190"/>
  <c r="G4" i="190"/>
  <c r="E5" i="190"/>
  <c r="F5" i="190"/>
  <c r="G5" i="190"/>
  <c r="E6" i="190"/>
  <c r="F6" i="190"/>
  <c r="G6" i="190"/>
  <c r="B7" i="190"/>
  <c r="C7" i="190"/>
  <c r="E7" i="190"/>
  <c r="F7" i="190"/>
  <c r="G7" i="190"/>
  <c r="E4" i="189"/>
  <c r="F4" i="189"/>
  <c r="G4" i="189"/>
  <c r="E5" i="189"/>
  <c r="F5" i="189"/>
  <c r="G5" i="189"/>
  <c r="E6" i="189"/>
  <c r="F6" i="189"/>
  <c r="G6" i="189"/>
  <c r="B7" i="189"/>
  <c r="C7" i="189"/>
  <c r="E7" i="189"/>
  <c r="F7" i="189"/>
  <c r="G7" i="189"/>
  <c r="F4" i="188"/>
  <c r="G4" i="188"/>
  <c r="K4" i="188"/>
  <c r="F5" i="188"/>
  <c r="G5" i="188"/>
  <c r="K5" i="188"/>
  <c r="F6" i="188"/>
  <c r="G6" i="188"/>
  <c r="K6" i="188"/>
  <c r="F7" i="188"/>
  <c r="G7" i="188"/>
  <c r="K7" i="188"/>
  <c r="F8" i="188"/>
  <c r="G8" i="188"/>
  <c r="K8" i="188"/>
  <c r="F9" i="188"/>
  <c r="G9" i="188"/>
  <c r="K9" i="188"/>
  <c r="F10" i="188"/>
  <c r="G10" i="188"/>
  <c r="K10" i="188"/>
  <c r="F11" i="188"/>
  <c r="G11" i="188"/>
  <c r="K11" i="188"/>
  <c r="F12" i="188"/>
  <c r="G12" i="188"/>
  <c r="K12" i="188"/>
  <c r="F13" i="188"/>
  <c r="G13" i="188"/>
  <c r="K13" i="188"/>
  <c r="F14" i="188"/>
  <c r="G14" i="188"/>
  <c r="K14" i="188"/>
  <c r="F15" i="188"/>
  <c r="G15" i="188"/>
  <c r="K15" i="188"/>
  <c r="F16" i="188"/>
  <c r="G16" i="188"/>
  <c r="K16" i="188"/>
  <c r="F17" i="188"/>
  <c r="G17" i="188"/>
  <c r="K17" i="188"/>
  <c r="F18" i="188"/>
  <c r="G18" i="188"/>
  <c r="K18" i="188"/>
  <c r="F19" i="188"/>
  <c r="G19" i="188"/>
  <c r="K19" i="188"/>
  <c r="F20" i="188"/>
  <c r="G20" i="188"/>
  <c r="K20" i="188"/>
  <c r="C21" i="188"/>
  <c r="D21" i="188"/>
  <c r="E21" i="188"/>
  <c r="F21" i="188"/>
  <c r="G21" i="188"/>
  <c r="E4" i="187"/>
  <c r="F4" i="187"/>
  <c r="G4" i="187"/>
  <c r="E5" i="187"/>
  <c r="F5" i="187"/>
  <c r="G5" i="187"/>
  <c r="E6" i="187"/>
  <c r="F6" i="187"/>
  <c r="G6" i="187"/>
  <c r="B7" i="187"/>
  <c r="C7" i="187"/>
  <c r="E7" i="187"/>
  <c r="F7" i="187"/>
  <c r="G7" i="187"/>
  <c r="E5" i="186"/>
  <c r="F5" i="186"/>
  <c r="G5" i="186"/>
  <c r="E6" i="186"/>
  <c r="F6" i="186"/>
  <c r="G6" i="186"/>
  <c r="E7" i="186"/>
  <c r="F7" i="186"/>
  <c r="G7" i="186"/>
  <c r="E8" i="186"/>
  <c r="F8" i="186"/>
  <c r="G8" i="186"/>
  <c r="E9" i="186"/>
  <c r="F9" i="186"/>
  <c r="G9" i="186"/>
  <c r="E10" i="186"/>
  <c r="F10" i="186"/>
  <c r="G10" i="186"/>
  <c r="E11" i="186"/>
  <c r="F11" i="186"/>
  <c r="G11" i="186"/>
  <c r="E12" i="186"/>
  <c r="F12" i="186"/>
  <c r="G12" i="186"/>
  <c r="E13" i="186"/>
  <c r="F13" i="186"/>
  <c r="G13" i="186"/>
  <c r="E14" i="186"/>
  <c r="F14" i="186"/>
  <c r="G14" i="186"/>
  <c r="E15" i="186"/>
  <c r="F15" i="186"/>
  <c r="G15" i="186"/>
  <c r="E16" i="186"/>
  <c r="F16" i="186"/>
  <c r="G16" i="186"/>
  <c r="E17" i="186"/>
  <c r="F17" i="186"/>
  <c r="G17" i="186"/>
  <c r="E18" i="186"/>
  <c r="F18" i="186"/>
  <c r="G18" i="186"/>
  <c r="E19" i="186"/>
  <c r="F19" i="186"/>
  <c r="G19" i="186"/>
  <c r="E20" i="186"/>
  <c r="F20" i="186"/>
  <c r="G20" i="186"/>
  <c r="E21" i="186"/>
  <c r="F21" i="186"/>
  <c r="G21" i="186"/>
  <c r="E22" i="186"/>
  <c r="F22" i="186"/>
  <c r="G22" i="186"/>
  <c r="E23" i="186"/>
  <c r="F23" i="186"/>
  <c r="G23" i="186"/>
  <c r="I4" i="185"/>
  <c r="J4" i="185"/>
  <c r="K4" i="185"/>
  <c r="I5" i="185"/>
  <c r="J5" i="185"/>
  <c r="K5" i="185"/>
  <c r="I6" i="185"/>
  <c r="J6" i="185"/>
  <c r="K6" i="185"/>
  <c r="I7" i="185"/>
  <c r="J7" i="185"/>
  <c r="K7" i="185"/>
  <c r="I8" i="185"/>
  <c r="J8" i="185"/>
  <c r="K8" i="185"/>
  <c r="I9" i="185"/>
  <c r="J9" i="185"/>
  <c r="K9" i="185"/>
  <c r="I10" i="185"/>
  <c r="J10" i="185"/>
  <c r="K10" i="185"/>
  <c r="I11" i="185"/>
  <c r="J11" i="185"/>
  <c r="K11" i="185"/>
  <c r="I12" i="185"/>
  <c r="J12" i="185"/>
  <c r="K12" i="185"/>
  <c r="I13" i="185"/>
  <c r="J13" i="185"/>
  <c r="K13" i="185"/>
  <c r="I14" i="185"/>
  <c r="J14" i="185"/>
  <c r="K14" i="185"/>
  <c r="I15" i="185"/>
  <c r="J15" i="185"/>
  <c r="K15" i="185"/>
  <c r="I16" i="185"/>
  <c r="J16" i="185"/>
  <c r="K16" i="185"/>
  <c r="I17" i="185"/>
  <c r="J17" i="185"/>
  <c r="K17" i="185"/>
  <c r="I18" i="185"/>
  <c r="J18" i="185"/>
  <c r="K18" i="185"/>
  <c r="I19" i="185"/>
  <c r="J19" i="185"/>
  <c r="K19" i="185"/>
  <c r="I20" i="185"/>
  <c r="J20" i="185"/>
  <c r="K20" i="185"/>
  <c r="C34" i="179" l="1"/>
  <c r="C35" i="179"/>
  <c r="C36" i="179"/>
  <c r="C34" i="178"/>
  <c r="C36" i="178" s="1"/>
  <c r="C35" i="178"/>
  <c r="C34" i="176"/>
  <c r="C36" i="176" s="1"/>
  <c r="C35" i="176"/>
</calcChain>
</file>

<file path=xl/sharedStrings.xml><?xml version="1.0" encoding="utf-8"?>
<sst xmlns="http://schemas.openxmlformats.org/spreadsheetml/2006/main" count="7653" uniqueCount="681">
  <si>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</si>
  <si>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</si>
  <si>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</si>
  <si>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</si>
  <si>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</si>
  <si>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</si>
  <si>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</si>
  <si>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</si>
  <si>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</si>
  <si>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</si>
  <si>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</si>
  <si>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</si>
  <si>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</si>
  <si>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</si>
  <si>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</si>
  <si>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</si>
  <si>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</si>
  <si>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</si>
  <si>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</si>
  <si>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</si>
  <si>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</si>
  <si>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</si>
  <si>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</si>
  <si>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</si>
  <si>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</si>
  <si>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</si>
  <si>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</si>
  <si>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</si>
  <si>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</si>
  <si>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</si>
  <si>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</si>
  <si>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</si>
  <si>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</si>
  <si>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</si>
  <si>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</si>
  <si>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</si>
  <si>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</si>
  <si>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</si>
  <si>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</si>
  <si>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</si>
  <si>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</si>
  <si>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</si>
  <si>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</si>
  <si>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</si>
  <si>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</si>
  <si>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</si>
  <si>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</si>
  <si>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</si>
  <si>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</si>
  <si>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</si>
  <si>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</si>
  <si>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</si>
  <si>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</si>
  <si>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</si>
  <si>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</si>
  <si>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</si>
  <si>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</si>
  <si>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</si>
  <si>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</si>
  <si>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</si>
  <si>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</si>
  <si>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</si>
  <si>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</si>
  <si>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</si>
  <si>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</si>
  <si>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</si>
  <si>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</si>
  <si>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</si>
  <si>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</si>
  <si>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</si>
  <si>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</si>
  <si>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</si>
  <si>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</si>
  <si>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</si>
  <si>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</si>
  <si>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</si>
  <si>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</si>
  <si>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</si>
  <si>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</si>
  <si>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</si>
  <si>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</si>
  <si>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</si>
  <si>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</si>
  <si>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</si>
  <si>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</si>
  <si>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</si>
  <si>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</si>
  <si>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</si>
  <si>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</si>
  <si>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</si>
  <si>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</si>
  <si>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</si>
  <si>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</si>
  <si>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</si>
  <si>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</si>
  <si>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</si>
  <si>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</si>
  <si>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</si>
  <si>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</si>
  <si>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</si>
  <si>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</si>
  <si>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</si>
  <si>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</si>
  <si>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</si>
  <si>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</si>
  <si>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</si>
  <si>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</si>
  <si>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</si>
  <si>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</si>
  <si>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</si>
  <si>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</si>
  <si>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</si>
  <si>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</si>
  <si>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</si>
  <si>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</si>
  <si>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</si>
  <si>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</si>
  <si>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</si>
  <si>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</si>
  <si>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</si>
  <si>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</si>
  <si>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</si>
  <si>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</si>
  <si>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</si>
  <si>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</si>
  <si>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</si>
  <si>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</si>
  <si>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</si>
  <si>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</si>
  <si>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</si>
  <si>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</si>
  <si>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</si>
  <si>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</si>
  <si>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</si>
  <si>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</si>
  <si>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</si>
  <si>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</si>
  <si>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</si>
  <si>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</si>
  <si>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</si>
  <si>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</si>
  <si>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</si>
  <si>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</si>
  <si>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</si>
  <si>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</si>
  <si>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</si>
  <si>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</si>
  <si>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</si>
  <si>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</si>
  <si>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</si>
  <si>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</si>
  <si>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</si>
  <si>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</si>
  <si>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</si>
  <si>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</si>
  <si>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</si>
  <si>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</si>
  <si>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</si>
  <si>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</si>
  <si>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</si>
  <si>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</si>
  <si>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</si>
  <si>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</si>
  <si>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</si>
  <si>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</si>
  <si>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</si>
  <si>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</si>
  <si>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</si>
  <si>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</si>
  <si>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</si>
  <si>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</si>
  <si>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</si>
  <si>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</si>
  <si>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</si>
  <si>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</si>
  <si>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</si>
  <si>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</si>
  <si>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</si>
  <si>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</si>
  <si>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</si>
  <si>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</si>
  <si>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</si>
  <si>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</si>
  <si>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</si>
  <si>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</si>
  <si>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</si>
  <si>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</si>
  <si>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</si>
  <si>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</si>
  <si>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</si>
  <si>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</si>
  <si>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</si>
  <si>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</si>
  <si>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</si>
  <si>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</si>
  <si>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</si>
  <si>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</si>
  <si>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</si>
  <si>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</si>
  <si>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</si>
  <si>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</si>
  <si>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</si>
  <si>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</si>
  <si>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</si>
  <si>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</si>
  <si>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</si>
  <si>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</si>
  <si>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</si>
  <si>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</si>
  <si>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</si>
  <si>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</si>
  <si>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</si>
  <si>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</si>
  <si>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</si>
  <si>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</si>
  <si>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</si>
  <si>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</si>
  <si>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</si>
  <si>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</si>
  <si>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</si>
  <si>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</si>
  <si>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</si>
  <si>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</si>
  <si>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</si>
  <si>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</si>
  <si>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</si>
  <si>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</si>
  <si>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</si>
  <si>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</si>
  <si>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</si>
  <si>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</si>
  <si>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</si>
  <si>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</si>
  <si>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</si>
  <si>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</si>
  <si>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</si>
  <si>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</si>
  <si>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</si>
  <si>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</si>
  <si>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</si>
  <si>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</si>
  <si>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</si>
  <si>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</si>
  <si>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</si>
  <si>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</si>
  <si>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</si>
  <si>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</si>
  <si>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</si>
  <si>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</si>
  <si>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</si>
  <si>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</si>
  <si>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</si>
  <si>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</si>
  <si>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</si>
  <si>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</si>
  <si>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</si>
  <si>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</si>
  <si>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</si>
  <si>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</si>
  <si>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</si>
  <si>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</si>
  <si>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</si>
  <si>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</si>
  <si>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</si>
  <si>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</si>
  <si>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</si>
  <si>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</si>
  <si>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</si>
  <si>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</si>
  <si>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</si>
  <si>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</si>
  <si>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</si>
  <si>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</si>
  <si>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</si>
  <si>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</si>
  <si>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</si>
  <si>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</si>
  <si>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</si>
  <si>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</si>
  <si>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</si>
  <si>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Note : indice base 100 lors de la semaine du 9 au 15 mars 2020.</t>
  </si>
  <si>
    <t>20 au 26 avril</t>
  </si>
  <si>
    <t>13 au 19 avril</t>
  </si>
  <si>
    <t>6 au 12 avril</t>
  </si>
  <si>
    <t>30 mars au 5 avril</t>
  </si>
  <si>
    <t>23 au 29 mars</t>
  </si>
  <si>
    <t>16 au 22 mars</t>
  </si>
  <si>
    <t>9 au 15 mars</t>
  </si>
  <si>
    <t>2 au 8 mars</t>
  </si>
  <si>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</si>
  <si>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</si>
  <si>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</si>
  <si>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</si>
  <si>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</si>
  <si>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</si>
  <si>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</si>
  <si>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</si>
  <si>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</si>
  <si>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</si>
  <si>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</si>
  <si>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</si>
  <si>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</si>
  <si>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</si>
  <si>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t>Evolution annuelle</t>
  </si>
  <si>
    <t>Inscriptions semaine équivalente 2019</t>
  </si>
  <si>
    <t>* Données provisoires.</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</si>
  <si>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</si>
  <si>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</si>
  <si>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</si>
  <si>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</si>
  <si>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</si>
  <si>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</si>
  <si>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</si>
  <si>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</si>
  <si>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</si>
  <si>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</si>
  <si>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</si>
  <si>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</si>
  <si>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</si>
  <si>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</si>
  <si>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</si>
  <si>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</si>
  <si>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</si>
  <si>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</si>
  <si>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</si>
  <si>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</si>
  <si>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t>Transports et entreposage</t>
  </si>
  <si>
    <t>Fabrication autres produits industriels</t>
  </si>
  <si>
    <t>Fabrications d'équipements électroniques, électriques, informatiques et machines</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</si>
  <si>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</si>
  <si>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</si>
  <si>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</si>
  <si>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</si>
  <si>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</si>
  <si>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</si>
  <si>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en DAP</t>
  </si>
  <si>
    <t>Semaine du 27/04</t>
  </si>
  <si>
    <t>Figure 6 : Effectifs des DAP et des DI portant sur mars, par  secteur *</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</si>
  <si>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</si>
  <si>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</si>
  <si>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</si>
  <si>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</si>
  <si>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</si>
  <si>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</si>
  <si>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</si>
  <si>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</si>
  <si>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</si>
  <si>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</si>
  <si>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</si>
  <si>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</si>
  <si>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</si>
  <si>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</si>
  <si>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</si>
  <si>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</si>
  <si>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</si>
  <si>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</si>
  <si>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</si>
  <si>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</si>
  <si>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</si>
  <si>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</si>
  <si>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</si>
  <si>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</si>
  <si>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</si>
  <si>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</si>
  <si>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</si>
  <si>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</si>
  <si>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</si>
  <si>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</si>
  <si>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</si>
  <si>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</si>
  <si>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</si>
  <si>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</si>
  <si>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</si>
  <si>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</si>
  <si>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</si>
  <si>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</si>
  <si>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</si>
  <si>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</si>
  <si>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</si>
  <si>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</si>
  <si>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</si>
  <si>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</si>
  <si>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</si>
  <si>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</si>
  <si>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</si>
  <si>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</si>
  <si>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</si>
  <si>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</si>
  <si>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</si>
  <si>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</si>
  <si>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</si>
  <si>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</si>
  <si>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</si>
  <si>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</si>
  <si>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</si>
  <si>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</si>
  <si>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</si>
  <si>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</si>
  <si>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</si>
  <si>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</si>
  <si>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</si>
  <si>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</si>
  <si>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</si>
  <si>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</si>
  <si>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</si>
  <si>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</si>
  <si>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</si>
  <si>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</si>
  <si>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</si>
  <si>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</si>
  <si>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</si>
  <si>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</si>
  <si>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</si>
  <si>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</si>
  <si>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</si>
  <si>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</si>
  <si>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</si>
  <si>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</si>
  <si>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</si>
  <si>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</si>
  <si>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</si>
  <si>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</si>
  <si>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</si>
  <si>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</si>
  <si>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</si>
  <si>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</si>
  <si>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</si>
  <si>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</si>
  <si>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</si>
  <si>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</si>
  <si>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</si>
  <si>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</si>
  <si>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</si>
  <si>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</si>
  <si>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</si>
  <si>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</si>
  <si>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</si>
  <si>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</si>
  <si>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</si>
  <si>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</si>
  <si>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</si>
  <si>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</si>
  <si>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</si>
  <si>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</si>
  <si>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</si>
  <si>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</si>
  <si>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</si>
  <si>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</si>
  <si>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</si>
  <si>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</si>
  <si>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</si>
  <si>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</si>
  <si>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</si>
  <si>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</si>
  <si>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</si>
  <si>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</si>
  <si>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</si>
  <si>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</si>
  <si>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</si>
  <si>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</si>
  <si>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</si>
  <si>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</si>
  <si>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</si>
  <si>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</si>
  <si>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6 : Effectifs des DAP et des DI portant sur mars, par  secteur</t>
  </si>
  <si>
    <t>Moins de 50 salariés</t>
  </si>
  <si>
    <t>250 salariés ou plus</t>
  </si>
  <si>
    <t>Taille d'entreprise</t>
  </si>
  <si>
    <t>Figure 5: Effectifs des DAP et des DI portant sur mars, par taille d'entreprise</t>
  </si>
  <si>
    <t>Taille de l'entreprise</t>
  </si>
  <si>
    <t>4 au 10 mai</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</si>
  <si>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</si>
  <si>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</si>
  <si>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</si>
  <si>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</si>
  <si>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</si>
  <si>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</si>
  <si>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18 au 24 mai</t>
  </si>
  <si>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</si>
  <si>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Effectifs salariés du secteur</t>
  </si>
  <si>
    <t>Ratio effectifs en DI / Effectifs salariés</t>
  </si>
  <si>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</si>
  <si>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Effectif en DI en avril</t>
  </si>
  <si>
    <t>Effectif en DI en mars</t>
  </si>
  <si>
    <t>Semaine du 18/05</t>
  </si>
  <si>
    <t>COM (**)</t>
  </si>
  <si>
    <t>GUADELOUPE (*)</t>
  </si>
  <si>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</si>
  <si>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</si>
  <si>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</si>
  <si>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</si>
  <si>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</si>
  <si>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</si>
  <si>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</si>
  <si>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</si>
  <si>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</si>
  <si>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</si>
  <si>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</si>
  <si>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</si>
  <si>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</si>
  <si>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</si>
  <si>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</si>
  <si>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</si>
  <si>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</si>
  <si>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</si>
  <si>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</si>
  <si>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</si>
  <si>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</si>
  <si>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</si>
  <si>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</si>
  <si>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</si>
  <si>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</si>
  <si>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</si>
  <si>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</si>
  <si>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</si>
  <si>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</si>
  <si>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</si>
  <si>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</si>
  <si>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</si>
  <si>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</si>
  <si>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</si>
  <si>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</si>
  <si>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</si>
  <si>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</si>
  <si>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</si>
  <si>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</si>
  <si>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</si>
  <si>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</si>
  <si>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</si>
  <si>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</si>
  <si>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</si>
  <si>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</si>
  <si>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</si>
  <si>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</si>
  <si>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</si>
  <si>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</si>
  <si>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</si>
  <si>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</si>
  <si>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</si>
  <si>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</si>
  <si>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</si>
  <si>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</si>
  <si>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</si>
  <si>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</si>
  <si>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</si>
  <si>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</si>
  <si>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</si>
  <si>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</si>
  <si>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</si>
  <si>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</si>
  <si>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</si>
  <si>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</si>
  <si>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</si>
  <si>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</si>
  <si>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</si>
  <si>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</si>
  <si>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</si>
  <si>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</si>
  <si>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</si>
  <si>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</si>
  <si>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</si>
  <si>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</si>
  <si>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</si>
  <si>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</si>
  <si>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</si>
  <si>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</si>
  <si>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</si>
  <si>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</si>
  <si>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</si>
  <si>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</si>
  <si>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</si>
  <si>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</si>
  <si>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</si>
  <si>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</si>
  <si>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</si>
  <si>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</si>
  <si>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</si>
  <si>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</si>
  <si>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</si>
  <si>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</si>
  <si>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</si>
  <si>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</si>
  <si>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</si>
  <si>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</si>
  <si>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</si>
  <si>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</si>
  <si>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</si>
  <si>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</si>
  <si>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</si>
  <si>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</si>
  <si>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</si>
  <si>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</si>
  <si>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</si>
  <si>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</si>
  <si>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</si>
  <si>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25 au 31 mai</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</si>
  <si>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</si>
  <si>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</si>
  <si>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Semaine du 25/05</t>
  </si>
  <si>
    <t>1er au 7 juin</t>
  </si>
  <si>
    <t>1 au 7 juin</t>
  </si>
  <si>
    <t>Source : I-MILO – données provisoires ; calculs Dares.</t>
  </si>
  <si>
    <t>24 février au 1 mars</t>
  </si>
  <si>
    <t>Evolution annuelle semaine précédente (moyenne sur les quatre dernières semaines)</t>
  </si>
  <si>
    <r>
      <t>Figure 1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</si>
  <si>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par taille d'entreprise</t>
    </r>
  </si>
  <si>
    <t>Figure 3 : Nombre de demandes d'activité partielle déposées, depuis le 1er mars, nombre de salariés concernés et volume d'heures demandées par secteur d'activité</t>
  </si>
  <si>
    <t>Figure 4 : Nombre de demandes d'activité partielle déposées, depuis le 1er mars, nombre de salariés concernés et volume d'heures demandées par région</t>
  </si>
  <si>
    <t>Ratio effectifs en DI / Effectifs DAP</t>
  </si>
  <si>
    <t>Semaine du 01/06</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</si>
  <si>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 petits » licenciements collectifs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</si>
  <si>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</si>
  <si>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Figure 7 :  Effectifs des DAP et des DI portant sur avril par taille d'entreprise</t>
  </si>
  <si>
    <t>15 au 21 juin</t>
  </si>
  <si>
    <t>8 au 14 juin</t>
  </si>
  <si>
    <t>07–13 juin*</t>
  </si>
  <si>
    <t>17–23  mai</t>
  </si>
  <si>
    <t>10–16 mai</t>
  </si>
  <si>
    <t>03–09 mai</t>
  </si>
  <si>
    <t>26 avril–02 mai</t>
  </si>
  <si>
    <t>19–25 avril</t>
  </si>
  <si>
    <t>12–18 avril</t>
  </si>
  <si>
    <t>5–11 avril</t>
  </si>
  <si>
    <t>29 mars– 4 avril</t>
  </si>
  <si>
    <t>22–28 mars</t>
  </si>
  <si>
    <t>15–21 mars</t>
  </si>
  <si>
    <t>8–14 mars</t>
  </si>
  <si>
    <t>1–7 mars</t>
  </si>
  <si>
    <t>23–29 fév.</t>
  </si>
  <si>
    <t>16–22 fév.</t>
  </si>
  <si>
    <t>9–15 fév.</t>
  </si>
  <si>
    <t>2–8 fév.</t>
  </si>
  <si>
    <t>26 janv.–1 fév.</t>
  </si>
  <si>
    <t>19–25 janv.</t>
  </si>
  <si>
    <t>12–18 janv.</t>
  </si>
  <si>
    <t>5–11 janv.</t>
  </si>
  <si>
    <t>Figure 11 : Demandes d’inscription à Pôle emploi par semaine</t>
  </si>
  <si>
    <t>Figure 12 : Entrées en formation des demandeurs d'emploi</t>
  </si>
  <si>
    <t>Figure 14 : Nombre de demandes d'aides d'emplois francs enregistrées</t>
  </si>
  <si>
    <t>Figure 16 : Entrées initiales en Garantie jeunes</t>
  </si>
  <si>
    <t>Figure 17 : Suivi hebdomadaire des offres d'emploi en ligne</t>
  </si>
  <si>
    <r>
      <t>Figure 3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secteur d'activité</t>
    </r>
  </si>
  <si>
    <r>
      <t>Figure 4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région</t>
    </r>
  </si>
  <si>
    <r>
      <t>* Parmi les DI portant sur le mois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</si>
  <si>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r>
      <t>* Parmi les DI portant sur les mois de mars, d'avril et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</si>
  <si>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 en DI en mai</t>
  </si>
  <si>
    <t>Semaine du 15/06</t>
  </si>
  <si>
    <t>Semaine du 08/06</t>
  </si>
  <si>
    <t>Figure 10 : Dispositifs de suivi des restructurations</t>
  </si>
  <si>
    <t>Figure 1 : Nombre de demandes d’activité partielle déposées, depuis le 1er mars, nombre de salariés concernés et volume d'heures demandées</t>
  </si>
  <si>
    <t>Figure 2 : Répartition du nombre de salariés concernés par une demande d'autorisation préalable et du volume d’heures d’activité  partielle, par taille d'entreprise</t>
  </si>
  <si>
    <t>Figure 8: Effectifs des DAP et des DI portant sur mai par taille d'entreprise *</t>
  </si>
  <si>
    <t>Figure 9 : Répartition sectorielle des effectifs figurant dans les demandes d'indemnisation portant sur mars et dans celles sur avril * (en %)</t>
  </si>
  <si>
    <t>Figure 11: Demandes d’inscription à Pôle emploi par semaine</t>
  </si>
  <si>
    <t>Figure 13: Entrées en Parcours Emploi Compétences</t>
  </si>
  <si>
    <t>Figure 15 : Entrées initiales en PACEA</t>
  </si>
  <si>
    <t>Au 7 juillet 2020</t>
  </si>
  <si>
    <t>29 juin au 5 juillet</t>
  </si>
  <si>
    <t>22 au 28 juin</t>
  </si>
  <si>
    <t>inscriptions 21-27 juin*</t>
  </si>
  <si>
    <t>21-27 juin*</t>
  </si>
  <si>
    <t>14-20 juin*</t>
  </si>
  <si>
    <t>31 mai–06 juin</t>
  </si>
  <si>
    <t>24–30 mai</t>
  </si>
  <si>
    <t>Source : Panel de 12 sites d'offres d'emploi, calcul Dares.</t>
  </si>
  <si>
    <t>Source : ASP-DGEFP-Dares – Extraction du SI APART 7 juillet 2020, s’arrêtant aux données du 6 juillet 2020.</t>
  </si>
  <si>
    <t>Source : ASP-DGEFP-Dares – Extraction du SI APART 7 juillet 2020, s’arrêtant aux données du 6 juillet 2020.
Acoss - effectifs salariés du secteur privé au quatrième trimestre 2019 (sauf pour l’agriculture : effectifs DADS 2016).</t>
  </si>
  <si>
    <t>Source : ASP-DGEFP-Dares – Extraction du SI APART 7 juillet 2020, s’arrêtant aux données du 6 juillet 2020 - Acoss pour l'effectif salarié des secteurs</t>
  </si>
  <si>
    <t>Figure 8 : Répartition sectorielle des effectifs figurant dans les demandes d'indemnisation portant sur mars, sur avril et sur mai 2020 * (en %)</t>
  </si>
  <si>
    <t>Source : DGEFP-Dares – SI RupCo (données de mars-juillet 2020) ; SI PSE-RCC (données de mars-juillet 2019).</t>
  </si>
  <si>
    <r>
      <t>Cumul du 1</t>
    </r>
    <r>
      <rPr>
        <i/>
        <vertAlign val="superscript"/>
        <sz val="11"/>
        <color rgb="FF000000"/>
        <rFont val="Calibri"/>
        <family val="2"/>
      </rPr>
      <t xml:space="preserve">er </t>
    </r>
    <r>
      <rPr>
        <i/>
        <sz val="11"/>
        <color rgb="FF000000"/>
        <rFont val="Calibri"/>
        <family val="2"/>
      </rPr>
      <t xml:space="preserve"> mars au 5 juillet 2019</t>
    </r>
  </si>
  <si>
    <r>
      <t>Cumul du 1</t>
    </r>
    <r>
      <rPr>
        <b/>
        <vertAlign val="superscript"/>
        <sz val="11"/>
        <color rgb="FF000000"/>
        <rFont val="Calibri"/>
        <family val="2"/>
      </rPr>
      <t>er</t>
    </r>
    <r>
      <rPr>
        <b/>
        <sz val="11"/>
        <color rgb="FF000000"/>
        <rFont val="Calibri"/>
        <family val="2"/>
      </rPr>
      <t xml:space="preserve">  mars au 5 juillet 2020</t>
    </r>
  </si>
  <si>
    <t>Semaine du 29/06</t>
  </si>
  <si>
    <t>Semaine du 22/06</t>
  </si>
  <si>
    <r>
      <t>Annexe 1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t>
    </r>
  </si>
  <si>
    <r>
      <t>Annexe 2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département</t>
    </r>
  </si>
  <si>
    <t xml:space="preserve"> afin de respecter le secret statistique, les chiffres ont été arrondis au multiple de 5.</t>
  </si>
  <si>
    <t>Note :</t>
  </si>
  <si>
    <r>
      <t>Annexe 3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 et département</t>
    </r>
  </si>
  <si>
    <t>Figure 13 : Entrées en Parcours Emploi Compétences</t>
  </si>
  <si>
    <r>
      <t xml:space="preserve">Figure 8 : Effectifs des DAP et des DI portant sur </t>
    </r>
    <r>
      <rPr>
        <b/>
        <u/>
        <sz val="11"/>
        <color theme="1"/>
        <rFont val="Calibri"/>
        <family val="2"/>
        <scheme val="minor"/>
      </rPr>
      <t>mai</t>
    </r>
    <r>
      <rPr>
        <b/>
        <sz val="11"/>
        <color theme="1"/>
        <rFont val="Calibri"/>
        <family val="2"/>
        <scheme val="minor"/>
      </rPr>
      <t xml:space="preserve"> par taille d'entreprise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</si>
</sst>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 numFmtId="174" formatCode="0.000%"/>
  </numFmts>
  <fonts count="51"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vertAlign val="superscript"/>
      <sz val="11"/>
      <color rgb="FF000000"/>
      <name val="Calibri"/>
      <family val="2"/>
      <charset val="1"/>
    </font>
    <font>
      <b/>
      <sz val="11"/>
      <color rgb="FF000000"/>
      <name val="Calibri"/>
      <family val="2"/>
      <charset val="1"/>
    </font>
    <font>
      <b/>
      <sz val="11"/>
      <color rgb="FFFF0000"/>
      <name val="Calibri"/>
      <family val="2"/>
      <scheme val="minor"/>
    </font>
    <font>
      <i/>
      <sz val="11"/>
      <name val="Calibri"/>
      <family val="2"/>
    </font>
    <font>
      <i/>
      <sz val="11"/>
      <name val="Calibri"/>
      <family val="2"/>
      <scheme val="minor"/>
    </font>
    <font>
      <b/>
      <sz val="11"/>
      <name val="Calibri"/>
      <family val="2"/>
    </font>
    <font>
      <i/>
      <sz val="10"/>
      <color theme="1"/>
      <name val="Calibri"/>
      <family val="2"/>
      <scheme val="minor"/>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style="medium">
        <color auto="1"/>
      </top>
      <bottom/>
      <diagonal/>
    </border>
    <border>
      <left style="double">
        <color auto="1"/>
      </left>
      <right style="double">
        <color auto="1"/>
      </right>
      <top/>
      <bottom style="medium">
        <color auto="1"/>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1" fillId="0" borderId="0" xfId="0" applyFont="1"/>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1" fontId="31" fillId="0" borderId="0" xfId="0" applyNumberFormat="1" applyFont="1"/>
    <xf numFmtId="3" fontId="0" fillId="0" borderId="8" xfId="0" applyNumberFormat="1" applyBorder="1"/>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9" fontId="31" fillId="0" borderId="0" xfId="1" applyFont="1" applyFill="1"/>
    <xf numFmtId="171" fontId="0" fillId="0" borderId="0" xfId="0" applyNumberFormat="1" applyFont="1" applyAlignment="1">
      <alignment horizontal="right" wrapText="1"/>
    </xf>
    <xf numFmtId="3" fontId="0" fillId="0" borderId="0" xfId="0" applyNumberFormat="1" applyFont="1" applyFill="1" applyBorder="1"/>
    <xf numFmtId="166" fontId="31" fillId="0" borderId="0" xfId="1" applyNumberFormat="1" applyFont="1"/>
    <xf numFmtId="171" fontId="31" fillId="0" borderId="0" xfId="0" applyNumberFormat="1" applyFont="1"/>
    <xf numFmtId="172" fontId="31" fillId="0" borderId="0" xfId="0" applyNumberFormat="1" applyFont="1" applyAlignment="1">
      <alignment horizontal="right"/>
    </xf>
    <xf numFmtId="0" fontId="40" fillId="13" borderId="0" xfId="12" applyFont="1" applyFill="1" applyAlignment="1">
      <alignment vertical="center"/>
    </xf>
    <xf numFmtId="0" fontId="39" fillId="13" borderId="0" xfId="12" applyFont="1" applyFill="1" applyBorder="1" applyAlignment="1">
      <alignment horizontal="justify" vertical="center"/>
    </xf>
    <xf numFmtId="0" fontId="1" fillId="0" borderId="0" xfId="0" applyFont="1" applyAlignment="1">
      <alignment horizontal="left" vertical="center"/>
    </xf>
    <xf numFmtId="0" fontId="4" fillId="13" borderId="0" xfId="0" applyFont="1" applyFill="1" applyAlignment="1">
      <alignment horizontal="center" vertical="center"/>
    </xf>
    <xf numFmtId="0" fontId="42"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3" fillId="13" borderId="0" xfId="0" applyFont="1" applyFill="1" applyAlignment="1">
      <alignment horizontal="center" vertical="center" wrapText="1"/>
    </xf>
    <xf numFmtId="0" fontId="43" fillId="13" borderId="29" xfId="0" applyFont="1" applyFill="1" applyBorder="1" applyAlignment="1">
      <alignment horizontal="center" vertical="center" wrapText="1"/>
    </xf>
    <xf numFmtId="0" fontId="11" fillId="16" borderId="0" xfId="13" applyFill="1" applyAlignment="1" applyProtection="1"/>
    <xf numFmtId="0" fontId="32" fillId="0" borderId="0" xfId="0" applyFont="1" applyFill="1" applyBorder="1" applyAlignment="1">
      <alignment horizontal="left" vertical="center" wrapText="1"/>
    </xf>
    <xf numFmtId="0" fontId="3" fillId="0" borderId="0" xfId="2"/>
    <xf numFmtId="0" fontId="3" fillId="0" borderId="0" xfId="2" applyFont="1" applyAlignment="1">
      <alignment vertical="center"/>
    </xf>
    <xf numFmtId="0" fontId="45" fillId="0" borderId="0" xfId="2" applyFont="1"/>
    <xf numFmtId="20" fontId="31" fillId="0" borderId="0" xfId="0" applyNumberFormat="1" applyFont="1"/>
    <xf numFmtId="9" fontId="0" fillId="0" borderId="0" xfId="1" applyNumberFormat="1" applyFont="1"/>
    <xf numFmtId="0" fontId="3" fillId="0" borderId="0" xfId="2" applyFont="1" applyFill="1" applyBorder="1" applyAlignment="1">
      <alignment horizontal="left" vertical="center" wrapText="1"/>
    </xf>
    <xf numFmtId="167" fontId="0" fillId="0" borderId="0" xfId="3" applyNumberFormat="1" applyFont="1" applyAlignment="1">
      <alignment horizontal="right"/>
    </xf>
    <xf numFmtId="167" fontId="0" fillId="0" borderId="0" xfId="14" applyNumberFormat="1" applyFont="1" applyBorder="1"/>
    <xf numFmtId="167" fontId="28" fillId="0" borderId="0" xfId="14" applyNumberFormat="1" applyFont="1" applyFill="1" applyBorder="1" applyAlignment="1">
      <alignment horizontal="right" vertical="center"/>
    </xf>
    <xf numFmtId="0" fontId="0" fillId="0" borderId="0" xfId="0" applyBorder="1"/>
    <xf numFmtId="167" fontId="6" fillId="0" borderId="0" xfId="14"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9" fontId="31" fillId="0" borderId="0" xfId="1" applyFont="1"/>
    <xf numFmtId="165" fontId="0" fillId="0" borderId="0" xfId="0" applyNumberFormat="1" applyFont="1"/>
    <xf numFmtId="3" fontId="1" fillId="0" borderId="0" xfId="0" applyNumberFormat="1" applyFont="1" applyAlignment="1">
      <alignment horizontal="center" vertical="center" wrapText="1"/>
    </xf>
    <xf numFmtId="9" fontId="1" fillId="0" borderId="0" xfId="1" applyFont="1" applyAlignment="1">
      <alignment horizontal="center"/>
    </xf>
    <xf numFmtId="173" fontId="0" fillId="0" borderId="0" xfId="0" applyNumberFormat="1" applyFont="1" applyAlignment="1">
      <alignment horizontal="right" wrapText="1"/>
    </xf>
    <xf numFmtId="3" fontId="22" fillId="0" borderId="0" xfId="0" applyNumberFormat="1" applyFont="1" applyFill="1" applyBorder="1"/>
    <xf numFmtId="0" fontId="9" fillId="16" borderId="0" xfId="12" applyFill="1" applyAlignment="1">
      <alignment vertical="center"/>
    </xf>
    <xf numFmtId="166" fontId="1" fillId="13" borderId="27" xfId="1" applyNumberFormat="1" applyFont="1" applyFill="1" applyBorder="1"/>
    <xf numFmtId="166" fontId="1" fillId="13" borderId="30" xfId="1" applyNumberFormat="1" applyFont="1" applyFill="1" applyBorder="1"/>
    <xf numFmtId="166" fontId="1" fillId="13" borderId="31" xfId="1" applyNumberFormat="1" applyFont="1" applyFill="1" applyBorder="1"/>
    <xf numFmtId="3" fontId="34" fillId="13" borderId="31" xfId="0" applyNumberFormat="1" applyFont="1" applyFill="1" applyBorder="1" applyAlignment="1">
      <alignment vertical="center"/>
    </xf>
    <xf numFmtId="166" fontId="0" fillId="13" borderId="27" xfId="1" applyNumberFormat="1" applyFont="1" applyFill="1" applyBorder="1"/>
    <xf numFmtId="166" fontId="0" fillId="13" borderId="30" xfId="1" applyNumberFormat="1" applyFont="1" applyFill="1" applyBorder="1"/>
    <xf numFmtId="166" fontId="0" fillId="13" borderId="31" xfId="1" applyNumberFormat="1" applyFont="1" applyFill="1" applyBorder="1"/>
    <xf numFmtId="3" fontId="0" fillId="13" borderId="7" xfId="1" applyNumberFormat="1" applyFont="1" applyFill="1" applyBorder="1"/>
    <xf numFmtId="3" fontId="0" fillId="13" borderId="31" xfId="1" applyNumberFormat="1" applyFont="1" applyFill="1" applyBorder="1"/>
    <xf numFmtId="0" fontId="0" fillId="13" borderId="20" xfId="0" applyFill="1" applyBorder="1"/>
    <xf numFmtId="166" fontId="0" fillId="13" borderId="28" xfId="1" applyNumberFormat="1" applyFont="1" applyFill="1" applyBorder="1"/>
    <xf numFmtId="166" fontId="0" fillId="13" borderId="32" xfId="1" applyNumberFormat="1" applyFont="1" applyFill="1" applyBorder="1"/>
    <xf numFmtId="3" fontId="0" fillId="13" borderId="8" xfId="1" applyNumberFormat="1" applyFont="1" applyFill="1" applyBorder="1"/>
    <xf numFmtId="3" fontId="0" fillId="13" borderId="32" xfId="1" applyNumberFormat="1" applyFont="1" applyFill="1" applyBorder="1"/>
    <xf numFmtId="0" fontId="0" fillId="13" borderId="21" xfId="0" applyFill="1" applyBorder="1"/>
    <xf numFmtId="0" fontId="0" fillId="13" borderId="29" xfId="0" applyFill="1" applyBorder="1"/>
    <xf numFmtId="0" fontId="34" fillId="13" borderId="33" xfId="0" applyFont="1" applyFill="1" applyBorder="1" applyAlignment="1">
      <alignment horizontal="center" vertical="center" wrapText="1"/>
    </xf>
    <xf numFmtId="0" fontId="34" fillId="13" borderId="34" xfId="0" applyFont="1" applyFill="1" applyBorder="1" applyAlignment="1">
      <alignment horizontal="center" vertical="center" wrapText="1"/>
    </xf>
    <xf numFmtId="0" fontId="34" fillId="13" borderId="35" xfId="0" applyFont="1" applyFill="1" applyBorder="1" applyAlignment="1">
      <alignment horizontal="center" vertical="center" wrapText="1"/>
    </xf>
    <xf numFmtId="0" fontId="34" fillId="13" borderId="5" xfId="0" applyFont="1" applyFill="1" applyBorder="1" applyAlignment="1">
      <alignment horizontal="center" vertical="center" wrapText="1"/>
    </xf>
    <xf numFmtId="0" fontId="34" fillId="13" borderId="4" xfId="0" applyFont="1" applyFill="1" applyBorder="1" applyAlignment="1">
      <alignment horizontal="center" vertical="center" wrapText="1"/>
    </xf>
    <xf numFmtId="9" fontId="31" fillId="0" borderId="0" xfId="0" applyNumberFormat="1" applyFont="1"/>
    <xf numFmtId="168" fontId="0" fillId="0" borderId="0" xfId="0" applyNumberFormat="1" applyFill="1"/>
    <xf numFmtId="0" fontId="0" fillId="0" borderId="0" xfId="0" applyFill="1" applyBorder="1"/>
    <xf numFmtId="171" fontId="31" fillId="0" borderId="0" xfId="0" applyNumberFormat="1" applyFont="1" applyFill="1" applyBorder="1" applyAlignment="1">
      <alignment horizontal="center"/>
    </xf>
    <xf numFmtId="0" fontId="46" fillId="0" borderId="0" xfId="0" applyFont="1" applyFill="1" applyBorder="1"/>
    <xf numFmtId="0" fontId="31" fillId="0" borderId="0" xfId="0" applyFont="1" applyFill="1" applyBorder="1"/>
    <xf numFmtId="0" fontId="46" fillId="0" borderId="0" xfId="0" applyFont="1" applyFill="1" applyBorder="1" applyAlignment="1">
      <alignment horizontal="center"/>
    </xf>
    <xf numFmtId="171" fontId="0" fillId="0" borderId="0" xfId="1" applyNumberFormat="1" applyFont="1" applyFill="1" applyBorder="1"/>
    <xf numFmtId="171" fontId="31" fillId="0" borderId="0" xfId="1" applyNumberFormat="1" applyFont="1" applyFill="1" applyBorder="1"/>
    <xf numFmtId="9" fontId="1" fillId="0" borderId="0" xfId="1" applyFont="1" applyFill="1" applyBorder="1" applyAlignment="1">
      <alignment horizontal="center"/>
    </xf>
    <xf numFmtId="0" fontId="1" fillId="0" borderId="0" xfId="0" applyFont="1" applyFill="1" applyBorder="1" applyAlignment="1">
      <alignment horizontal="center"/>
    </xf>
    <xf numFmtId="2" fontId="22" fillId="0" borderId="0" xfId="0" applyNumberFormat="1" applyFont="1" applyFill="1" applyBorder="1"/>
    <xf numFmtId="3" fontId="47" fillId="0" borderId="11" xfId="0" applyNumberFormat="1" applyFont="1" applyFill="1" applyBorder="1" applyAlignment="1">
      <alignment horizontal="right" vertical="center" wrapText="1"/>
    </xf>
    <xf numFmtId="3" fontId="0" fillId="0" borderId="7" xfId="0" applyNumberFormat="1" applyFont="1" applyBorder="1" applyAlignment="1">
      <alignment vertical="center" wrapText="1"/>
    </xf>
    <xf numFmtId="0" fontId="47" fillId="0" borderId="13" xfId="0" applyFont="1" applyFill="1" applyBorder="1" applyAlignment="1">
      <alignment horizontal="right" vertical="center" wrapText="1"/>
    </xf>
    <xf numFmtId="0" fontId="38"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 xfId="0" applyFont="1" applyFill="1" applyBorder="1" applyAlignment="1"/>
    <xf numFmtId="0" fontId="9" fillId="12" borderId="0" xfId="12" applyFill="1" applyAlignment="1">
      <alignment vertical="center"/>
    </xf>
    <xf numFmtId="0" fontId="0" fillId="0" borderId="0" xfId="0" applyAlignment="1">
      <alignment horizontal="left" vertical="center" wrapText="1"/>
    </xf>
    <xf numFmtId="0" fontId="3" fillId="0" borderId="0" xfId="2" applyFont="1" applyBorder="1" applyAlignment="1">
      <alignment horizontal="left" vertical="center" wrapText="1"/>
    </xf>
    <xf numFmtId="0" fontId="1" fillId="13" borderId="20" xfId="0" applyFont="1" applyFill="1" applyBorder="1"/>
    <xf numFmtId="3" fontId="6" fillId="15" borderId="25" xfId="0" applyNumberFormat="1" applyFont="1" applyFill="1" applyBorder="1" applyAlignment="1">
      <alignment horizontal="right" vertical="center"/>
    </xf>
    <xf numFmtId="3" fontId="0" fillId="0" borderId="4" xfId="0" applyNumberFormat="1" applyBorder="1"/>
    <xf numFmtId="3" fontId="0" fillId="0" borderId="7" xfId="0" applyNumberFormat="1" applyBorder="1"/>
    <xf numFmtId="0" fontId="6" fillId="0" borderId="20" xfId="0" applyFont="1" applyFill="1" applyBorder="1" applyAlignment="1">
      <alignment horizontal="center" vertical="center"/>
    </xf>
    <xf numFmtId="3" fontId="6" fillId="15" borderId="26" xfId="0" applyNumberFormat="1" applyFont="1" applyFill="1" applyBorder="1" applyAlignment="1">
      <alignment horizontal="right" vertical="center"/>
    </xf>
    <xf numFmtId="3" fontId="0" fillId="0" borderId="0" xfId="0" applyNumberFormat="1" applyBorder="1"/>
    <xf numFmtId="0" fontId="6" fillId="0" borderId="21" xfId="0" applyFont="1" applyFill="1" applyBorder="1" applyAlignment="1">
      <alignment horizontal="center" vertical="center"/>
    </xf>
    <xf numFmtId="3" fontId="6" fillId="15" borderId="36" xfId="0" applyNumberFormat="1" applyFont="1" applyFill="1" applyBorder="1" applyAlignment="1">
      <alignment horizontal="right" vertical="center"/>
    </xf>
    <xf numFmtId="3" fontId="0" fillId="0" borderId="6" xfId="0" applyNumberFormat="1" applyBorder="1"/>
    <xf numFmtId="3" fontId="0" fillId="0" borderId="9" xfId="0" applyNumberFormat="1" applyBorder="1"/>
    <xf numFmtId="0" fontId="6" fillId="0" borderId="2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1" fontId="3" fillId="0" borderId="0" xfId="2" applyNumberFormat="1"/>
    <xf numFmtId="0" fontId="1" fillId="0" borderId="0" xfId="0" applyFont="1" applyFill="1" applyAlignment="1">
      <alignment horizontal="center" vertical="center" wrapText="1"/>
    </xf>
    <xf numFmtId="172" fontId="0" fillId="0" borderId="0" xfId="0" applyNumberFormat="1" applyFill="1"/>
    <xf numFmtId="172" fontId="0" fillId="0" borderId="0" xfId="0" applyNumberFormat="1" applyFont="1" applyFill="1"/>
    <xf numFmtId="3" fontId="31" fillId="0" borderId="0" xfId="0" applyNumberFormat="1" applyFont="1" applyFill="1"/>
    <xf numFmtId="171" fontId="31" fillId="0" borderId="0" xfId="1" applyNumberFormat="1" applyFont="1" applyFill="1" applyBorder="1" applyAlignment="1">
      <alignment horizontal="center"/>
    </xf>
    <xf numFmtId="0" fontId="1" fillId="0" borderId="0" xfId="0" applyFont="1" applyFill="1" applyBorder="1"/>
    <xf numFmtId="9" fontId="0" fillId="0" borderId="0" xfId="1" applyFont="1" applyFill="1" applyBorder="1"/>
    <xf numFmtId="171" fontId="31" fillId="0" borderId="0" xfId="0" applyNumberFormat="1" applyFont="1" applyBorder="1"/>
    <xf numFmtId="171" fontId="0" fillId="0" borderId="0" xfId="1" applyNumberFormat="1" applyFont="1" applyBorder="1"/>
    <xf numFmtId="9" fontId="0" fillId="0" borderId="0" xfId="1" applyFont="1" applyBorder="1"/>
    <xf numFmtId="9" fontId="0" fillId="0" borderId="0" xfId="1" applyFont="1" applyFill="1"/>
    <xf numFmtId="0" fontId="1" fillId="0" borderId="0" xfId="0" applyFont="1" applyFill="1" applyAlignment="1">
      <alignment horizontal="center"/>
    </xf>
    <xf numFmtId="9" fontId="1" fillId="0" borderId="0" xfId="1" applyFont="1" applyFill="1" applyAlignment="1">
      <alignment horizontal="center"/>
    </xf>
    <xf numFmtId="174" fontId="0" fillId="0" borderId="0" xfId="0" applyNumberFormat="1"/>
    <xf numFmtId="166" fontId="31" fillId="0" borderId="0" xfId="1" applyNumberFormat="1" applyFont="1" applyAlignment="1">
      <alignment horizontal="right"/>
    </xf>
    <xf numFmtId="166" fontId="0" fillId="0" borderId="0" xfId="1" applyNumberFormat="1" applyFont="1" applyAlignment="1">
      <alignment horizontal="right" wrapText="1"/>
    </xf>
    <xf numFmtId="9" fontId="22" fillId="0" borderId="0" xfId="1" applyFont="1" applyFill="1" applyBorder="1"/>
    <xf numFmtId="172" fontId="31" fillId="0" borderId="0" xfId="0" applyNumberFormat="1" applyFont="1" applyFill="1" applyBorder="1"/>
    <xf numFmtId="3" fontId="28" fillId="0" borderId="0" xfId="0" applyNumberFormat="1" applyFont="1" applyFill="1" applyBorder="1"/>
    <xf numFmtId="0" fontId="28" fillId="0" borderId="0" xfId="0" applyFont="1" applyFill="1" applyBorder="1"/>
    <xf numFmtId="0" fontId="48" fillId="0" borderId="0" xfId="0" applyFont="1" applyFill="1" applyBorder="1"/>
    <xf numFmtId="3" fontId="48" fillId="0" borderId="0" xfId="0" applyNumberFormat="1" applyFont="1" applyFill="1" applyBorder="1"/>
    <xf numFmtId="3" fontId="49" fillId="0" borderId="12" xfId="0" applyNumberFormat="1" applyFont="1" applyFill="1" applyBorder="1" applyAlignment="1">
      <alignment horizontal="right" vertical="center" wrapText="1"/>
    </xf>
    <xf numFmtId="3" fontId="28" fillId="0" borderId="4" xfId="0" applyNumberFormat="1" applyFont="1" applyBorder="1" applyAlignment="1">
      <alignment horizontal="right" vertical="center" wrapText="1"/>
    </xf>
    <xf numFmtId="3" fontId="28" fillId="0" borderId="7" xfId="0" applyNumberFormat="1" applyFont="1" applyBorder="1" applyAlignment="1">
      <alignment horizontal="right" vertical="center" wrapText="1"/>
    </xf>
    <xf numFmtId="0" fontId="47" fillId="0" borderId="13" xfId="0" applyFont="1" applyFill="1" applyBorder="1" applyAlignment="1">
      <alignment vertical="center" wrapText="1"/>
    </xf>
    <xf numFmtId="0" fontId="49" fillId="0" borderId="14" xfId="0" applyFont="1" applyFill="1" applyBorder="1" applyAlignment="1">
      <alignment vertical="center" wrapText="1"/>
    </xf>
    <xf numFmtId="0" fontId="47" fillId="0" borderId="11" xfId="0" applyFont="1" applyFill="1" applyBorder="1" applyAlignment="1">
      <alignment horizontal="right" vertical="center" wrapText="1"/>
    </xf>
    <xf numFmtId="3" fontId="49" fillId="0" borderId="37" xfId="0" applyNumberFormat="1" applyFont="1" applyFill="1" applyBorder="1" applyAlignment="1">
      <alignment horizontal="right" vertical="center" wrapText="1"/>
    </xf>
    <xf numFmtId="0" fontId="28" fillId="0" borderId="4" xfId="0" applyFont="1" applyBorder="1" applyAlignment="1">
      <alignment horizontal="right" vertical="center" wrapText="1"/>
    </xf>
    <xf numFmtId="0" fontId="28" fillId="0" borderId="0" xfId="0" applyFont="1"/>
    <xf numFmtId="0" fontId="28" fillId="0" borderId="7" xfId="0" applyFont="1" applyBorder="1" applyAlignment="1">
      <alignment horizontal="right" vertical="center" wrapText="1"/>
    </xf>
    <xf numFmtId="3" fontId="49" fillId="0" borderId="14" xfId="0" applyNumberFormat="1" applyFont="1" applyFill="1" applyBorder="1" applyAlignment="1">
      <alignment horizontal="right" vertical="center" wrapText="1"/>
    </xf>
    <xf numFmtId="0" fontId="28" fillId="0" borderId="0" xfId="0" applyFont="1" applyAlignment="1">
      <alignment horizontal="right" vertical="center" wrapText="1"/>
    </xf>
    <xf numFmtId="0" fontId="48" fillId="0" borderId="0" xfId="0" applyFont="1" applyAlignment="1">
      <alignment horizontal="right" vertical="center" wrapText="1"/>
    </xf>
    <xf numFmtId="0" fontId="48" fillId="0" borderId="0" xfId="0" applyFont="1" applyAlignment="1">
      <alignment horizontal="right"/>
    </xf>
    <xf numFmtId="0" fontId="28" fillId="0" borderId="8" xfId="0" applyFont="1" applyBorder="1" applyAlignment="1">
      <alignment horizontal="right" vertical="center" wrapText="1"/>
    </xf>
    <xf numFmtId="0" fontId="38" fillId="0" borderId="13" xfId="0" applyFont="1" applyFill="1" applyBorder="1" applyAlignment="1">
      <alignment vertical="center" wrapText="1"/>
    </xf>
    <xf numFmtId="0" fontId="37" fillId="0" borderId="14" xfId="0" applyFont="1" applyFill="1" applyBorder="1" applyAlignment="1">
      <alignment vertical="center" wrapText="1"/>
    </xf>
    <xf numFmtId="0" fontId="2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164" fontId="4" fillId="13" borderId="0" xfId="3" applyFont="1" applyFill="1"/>
    <xf numFmtId="166" fontId="4" fillId="13" borderId="0" xfId="1" applyNumberFormat="1" applyFont="1" applyFill="1"/>
    <xf numFmtId="3" fontId="0" fillId="13" borderId="0" xfId="0" applyNumberFormat="1" applyFill="1"/>
    <xf numFmtId="3" fontId="4" fillId="13" borderId="0" xfId="0" applyNumberFormat="1" applyFont="1" applyFill="1" applyAlignment="1">
      <alignment horizontal="center" vertical="center"/>
    </xf>
    <xf numFmtId="169" fontId="4" fillId="13" borderId="0" xfId="0" applyNumberFormat="1" applyFont="1" applyFill="1" applyAlignment="1">
      <alignment horizontal="center" vertical="center"/>
    </xf>
    <xf numFmtId="167" fontId="4" fillId="13" borderId="0" xfId="0" applyNumberFormat="1" applyFont="1" applyFill="1" applyAlignment="1">
      <alignment horizontal="center" vertical="center"/>
    </xf>
    <xf numFmtId="0" fontId="50" fillId="13" borderId="0" xfId="0" applyFont="1" applyFill="1" applyBorder="1" applyAlignment="1">
      <alignment horizontal="left" vertical="center"/>
    </xf>
    <xf numFmtId="0" fontId="0" fillId="13" borderId="0" xfId="0"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4" fillId="13" borderId="0" xfId="0" applyFont="1" applyFill="1" applyBorder="1" applyAlignment="1">
      <alignment horizontal="left" vertical="center" wrapText="1"/>
    </xf>
    <xf numFmtId="0" fontId="37" fillId="14" borderId="9" xfId="0" applyFont="1" applyFill="1" applyBorder="1" applyAlignment="1">
      <alignment horizontal="center" vertical="center" wrapText="1"/>
    </xf>
    <xf numFmtId="0" fontId="37" fillId="14" borderId="6" xfId="0" applyFont="1" applyFill="1" applyBorder="1" applyAlignment="1">
      <alignment horizontal="center" vertical="center" wrapText="1"/>
    </xf>
    <xf numFmtId="0" fontId="37" fillId="14" borderId="15" xfId="0" applyFont="1" applyFill="1" applyBorder="1" applyAlignment="1">
      <alignment horizontal="center" vertical="center" wrapText="1"/>
    </xf>
    <xf numFmtId="0" fontId="49" fillId="14" borderId="9" xfId="0" applyFont="1" applyFill="1" applyBorder="1" applyAlignment="1">
      <alignment horizontal="center" vertical="center" wrapText="1"/>
    </xf>
    <xf numFmtId="0" fontId="49" fillId="14" borderId="6" xfId="0" applyFont="1" applyFill="1" applyBorder="1" applyAlignment="1">
      <alignment horizontal="center" vertical="center" wrapText="1"/>
    </xf>
    <xf numFmtId="0" fontId="4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2" applyFont="1" applyBorder="1" applyAlignment="1">
      <alignment horizontal="left" vertical="center" wrapText="1"/>
    </xf>
    <xf numFmtId="0" fontId="1" fillId="13" borderId="0" xfId="0" applyFont="1" applyFill="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none"/>
          </c:marker>
          <c:cat>
            <c:numRef>
              <c:f>'Figure 1 '!$A$4:$A$131</c:f>
              <c:numCache>
                <c:formatCode>yyyy\-mm\-dd</c:formatCode>
                <c:ptCount val="128"/>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numCache>
            </c:numRef>
          </c:cat>
          <c:val>
            <c:numRef>
              <c:f>'Figure 1 '!$E$4:$E$131</c:f>
              <c:numCache>
                <c:formatCode>#,##0</c:formatCode>
                <c:ptCount val="128"/>
                <c:pt idx="0">
                  <c:v>1</c:v>
                </c:pt>
                <c:pt idx="1">
                  <c:v>124</c:v>
                </c:pt>
                <c:pt idx="2">
                  <c:v>289</c:v>
                </c:pt>
                <c:pt idx="3">
                  <c:v>490</c:v>
                </c:pt>
                <c:pt idx="4">
                  <c:v>794</c:v>
                </c:pt>
                <c:pt idx="5">
                  <c:v>1271</c:v>
                </c:pt>
                <c:pt idx="6">
                  <c:v>1296</c:v>
                </c:pt>
                <c:pt idx="7">
                  <c:v>1313</c:v>
                </c:pt>
                <c:pt idx="8">
                  <c:v>1942</c:v>
                </c:pt>
                <c:pt idx="9">
                  <c:v>2793</c:v>
                </c:pt>
                <c:pt idx="10">
                  <c:v>3904</c:v>
                </c:pt>
                <c:pt idx="11">
                  <c:v>5452</c:v>
                </c:pt>
                <c:pt idx="12">
                  <c:v>7225</c:v>
                </c:pt>
                <c:pt idx="13">
                  <c:v>7691</c:v>
                </c:pt>
                <c:pt idx="14">
                  <c:v>8341</c:v>
                </c:pt>
                <c:pt idx="15">
                  <c:v>8666</c:v>
                </c:pt>
                <c:pt idx="16">
                  <c:v>16132</c:v>
                </c:pt>
                <c:pt idx="17">
                  <c:v>20669</c:v>
                </c:pt>
                <c:pt idx="18">
                  <c:v>25691</c:v>
                </c:pt>
                <c:pt idx="19">
                  <c:v>29919</c:v>
                </c:pt>
                <c:pt idx="20">
                  <c:v>30567</c:v>
                </c:pt>
                <c:pt idx="21">
                  <c:v>31381</c:v>
                </c:pt>
                <c:pt idx="22">
                  <c:v>50353</c:v>
                </c:pt>
                <c:pt idx="23">
                  <c:v>98496</c:v>
                </c:pt>
                <c:pt idx="24">
                  <c:v>154314</c:v>
                </c:pt>
                <c:pt idx="25">
                  <c:v>207059</c:v>
                </c:pt>
                <c:pt idx="26">
                  <c:v>256411</c:v>
                </c:pt>
                <c:pt idx="27">
                  <c:v>268024</c:v>
                </c:pt>
                <c:pt idx="28">
                  <c:v>282179</c:v>
                </c:pt>
                <c:pt idx="29">
                  <c:v>345344</c:v>
                </c:pt>
                <c:pt idx="30">
                  <c:v>423880</c:v>
                </c:pt>
                <c:pt idx="31">
                  <c:v>486279</c:v>
                </c:pt>
                <c:pt idx="32">
                  <c:v>558707</c:v>
                </c:pt>
                <c:pt idx="33">
                  <c:v>635509</c:v>
                </c:pt>
                <c:pt idx="34">
                  <c:v>649186</c:v>
                </c:pt>
                <c:pt idx="35">
                  <c:v>658378</c:v>
                </c:pt>
                <c:pt idx="36">
                  <c:v>719974</c:v>
                </c:pt>
                <c:pt idx="37">
                  <c:v>776793</c:v>
                </c:pt>
                <c:pt idx="38">
                  <c:v>833033</c:v>
                </c:pt>
                <c:pt idx="39">
                  <c:v>885718</c:v>
                </c:pt>
                <c:pt idx="40">
                  <c:v>917164</c:v>
                </c:pt>
                <c:pt idx="41">
                  <c:v>925358</c:v>
                </c:pt>
                <c:pt idx="42">
                  <c:v>929540</c:v>
                </c:pt>
                <c:pt idx="43">
                  <c:v>937742</c:v>
                </c:pt>
                <c:pt idx="44">
                  <c:v>967801</c:v>
                </c:pt>
                <c:pt idx="45">
                  <c:v>995237</c:v>
                </c:pt>
                <c:pt idx="46">
                  <c:v>1019475</c:v>
                </c:pt>
                <c:pt idx="47">
                  <c:v>1042771</c:v>
                </c:pt>
                <c:pt idx="48">
                  <c:v>1046425</c:v>
                </c:pt>
                <c:pt idx="49">
                  <c:v>1049152</c:v>
                </c:pt>
                <c:pt idx="50">
                  <c:v>1073310</c:v>
                </c:pt>
                <c:pt idx="51">
                  <c:v>1094318</c:v>
                </c:pt>
                <c:pt idx="52">
                  <c:v>1115376</c:v>
                </c:pt>
                <c:pt idx="53">
                  <c:v>1134101</c:v>
                </c:pt>
                <c:pt idx="54">
                  <c:v>1152564</c:v>
                </c:pt>
                <c:pt idx="55">
                  <c:v>1155541</c:v>
                </c:pt>
                <c:pt idx="56">
                  <c:v>1157529</c:v>
                </c:pt>
                <c:pt idx="57">
                  <c:v>1176094</c:v>
                </c:pt>
                <c:pt idx="58">
                  <c:v>1193003</c:v>
                </c:pt>
                <c:pt idx="59">
                  <c:v>1209764</c:v>
                </c:pt>
                <c:pt idx="60">
                  <c:v>1227613</c:v>
                </c:pt>
                <c:pt idx="61">
                  <c:v>1230225</c:v>
                </c:pt>
                <c:pt idx="62">
                  <c:v>1231975</c:v>
                </c:pt>
                <c:pt idx="63">
                  <c:v>1233375</c:v>
                </c:pt>
                <c:pt idx="64">
                  <c:v>1241819</c:v>
                </c:pt>
                <c:pt idx="65">
                  <c:v>1252488</c:v>
                </c:pt>
                <c:pt idx="66">
                  <c:v>1260885</c:v>
                </c:pt>
                <c:pt idx="67">
                  <c:v>1268846</c:v>
                </c:pt>
                <c:pt idx="68">
                  <c:v>1271043</c:v>
                </c:pt>
                <c:pt idx="69">
                  <c:v>1272347</c:v>
                </c:pt>
                <c:pt idx="70">
                  <c:v>1273212</c:v>
                </c:pt>
                <c:pt idx="71">
                  <c:v>1279627</c:v>
                </c:pt>
                <c:pt idx="72">
                  <c:v>1286639</c:v>
                </c:pt>
                <c:pt idx="73">
                  <c:v>1293251</c:v>
                </c:pt>
                <c:pt idx="74">
                  <c:v>1299304</c:v>
                </c:pt>
                <c:pt idx="75">
                  <c:v>1305403</c:v>
                </c:pt>
                <c:pt idx="76">
                  <c:v>1306206</c:v>
                </c:pt>
                <c:pt idx="77">
                  <c:v>1306781</c:v>
                </c:pt>
                <c:pt idx="78">
                  <c:v>1312178</c:v>
                </c:pt>
                <c:pt idx="79">
                  <c:v>1318064</c:v>
                </c:pt>
                <c:pt idx="80">
                  <c:v>1323774</c:v>
                </c:pt>
                <c:pt idx="81">
                  <c:v>1324635</c:v>
                </c:pt>
                <c:pt idx="82">
                  <c:v>1327560</c:v>
                </c:pt>
                <c:pt idx="83">
                  <c:v>1328249</c:v>
                </c:pt>
                <c:pt idx="84">
                  <c:v>1328769</c:v>
                </c:pt>
                <c:pt idx="85">
                  <c:v>1334222</c:v>
                </c:pt>
                <c:pt idx="86">
                  <c:v>1340384</c:v>
                </c:pt>
                <c:pt idx="87">
                  <c:v>1346341</c:v>
                </c:pt>
                <c:pt idx="88">
                  <c:v>1352639</c:v>
                </c:pt>
                <c:pt idx="89">
                  <c:v>1359983</c:v>
                </c:pt>
                <c:pt idx="90">
                  <c:v>1361110</c:v>
                </c:pt>
                <c:pt idx="91">
                  <c:v>1362054</c:v>
                </c:pt>
                <c:pt idx="92">
                  <c:v>1364106</c:v>
                </c:pt>
                <c:pt idx="93">
                  <c:v>1368634</c:v>
                </c:pt>
                <c:pt idx="94">
                  <c:v>1372570</c:v>
                </c:pt>
                <c:pt idx="95">
                  <c:v>1376436</c:v>
                </c:pt>
                <c:pt idx="96">
                  <c:v>1379658</c:v>
                </c:pt>
                <c:pt idx="97">
                  <c:v>1380182</c:v>
                </c:pt>
                <c:pt idx="98">
                  <c:v>1380661</c:v>
                </c:pt>
                <c:pt idx="99">
                  <c:v>1384286</c:v>
                </c:pt>
                <c:pt idx="100">
                  <c:v>1387564</c:v>
                </c:pt>
                <c:pt idx="101">
                  <c:v>1390373</c:v>
                </c:pt>
                <c:pt idx="102">
                  <c:v>1393280</c:v>
                </c:pt>
                <c:pt idx="103">
                  <c:v>1396143</c:v>
                </c:pt>
                <c:pt idx="104">
                  <c:v>1396548</c:v>
                </c:pt>
                <c:pt idx="105">
                  <c:v>1397165</c:v>
                </c:pt>
                <c:pt idx="106">
                  <c:v>1400475</c:v>
                </c:pt>
                <c:pt idx="107">
                  <c:v>1403484</c:v>
                </c:pt>
                <c:pt idx="108">
                  <c:v>1405961</c:v>
                </c:pt>
                <c:pt idx="109">
                  <c:v>1408583</c:v>
                </c:pt>
                <c:pt idx="110">
                  <c:v>1410761</c:v>
                </c:pt>
                <c:pt idx="111">
                  <c:v>1411076</c:v>
                </c:pt>
                <c:pt idx="112">
                  <c:v>1411483</c:v>
                </c:pt>
                <c:pt idx="113">
                  <c:v>1414202</c:v>
                </c:pt>
                <c:pt idx="114">
                  <c:v>1417127</c:v>
                </c:pt>
                <c:pt idx="115">
                  <c:v>1419602</c:v>
                </c:pt>
                <c:pt idx="116">
                  <c:v>1422344</c:v>
                </c:pt>
                <c:pt idx="117">
                  <c:v>1425227</c:v>
                </c:pt>
                <c:pt idx="118">
                  <c:v>1425437</c:v>
                </c:pt>
                <c:pt idx="119">
                  <c:v>1426063</c:v>
                </c:pt>
                <c:pt idx="120">
                  <c:v>1429274</c:v>
                </c:pt>
                <c:pt idx="121">
                  <c:v>1433251</c:v>
                </c:pt>
                <c:pt idx="122">
                  <c:v>1436294</c:v>
                </c:pt>
                <c:pt idx="123">
                  <c:v>1438867</c:v>
                </c:pt>
                <c:pt idx="124">
                  <c:v>1441071</c:v>
                </c:pt>
                <c:pt idx="125">
                  <c:v>1441459</c:v>
                </c:pt>
                <c:pt idx="126">
                  <c:v>1441945</c:v>
                </c:pt>
                <c:pt idx="127">
                  <c:v>1444397</c:v>
                </c:pt>
              </c:numCache>
            </c:numRef>
          </c:val>
          <c:smooth val="0"/>
          <c:extLst>
            <c:ext xmlns:c16="http://schemas.microsoft.com/office/drawing/2014/chart" uri="{C3380CC4-5D6E-409C-BE32-E72D297353CC}">
              <c16:uniqueId val="{00000000-71DF-42A1-80EE-60A6208051E1}"/>
            </c:ext>
          </c:extLst>
        </c:ser>
        <c:dLbls>
          <c:showLegendKey val="0"/>
          <c:showVal val="0"/>
          <c:showCatName val="0"/>
          <c:showSerName val="0"/>
          <c:showPercent val="0"/>
          <c:showBubbleSize val="0"/>
        </c:dLbls>
        <c:marker val="1"/>
        <c:smooth val="0"/>
        <c:axId val="179070080"/>
        <c:axId val="180280704"/>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none"/>
          </c:marker>
          <c:cat>
            <c:numRef>
              <c:f>'Figure 1 '!$A$4:$A$131</c:f>
              <c:numCache>
                <c:formatCode>yyyy\-mm\-dd</c:formatCode>
                <c:ptCount val="128"/>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numCache>
            </c:numRef>
          </c:cat>
          <c:val>
            <c:numRef>
              <c:f>'Figure 1 '!$F$4:$F$131</c:f>
              <c:numCache>
                <c:formatCode>#,##0</c:formatCode>
                <c:ptCount val="128"/>
                <c:pt idx="0">
                  <c:v>4</c:v>
                </c:pt>
                <c:pt idx="1">
                  <c:v>6173</c:v>
                </c:pt>
                <c:pt idx="2">
                  <c:v>10595</c:v>
                </c:pt>
                <c:pt idx="3">
                  <c:v>13145</c:v>
                </c:pt>
                <c:pt idx="4">
                  <c:v>21291</c:v>
                </c:pt>
                <c:pt idx="5">
                  <c:v>30830</c:v>
                </c:pt>
                <c:pt idx="6">
                  <c:v>30969</c:v>
                </c:pt>
                <c:pt idx="7">
                  <c:v>31081</c:v>
                </c:pt>
                <c:pt idx="8">
                  <c:v>42077</c:v>
                </c:pt>
                <c:pt idx="9">
                  <c:v>58864</c:v>
                </c:pt>
                <c:pt idx="10">
                  <c:v>74034</c:v>
                </c:pt>
                <c:pt idx="11">
                  <c:v>103099</c:v>
                </c:pt>
                <c:pt idx="12">
                  <c:v>138503</c:v>
                </c:pt>
                <c:pt idx="13">
                  <c:v>146233</c:v>
                </c:pt>
                <c:pt idx="14">
                  <c:v>157216</c:v>
                </c:pt>
                <c:pt idx="15">
                  <c:v>164658</c:v>
                </c:pt>
                <c:pt idx="16">
                  <c:v>329252</c:v>
                </c:pt>
                <c:pt idx="17">
                  <c:v>438178</c:v>
                </c:pt>
                <c:pt idx="18">
                  <c:v>539106</c:v>
                </c:pt>
                <c:pt idx="19">
                  <c:v>635564</c:v>
                </c:pt>
                <c:pt idx="20">
                  <c:v>645183</c:v>
                </c:pt>
                <c:pt idx="21">
                  <c:v>654056</c:v>
                </c:pt>
                <c:pt idx="22">
                  <c:v>846736</c:v>
                </c:pt>
                <c:pt idx="23">
                  <c:v>1263084</c:v>
                </c:pt>
                <c:pt idx="24">
                  <c:v>1722271</c:v>
                </c:pt>
                <c:pt idx="25">
                  <c:v>2174432</c:v>
                </c:pt>
                <c:pt idx="26">
                  <c:v>2625545</c:v>
                </c:pt>
                <c:pt idx="27">
                  <c:v>2705613</c:v>
                </c:pt>
                <c:pt idx="28">
                  <c:v>2800400</c:v>
                </c:pt>
                <c:pt idx="29">
                  <c:v>3372684</c:v>
                </c:pt>
                <c:pt idx="30">
                  <c:v>4046462</c:v>
                </c:pt>
                <c:pt idx="31">
                  <c:v>4574173</c:v>
                </c:pt>
                <c:pt idx="32">
                  <c:v>5216403</c:v>
                </c:pt>
                <c:pt idx="33">
                  <c:v>5956254</c:v>
                </c:pt>
                <c:pt idx="34">
                  <c:v>6050288</c:v>
                </c:pt>
                <c:pt idx="35">
                  <c:v>6105227</c:v>
                </c:pt>
                <c:pt idx="36">
                  <c:v>6675234</c:v>
                </c:pt>
                <c:pt idx="37">
                  <c:v>7257423</c:v>
                </c:pt>
                <c:pt idx="38">
                  <c:v>7868739</c:v>
                </c:pt>
                <c:pt idx="39">
                  <c:v>8474317</c:v>
                </c:pt>
                <c:pt idx="40">
                  <c:v>8917202</c:v>
                </c:pt>
                <c:pt idx="41">
                  <c:v>9040560</c:v>
                </c:pt>
                <c:pt idx="42">
                  <c:v>9072060</c:v>
                </c:pt>
                <c:pt idx="43">
                  <c:v>9127216</c:v>
                </c:pt>
                <c:pt idx="44">
                  <c:v>9488718</c:v>
                </c:pt>
                <c:pt idx="45">
                  <c:v>9786958</c:v>
                </c:pt>
                <c:pt idx="46">
                  <c:v>10034532</c:v>
                </c:pt>
                <c:pt idx="47">
                  <c:v>10296086</c:v>
                </c:pt>
                <c:pt idx="48">
                  <c:v>10321897</c:v>
                </c:pt>
                <c:pt idx="49">
                  <c:v>10338841</c:v>
                </c:pt>
                <c:pt idx="50">
                  <c:v>10570764</c:v>
                </c:pt>
                <c:pt idx="51">
                  <c:v>10755741</c:v>
                </c:pt>
                <c:pt idx="52">
                  <c:v>10971942</c:v>
                </c:pt>
                <c:pt idx="53">
                  <c:v>11150479</c:v>
                </c:pt>
                <c:pt idx="54">
                  <c:v>11314125</c:v>
                </c:pt>
                <c:pt idx="55">
                  <c:v>11335770</c:v>
                </c:pt>
                <c:pt idx="56">
                  <c:v>11351263</c:v>
                </c:pt>
                <c:pt idx="57">
                  <c:v>11560952</c:v>
                </c:pt>
                <c:pt idx="58">
                  <c:v>11729579</c:v>
                </c:pt>
                <c:pt idx="59">
                  <c:v>11908751</c:v>
                </c:pt>
                <c:pt idx="60">
                  <c:v>12111689</c:v>
                </c:pt>
                <c:pt idx="61">
                  <c:v>12121787</c:v>
                </c:pt>
                <c:pt idx="62">
                  <c:v>12128728</c:v>
                </c:pt>
                <c:pt idx="63">
                  <c:v>12136915</c:v>
                </c:pt>
                <c:pt idx="64">
                  <c:v>12248344</c:v>
                </c:pt>
                <c:pt idx="65">
                  <c:v>12334411</c:v>
                </c:pt>
                <c:pt idx="66">
                  <c:v>12409309</c:v>
                </c:pt>
                <c:pt idx="67">
                  <c:v>12466536</c:v>
                </c:pt>
                <c:pt idx="68">
                  <c:v>12477475</c:v>
                </c:pt>
                <c:pt idx="69">
                  <c:v>12484316</c:v>
                </c:pt>
                <c:pt idx="70">
                  <c:v>12494361</c:v>
                </c:pt>
                <c:pt idx="71">
                  <c:v>12542728</c:v>
                </c:pt>
                <c:pt idx="72">
                  <c:v>12596686</c:v>
                </c:pt>
                <c:pt idx="73">
                  <c:v>12642056</c:v>
                </c:pt>
                <c:pt idx="74">
                  <c:v>12688446</c:v>
                </c:pt>
                <c:pt idx="75">
                  <c:v>12731793</c:v>
                </c:pt>
                <c:pt idx="76">
                  <c:v>12737502</c:v>
                </c:pt>
                <c:pt idx="77">
                  <c:v>12739978</c:v>
                </c:pt>
                <c:pt idx="78">
                  <c:v>12782493</c:v>
                </c:pt>
                <c:pt idx="79">
                  <c:v>12843486</c:v>
                </c:pt>
                <c:pt idx="80">
                  <c:v>12895733</c:v>
                </c:pt>
                <c:pt idx="81">
                  <c:v>12902114</c:v>
                </c:pt>
                <c:pt idx="82">
                  <c:v>12931099</c:v>
                </c:pt>
                <c:pt idx="83">
                  <c:v>12935772</c:v>
                </c:pt>
                <c:pt idx="84">
                  <c:v>12938985</c:v>
                </c:pt>
                <c:pt idx="85">
                  <c:v>12984034</c:v>
                </c:pt>
                <c:pt idx="86">
                  <c:v>13030170</c:v>
                </c:pt>
                <c:pt idx="87">
                  <c:v>13097780</c:v>
                </c:pt>
                <c:pt idx="88">
                  <c:v>13152172</c:v>
                </c:pt>
                <c:pt idx="89">
                  <c:v>13212180</c:v>
                </c:pt>
                <c:pt idx="90">
                  <c:v>13220187</c:v>
                </c:pt>
                <c:pt idx="91">
                  <c:v>13224401</c:v>
                </c:pt>
                <c:pt idx="92">
                  <c:v>13233243</c:v>
                </c:pt>
                <c:pt idx="93">
                  <c:v>13260557</c:v>
                </c:pt>
                <c:pt idx="94">
                  <c:v>13288658</c:v>
                </c:pt>
                <c:pt idx="95">
                  <c:v>13321305</c:v>
                </c:pt>
                <c:pt idx="96">
                  <c:v>13343372</c:v>
                </c:pt>
                <c:pt idx="97">
                  <c:v>13345545</c:v>
                </c:pt>
                <c:pt idx="98">
                  <c:v>13347817</c:v>
                </c:pt>
                <c:pt idx="99">
                  <c:v>13373336</c:v>
                </c:pt>
                <c:pt idx="100">
                  <c:v>13398949</c:v>
                </c:pt>
                <c:pt idx="101">
                  <c:v>13419413</c:v>
                </c:pt>
                <c:pt idx="102">
                  <c:v>13442210</c:v>
                </c:pt>
                <c:pt idx="103">
                  <c:v>13470294</c:v>
                </c:pt>
                <c:pt idx="104">
                  <c:v>13472614</c:v>
                </c:pt>
                <c:pt idx="105">
                  <c:v>13476482</c:v>
                </c:pt>
                <c:pt idx="106">
                  <c:v>13507338</c:v>
                </c:pt>
                <c:pt idx="107">
                  <c:v>13537844</c:v>
                </c:pt>
                <c:pt idx="108">
                  <c:v>13559294</c:v>
                </c:pt>
                <c:pt idx="109">
                  <c:v>13585162</c:v>
                </c:pt>
                <c:pt idx="110">
                  <c:v>13607274</c:v>
                </c:pt>
                <c:pt idx="111">
                  <c:v>13609551</c:v>
                </c:pt>
                <c:pt idx="112">
                  <c:v>13613214</c:v>
                </c:pt>
                <c:pt idx="113">
                  <c:v>13637585</c:v>
                </c:pt>
                <c:pt idx="114">
                  <c:v>13672528</c:v>
                </c:pt>
                <c:pt idx="115">
                  <c:v>13722766</c:v>
                </c:pt>
                <c:pt idx="116">
                  <c:v>13769993</c:v>
                </c:pt>
                <c:pt idx="117">
                  <c:v>13817628</c:v>
                </c:pt>
                <c:pt idx="118">
                  <c:v>13819464</c:v>
                </c:pt>
                <c:pt idx="119">
                  <c:v>13824273</c:v>
                </c:pt>
                <c:pt idx="120">
                  <c:v>13865594</c:v>
                </c:pt>
                <c:pt idx="121">
                  <c:v>13912419</c:v>
                </c:pt>
                <c:pt idx="122">
                  <c:v>13945286</c:v>
                </c:pt>
                <c:pt idx="123">
                  <c:v>13970356</c:v>
                </c:pt>
                <c:pt idx="124">
                  <c:v>13992530</c:v>
                </c:pt>
                <c:pt idx="125">
                  <c:v>13995419</c:v>
                </c:pt>
                <c:pt idx="126">
                  <c:v>13998788</c:v>
                </c:pt>
                <c:pt idx="127">
                  <c:v>14017251</c:v>
                </c:pt>
              </c:numCache>
            </c:numRef>
          </c:val>
          <c:smooth val="0"/>
          <c:extLst>
            <c:ext xmlns:c16="http://schemas.microsoft.com/office/drawing/2014/chart" uri="{C3380CC4-5D6E-409C-BE32-E72D297353CC}">
              <c16:uniqueId val="{00000001-71DF-42A1-80EE-60A6208051E1}"/>
            </c:ext>
          </c:extLst>
        </c:ser>
        <c:dLbls>
          <c:showLegendKey val="0"/>
          <c:showVal val="0"/>
          <c:showCatName val="0"/>
          <c:showSerName val="0"/>
          <c:showPercent val="0"/>
          <c:showBubbleSize val="0"/>
        </c:dLbls>
        <c:marker val="1"/>
        <c:smooth val="0"/>
        <c:axId val="217611648"/>
        <c:axId val="217490176"/>
      </c:lineChart>
      <c:dateAx>
        <c:axId val="179070080"/>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0280704"/>
        <c:crosses val="autoZero"/>
        <c:auto val="1"/>
        <c:lblOffset val="100"/>
        <c:baseTimeUnit val="days"/>
      </c:dateAx>
      <c:valAx>
        <c:axId val="180280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79070080"/>
        <c:crosses val="autoZero"/>
        <c:crossBetween val="between"/>
      </c:valAx>
      <c:valAx>
        <c:axId val="217490176"/>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217611648"/>
        <c:crosses val="max"/>
        <c:crossBetween val="between"/>
      </c:valAx>
      <c:dateAx>
        <c:axId val="217611648"/>
        <c:scaling>
          <c:orientation val="minMax"/>
        </c:scaling>
        <c:delete val="1"/>
        <c:axPos val="b"/>
        <c:numFmt formatCode="yyyy\-mm\-dd" sourceLinked="1"/>
        <c:majorTickMark val="out"/>
        <c:minorTickMark val="none"/>
        <c:tickLblPos val="nextTo"/>
        <c:crossAx val="217490176"/>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13'!$B$3</c:f>
              <c:strCache>
                <c:ptCount val="1"/>
                <c:pt idx="0">
                  <c:v>2019</c:v>
                </c:pt>
              </c:strCache>
            </c:strRef>
          </c:tx>
          <c:spPr>
            <a:ln w="28575" cap="rnd">
              <a:solidFill>
                <a:schemeClr val="accent1"/>
              </a:solidFill>
              <a:round/>
            </a:ln>
            <a:effectLst/>
          </c:spPr>
          <c:marker>
            <c:symbol val="none"/>
          </c:marker>
          <c:cat>
            <c:strRef>
              <c:f>'Figure 13'!$A$4:$A$30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13'!$B$4:$B$30</c:f>
              <c:numCache>
                <c:formatCode>_-* #\ ##0\ _€_-;\-* #\ ##0\ _€_-;_-* "-"??\ _€_-;_-@_-</c:formatCode>
                <c:ptCount val="27"/>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pt idx="25">
                  <c:v>799</c:v>
                </c:pt>
                <c:pt idx="26">
                  <c:v>3667</c:v>
                </c:pt>
              </c:numCache>
            </c:numRef>
          </c:val>
          <c:smooth val="0"/>
          <c:extLst>
            <c:ext xmlns:c16="http://schemas.microsoft.com/office/drawing/2014/chart" uri="{C3380CC4-5D6E-409C-BE32-E72D297353CC}">
              <c16:uniqueId val="{00000000-B94D-482C-9A45-57388FBE4951}"/>
            </c:ext>
          </c:extLst>
        </c:ser>
        <c:ser>
          <c:idx val="1"/>
          <c:order val="1"/>
          <c:tx>
            <c:strRef>
              <c:f>'Figure 13'!$C$3</c:f>
              <c:strCache>
                <c:ptCount val="1"/>
                <c:pt idx="0">
                  <c:v>2020</c:v>
                </c:pt>
              </c:strCache>
            </c:strRef>
          </c:tx>
          <c:spPr>
            <a:ln w="28575" cap="rnd">
              <a:solidFill>
                <a:schemeClr val="accent2"/>
              </a:solidFill>
              <a:round/>
            </a:ln>
            <a:effectLst/>
          </c:spPr>
          <c:marker>
            <c:symbol val="none"/>
          </c:marker>
          <c:cat>
            <c:strRef>
              <c:f>'Figure 13'!$A$4:$A$30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13'!$C$4:$C$30</c:f>
              <c:numCache>
                <c:formatCode>_-* #\ ##0\ _€_-;\-* #\ ##0\ _€_-;_-* "-"??\ _€_-;_-@_-</c:formatCode>
                <c:ptCount val="27"/>
                <c:pt idx="0">
                  <c:v>2185</c:v>
                </c:pt>
                <c:pt idx="1">
                  <c:v>1412</c:v>
                </c:pt>
                <c:pt idx="2">
                  <c:v>1027</c:v>
                </c:pt>
                <c:pt idx="3">
                  <c:v>1546</c:v>
                </c:pt>
                <c:pt idx="4">
                  <c:v>2302</c:v>
                </c:pt>
                <c:pt idx="5">
                  <c:v>1177</c:v>
                </c:pt>
                <c:pt idx="6">
                  <c:v>1010</c:v>
                </c:pt>
                <c:pt idx="7">
                  <c:v>929</c:v>
                </c:pt>
                <c:pt idx="8">
                  <c:v>2282</c:v>
                </c:pt>
                <c:pt idx="9">
                  <c:v>1339</c:v>
                </c:pt>
                <c:pt idx="10">
                  <c:v>1065</c:v>
                </c:pt>
                <c:pt idx="11">
                  <c:v>764</c:v>
                </c:pt>
                <c:pt idx="12">
                  <c:v>346</c:v>
                </c:pt>
                <c:pt idx="13">
                  <c:v>1391</c:v>
                </c:pt>
                <c:pt idx="14">
                  <c:v>422</c:v>
                </c:pt>
                <c:pt idx="15">
                  <c:v>519</c:v>
                </c:pt>
                <c:pt idx="16">
                  <c:v>359</c:v>
                </c:pt>
                <c:pt idx="17">
                  <c:v>1151</c:v>
                </c:pt>
                <c:pt idx="18">
                  <c:v>547</c:v>
                </c:pt>
                <c:pt idx="19">
                  <c:v>744</c:v>
                </c:pt>
                <c:pt idx="20">
                  <c:v>543</c:v>
                </c:pt>
                <c:pt idx="21">
                  <c:v>492</c:v>
                </c:pt>
                <c:pt idx="22">
                  <c:v>2160</c:v>
                </c:pt>
                <c:pt idx="23">
                  <c:v>696</c:v>
                </c:pt>
                <c:pt idx="24">
                  <c:v>857</c:v>
                </c:pt>
                <c:pt idx="25">
                  <c:v>509</c:v>
                </c:pt>
                <c:pt idx="26">
                  <c:v>1347</c:v>
                </c:pt>
              </c:numCache>
            </c:numRef>
          </c:val>
          <c:smooth val="0"/>
          <c:extLst>
            <c:ext xmlns:c16="http://schemas.microsoft.com/office/drawing/2014/chart" uri="{C3380CC4-5D6E-409C-BE32-E72D297353CC}">
              <c16:uniqueId val="{00000001-B94D-482C-9A45-57388FBE4951}"/>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14'!$B$2:$B$3</c:f>
              <c:strCache>
                <c:ptCount val="2"/>
                <c:pt idx="1">
                  <c:v>2020</c:v>
                </c:pt>
              </c:strCache>
            </c:strRef>
          </c:tx>
          <c:spPr>
            <a:ln w="28575" cap="rnd">
              <a:solidFill>
                <a:schemeClr val="accent1"/>
              </a:solidFill>
              <a:round/>
            </a:ln>
            <a:effectLst/>
          </c:spPr>
          <c:marker>
            <c:symbol val="none"/>
          </c:marker>
          <c:cat>
            <c:strRef>
              <c:f>'Figure 14'!$A$4:$A$28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14'!$B$4:$B$28</c:f>
              <c:numCache>
                <c:formatCode>_-* #\ ##0\ _€_-;\-* #\ ##0\ _€_-;_-* "-"??\ _€_-;_-@_-</c:formatCode>
                <c:ptCount val="25"/>
                <c:pt idx="0">
                  <c:v>188</c:v>
                </c:pt>
                <c:pt idx="1">
                  <c:v>398</c:v>
                </c:pt>
                <c:pt idx="2">
                  <c:v>467</c:v>
                </c:pt>
                <c:pt idx="3">
                  <c:v>446</c:v>
                </c:pt>
                <c:pt idx="4">
                  <c:v>533</c:v>
                </c:pt>
                <c:pt idx="5">
                  <c:v>669</c:v>
                </c:pt>
                <c:pt idx="6">
                  <c:v>584</c:v>
                </c:pt>
                <c:pt idx="7">
                  <c:v>682</c:v>
                </c:pt>
                <c:pt idx="8">
                  <c:v>611</c:v>
                </c:pt>
                <c:pt idx="9">
                  <c:v>708</c:v>
                </c:pt>
                <c:pt idx="10">
                  <c:v>825</c:v>
                </c:pt>
                <c:pt idx="11">
                  <c:v>517</c:v>
                </c:pt>
                <c:pt idx="12">
                  <c:v>359</c:v>
                </c:pt>
                <c:pt idx="13">
                  <c:v>421</c:v>
                </c:pt>
                <c:pt idx="14">
                  <c:v>221</c:v>
                </c:pt>
                <c:pt idx="15">
                  <c:v>233</c:v>
                </c:pt>
                <c:pt idx="16">
                  <c:v>329</c:v>
                </c:pt>
                <c:pt idx="17">
                  <c:v>236</c:v>
                </c:pt>
                <c:pt idx="18">
                  <c:v>268</c:v>
                </c:pt>
                <c:pt idx="19">
                  <c:v>293</c:v>
                </c:pt>
                <c:pt idx="20">
                  <c:v>180</c:v>
                </c:pt>
                <c:pt idx="21">
                  <c:v>245</c:v>
                </c:pt>
                <c:pt idx="22">
                  <c:v>248</c:v>
                </c:pt>
                <c:pt idx="23">
                  <c:v>277</c:v>
                </c:pt>
                <c:pt idx="24">
                  <c:v>218</c:v>
                </c:pt>
              </c:numCache>
            </c:numRef>
          </c:val>
          <c:smooth val="0"/>
          <c:extLst>
            <c:ext xmlns:c16="http://schemas.microsoft.com/office/drawing/2014/chart" uri="{C3380CC4-5D6E-409C-BE32-E72D297353CC}">
              <c16:uniqueId val="{00000000-F566-4E81-B513-2D051A0256DF}"/>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15'!$B$4:$B$30</c:f>
              <c:numCache>
                <c:formatCode>#\ ##0_ ;\-#\ ##0\ </c:formatCode>
                <c:ptCount val="27"/>
                <c:pt idx="0">
                  <c:v>2040</c:v>
                </c:pt>
                <c:pt idx="1">
                  <c:v>6373</c:v>
                </c:pt>
                <c:pt idx="2">
                  <c:v>6555</c:v>
                </c:pt>
                <c:pt idx="3">
                  <c:v>6409</c:v>
                </c:pt>
                <c:pt idx="4">
                  <c:v>6354</c:v>
                </c:pt>
                <c:pt idx="5">
                  <c:v>6810</c:v>
                </c:pt>
                <c:pt idx="6">
                  <c:v>6110</c:v>
                </c:pt>
                <c:pt idx="7">
                  <c:v>5524</c:v>
                </c:pt>
                <c:pt idx="8">
                  <c:v>5849</c:v>
                </c:pt>
                <c:pt idx="9">
                  <c:v>5946</c:v>
                </c:pt>
                <c:pt idx="10">
                  <c:v>6046</c:v>
                </c:pt>
                <c:pt idx="11">
                  <c:v>6072</c:v>
                </c:pt>
                <c:pt idx="12">
                  <c:v>6072</c:v>
                </c:pt>
                <c:pt idx="13">
                  <c:v>6344</c:v>
                </c:pt>
                <c:pt idx="14">
                  <c:v>5441</c:v>
                </c:pt>
                <c:pt idx="15">
                  <c:v>5376</c:v>
                </c:pt>
                <c:pt idx="16">
                  <c:v>4101</c:v>
                </c:pt>
                <c:pt idx="17">
                  <c:v>4285</c:v>
                </c:pt>
                <c:pt idx="18">
                  <c:v>4818</c:v>
                </c:pt>
                <c:pt idx="19">
                  <c:v>5955</c:v>
                </c:pt>
                <c:pt idx="20">
                  <c:v>6121</c:v>
                </c:pt>
                <c:pt idx="21">
                  <c:v>3878</c:v>
                </c:pt>
                <c:pt idx="22">
                  <c:v>6002</c:v>
                </c:pt>
                <c:pt idx="23">
                  <c:v>5200</c:v>
                </c:pt>
                <c:pt idx="24">
                  <c:v>6666</c:v>
                </c:pt>
                <c:pt idx="25">
                  <c:v>6551</c:v>
                </c:pt>
                <c:pt idx="26">
                  <c:v>7058</c:v>
                </c:pt>
              </c:numCache>
            </c:numRef>
          </c:val>
          <c:smooth val="0"/>
          <c:extLst>
            <c:ext xmlns:c16="http://schemas.microsoft.com/office/drawing/2014/chart" uri="{C3380CC4-5D6E-409C-BE32-E72D297353CC}">
              <c16:uniqueId val="{00000000-8984-489C-B73F-D2E42E388C0A}"/>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15'!$C$4:$C$30</c:f>
              <c:numCache>
                <c:formatCode>#\ ##0_ ;\-#\ ##0\ </c:formatCode>
                <c:ptCount val="27"/>
                <c:pt idx="0">
                  <c:v>1845</c:v>
                </c:pt>
                <c:pt idx="1">
                  <c:v>7436</c:v>
                </c:pt>
                <c:pt idx="2">
                  <c:v>7842</c:v>
                </c:pt>
                <c:pt idx="3">
                  <c:v>7828</c:v>
                </c:pt>
                <c:pt idx="4">
                  <c:v>7600</c:v>
                </c:pt>
                <c:pt idx="5">
                  <c:v>8041</c:v>
                </c:pt>
                <c:pt idx="6">
                  <c:v>7504</c:v>
                </c:pt>
                <c:pt idx="7">
                  <c:v>7011</c:v>
                </c:pt>
                <c:pt idx="8">
                  <c:v>6327</c:v>
                </c:pt>
                <c:pt idx="9">
                  <c:v>6805</c:v>
                </c:pt>
                <c:pt idx="10">
                  <c:v>6996</c:v>
                </c:pt>
                <c:pt idx="11">
                  <c:v>1260</c:v>
                </c:pt>
                <c:pt idx="12">
                  <c:v>1210</c:v>
                </c:pt>
                <c:pt idx="13">
                  <c:v>1648</c:v>
                </c:pt>
                <c:pt idx="14">
                  <c:v>2047</c:v>
                </c:pt>
                <c:pt idx="15">
                  <c:v>1789</c:v>
                </c:pt>
                <c:pt idx="16">
                  <c:v>2690</c:v>
                </c:pt>
                <c:pt idx="17">
                  <c:v>2153</c:v>
                </c:pt>
                <c:pt idx="18">
                  <c:v>2132</c:v>
                </c:pt>
                <c:pt idx="19">
                  <c:v>3164</c:v>
                </c:pt>
                <c:pt idx="20">
                  <c:v>2844</c:v>
                </c:pt>
                <c:pt idx="21">
                  <c:v>4687</c:v>
                </c:pt>
                <c:pt idx="22">
                  <c:v>4808</c:v>
                </c:pt>
                <c:pt idx="23">
                  <c:v>7045</c:v>
                </c:pt>
                <c:pt idx="24">
                  <c:v>7817</c:v>
                </c:pt>
                <c:pt idx="25">
                  <c:v>8158</c:v>
                </c:pt>
                <c:pt idx="26">
                  <c:v>8335</c:v>
                </c:pt>
              </c:numCache>
            </c:numRef>
          </c:val>
          <c:smooth val="0"/>
          <c:extLst>
            <c:ext xmlns:c16="http://schemas.microsoft.com/office/drawing/2014/chart" uri="{C3380CC4-5D6E-409C-BE32-E72D297353CC}">
              <c16:uniqueId val="{00000001-8984-489C-B73F-D2E42E388C0A}"/>
            </c:ext>
          </c:extLst>
        </c:ser>
        <c:dLbls>
          <c:showLegendKey val="0"/>
          <c:showVal val="0"/>
          <c:showCatName val="0"/>
          <c:showSerName val="0"/>
          <c:showPercent val="0"/>
          <c:showBubbleSize val="0"/>
        </c:dLbls>
        <c:smooth val="0"/>
        <c:axId val="458173928"/>
        <c:axId val="458182784"/>
      </c:lineChart>
      <c:catAx>
        <c:axId val="458173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82784"/>
        <c:crosses val="autoZero"/>
        <c:auto val="1"/>
        <c:lblAlgn val="ctr"/>
        <c:lblOffset val="100"/>
        <c:noMultiLvlLbl val="0"/>
      </c:catAx>
      <c:valAx>
        <c:axId val="458182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73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16'!$B$3</c:f>
              <c:strCache>
                <c:ptCount val="1"/>
                <c:pt idx="0">
                  <c:v>2019</c:v>
                </c:pt>
              </c:strCache>
            </c:strRef>
          </c:tx>
          <c:spPr>
            <a:ln w="28575" cap="rnd">
              <a:solidFill>
                <a:schemeClr val="accent1"/>
              </a:solidFill>
              <a:round/>
            </a:ln>
            <a:effectLst/>
          </c:spPr>
          <c:marker>
            <c:symbol val="none"/>
          </c:marker>
          <c:cat>
            <c:strRef>
              <c:f>'Figure 16'!$A$4:$A$30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16'!$B$4:$B$30</c:f>
              <c:numCache>
                <c:formatCode>#\ ##0_ ;\-#\ ##0\ </c:formatCode>
                <c:ptCount val="27"/>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numCache>
            </c:numRef>
          </c:val>
          <c:smooth val="0"/>
          <c:extLst>
            <c:ext xmlns:c16="http://schemas.microsoft.com/office/drawing/2014/chart" uri="{C3380CC4-5D6E-409C-BE32-E72D297353CC}">
              <c16:uniqueId val="{00000000-0B86-4622-AB54-2C70408A59D0}"/>
            </c:ext>
          </c:extLst>
        </c:ser>
        <c:ser>
          <c:idx val="1"/>
          <c:order val="1"/>
          <c:tx>
            <c:strRef>
              <c:f>'Figure 16'!$C$3</c:f>
              <c:strCache>
                <c:ptCount val="1"/>
                <c:pt idx="0">
                  <c:v>2020</c:v>
                </c:pt>
              </c:strCache>
            </c:strRef>
          </c:tx>
          <c:spPr>
            <a:ln w="28575" cap="rnd">
              <a:solidFill>
                <a:schemeClr val="accent2"/>
              </a:solidFill>
              <a:round/>
            </a:ln>
            <a:effectLst/>
          </c:spPr>
          <c:marker>
            <c:symbol val="none"/>
          </c:marker>
          <c:cat>
            <c:strRef>
              <c:f>'Figure 16'!$A$4:$A$30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16'!$C$4:$C$30</c:f>
              <c:numCache>
                <c:formatCode>#\ ##0_ ;\-#\ ##0\ </c:formatCode>
                <c:ptCount val="27"/>
                <c:pt idx="0">
                  <c:v>411</c:v>
                </c:pt>
                <c:pt idx="1">
                  <c:v>3402</c:v>
                </c:pt>
                <c:pt idx="2">
                  <c:v>2765</c:v>
                </c:pt>
                <c:pt idx="3">
                  <c:v>1587</c:v>
                </c:pt>
                <c:pt idx="4">
                  <c:v>678</c:v>
                </c:pt>
                <c:pt idx="5">
                  <c:v>4003</c:v>
                </c:pt>
                <c:pt idx="6">
                  <c:v>1835</c:v>
                </c:pt>
                <c:pt idx="7">
                  <c:v>1875</c:v>
                </c:pt>
                <c:pt idx="8">
                  <c:v>1178</c:v>
                </c:pt>
                <c:pt idx="9">
                  <c:v>3741</c:v>
                </c:pt>
                <c:pt idx="10">
                  <c:v>1930</c:v>
                </c:pt>
                <c:pt idx="11">
                  <c:v>536</c:v>
                </c:pt>
                <c:pt idx="12">
                  <c:v>74</c:v>
                </c:pt>
                <c:pt idx="13">
                  <c:v>61</c:v>
                </c:pt>
                <c:pt idx="14">
                  <c:v>69</c:v>
                </c:pt>
                <c:pt idx="15">
                  <c:v>40</c:v>
                </c:pt>
                <c:pt idx="16">
                  <c:v>60</c:v>
                </c:pt>
                <c:pt idx="17">
                  <c:v>79</c:v>
                </c:pt>
                <c:pt idx="18">
                  <c:v>325</c:v>
                </c:pt>
                <c:pt idx="19">
                  <c:v>463</c:v>
                </c:pt>
                <c:pt idx="20">
                  <c:v>516</c:v>
                </c:pt>
                <c:pt idx="21">
                  <c:v>489</c:v>
                </c:pt>
                <c:pt idx="22">
                  <c:v>2003</c:v>
                </c:pt>
                <c:pt idx="23">
                  <c:v>2567</c:v>
                </c:pt>
                <c:pt idx="24">
                  <c:v>2273</c:v>
                </c:pt>
                <c:pt idx="25">
                  <c:v>1423</c:v>
                </c:pt>
                <c:pt idx="26">
                  <c:v>2371</c:v>
                </c:pt>
              </c:numCache>
            </c:numRef>
          </c:val>
          <c:smooth val="0"/>
          <c:extLst>
            <c:ext xmlns:c16="http://schemas.microsoft.com/office/drawing/2014/chart" uri="{C3380CC4-5D6E-409C-BE32-E72D297353CC}">
              <c16:uniqueId val="{00000001-0B86-4622-AB54-2C70408A59D0}"/>
            </c:ext>
          </c:extLst>
        </c:ser>
        <c:dLbls>
          <c:showLegendKey val="0"/>
          <c:showVal val="0"/>
          <c:showCatName val="0"/>
          <c:showSerName val="0"/>
          <c:showPercent val="0"/>
          <c:showBubbleSize val="0"/>
        </c:dLbls>
        <c:smooth val="0"/>
        <c:axId val="360042064"/>
        <c:axId val="360040424"/>
      </c:lineChart>
      <c:catAx>
        <c:axId val="360042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0424"/>
        <c:crosses val="autoZero"/>
        <c:auto val="1"/>
        <c:lblAlgn val="ctr"/>
        <c:lblOffset val="100"/>
        <c:noMultiLvlLbl val="0"/>
      </c:catAx>
      <c:valAx>
        <c:axId val="36004042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2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layout/>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17'!$A$3:$A$25</c:f>
              <c:strCache>
                <c:ptCount val="23"/>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strCache>
            </c:strRef>
          </c:cat>
          <c:val>
            <c:numRef>
              <c:f>'Figure 17'!$B$3:$B$25</c:f>
              <c:numCache>
                <c:formatCode>General</c:formatCode>
                <c:ptCount val="23"/>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numCache>
            </c:numRef>
          </c:val>
          <c:smooth val="0"/>
          <c:extLst>
            <c:ext xmlns:c16="http://schemas.microsoft.com/office/drawing/2014/chart" uri="{C3380CC4-5D6E-409C-BE32-E72D297353CC}">
              <c16:uniqueId val="{00000000-B1DB-4EA3-BEDF-35E29D8BEA4A}"/>
            </c:ext>
          </c:extLst>
        </c:ser>
        <c:ser>
          <c:idx val="1"/>
          <c:order val="1"/>
          <c:marker>
            <c:symbol val="none"/>
          </c:marker>
          <c:cat>
            <c:strRef>
              <c:f>'Figure 17'!$A$3:$A$25</c:f>
              <c:strCache>
                <c:ptCount val="23"/>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strCache>
            </c:strRef>
          </c:cat>
          <c:val>
            <c:numRef>
              <c:f>'Figure 17'!$C$3:$C$25</c:f>
              <c:numCache>
                <c:formatCode>General</c:formatCode>
                <c:ptCount val="23"/>
              </c:numCache>
            </c:numRef>
          </c:val>
          <c:smooth val="0"/>
          <c:extLst>
            <c:ext xmlns:c16="http://schemas.microsoft.com/office/drawing/2014/chart" uri="{C3380CC4-5D6E-409C-BE32-E72D297353CC}">
              <c16:uniqueId val="{00000001-B1DB-4EA3-BEDF-35E29D8BEA4A}"/>
            </c:ext>
          </c:extLst>
        </c:ser>
        <c:dLbls>
          <c:showLegendKey val="0"/>
          <c:showVal val="0"/>
          <c:showCatName val="0"/>
          <c:showSerName val="0"/>
          <c:showPercent val="0"/>
          <c:showBubbleSize val="0"/>
        </c:dLbls>
        <c:hiLowLines>
          <c:spPr>
            <a:ln>
              <a:noFill/>
            </a:ln>
          </c:spPr>
        </c:hiLowLines>
        <c:smooth val="0"/>
        <c:axId val="312946048"/>
        <c:axId val="312957184"/>
      </c:lineChart>
      <c:catAx>
        <c:axId val="312946048"/>
        <c:scaling>
          <c:orientation val="minMax"/>
        </c:scaling>
        <c:delete val="0"/>
        <c:axPos val="b"/>
        <c:numFmt formatCode="General" sourceLinked="1"/>
        <c:majorTickMark val="out"/>
        <c:minorTickMark val="none"/>
        <c:tickLblPos val="nextTo"/>
        <c:spPr>
          <a:ln w="9360">
            <a:solidFill>
              <a:schemeClr val="tx1">
                <a:lumMod val="50000"/>
                <a:lumOff val="50000"/>
              </a:schemeClr>
            </a:solidFill>
            <a:round/>
          </a:ln>
        </c:spPr>
        <c:txPr>
          <a:bodyPr/>
          <a:lstStyle/>
          <a:p>
            <a:pPr>
              <a:defRPr sz="900" b="0" strike="noStrike" spc="-1" baseline="0">
                <a:solidFill>
                  <a:schemeClr val="tx1">
                    <a:lumMod val="85000"/>
                    <a:lumOff val="15000"/>
                  </a:schemeClr>
                </a:solidFill>
                <a:latin typeface="Calibri"/>
              </a:defRPr>
            </a:pPr>
            <a:endParaRPr lang="fr-FR"/>
          </a:p>
        </c:txPr>
        <c:crossAx val="312957184"/>
        <c:crosses val="autoZero"/>
        <c:auto val="1"/>
        <c:lblAlgn val="ctr"/>
        <c:lblOffset val="100"/>
        <c:noMultiLvlLbl val="1"/>
      </c:catAx>
      <c:valAx>
        <c:axId val="312957184"/>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312946048"/>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9.7522688293161052E-5</c:v>
                </c:pt>
                <c:pt idx="1">
                  <c:v>4.6688184437875873E-3</c:v>
                </c:pt>
                <c:pt idx="2">
                  <c:v>9.7860843042619407E-3</c:v>
                </c:pt>
                <c:pt idx="3">
                  <c:v>1.0299380384927117E-2</c:v>
                </c:pt>
                <c:pt idx="4">
                  <c:v>1.6079543699402971E-2</c:v>
                </c:pt>
                <c:pt idx="5">
                  <c:v>2.1338206756802744E-2</c:v>
                </c:pt>
                <c:pt idx="6">
                  <c:v>2.5358895264128465E-2</c:v>
                </c:pt>
                <c:pt idx="7">
                  <c:v>2.9208794220778381E-2</c:v>
                </c:pt>
                <c:pt idx="8">
                  <c:v>3.1968679165408395E-2</c:v>
                </c:pt>
                <c:pt idx="9">
                  <c:v>5.9278313558057856E-2</c:v>
                </c:pt>
                <c:pt idx="10">
                  <c:v>7.5307847451686491E-2</c:v>
                </c:pt>
                <c:pt idx="11">
                  <c:v>7.7386857094875444E-2</c:v>
                </c:pt>
                <c:pt idx="12">
                  <c:v>8.6926388062823448E-2</c:v>
                </c:pt>
                <c:pt idx="13">
                  <c:v>8.8358480560846067E-2</c:v>
                </c:pt>
                <c:pt idx="14">
                  <c:v>0.10731512191655838</c:v>
                </c:pt>
                <c:pt idx="15">
                  <c:v>0.15625624453753451</c:v>
                </c:pt>
                <c:pt idx="16">
                  <c:v>0.20036482188982704</c:v>
                </c:pt>
              </c:numCache>
            </c:numRef>
          </c:val>
          <c:extLst>
            <c:ext xmlns:c16="http://schemas.microsoft.com/office/drawing/2014/chart" uri="{C3380CC4-5D6E-409C-BE32-E72D297353CC}">
              <c16:uniqueId val="{00000000-A04F-45C1-809B-99A6D332FEBE}"/>
            </c:ext>
          </c:extLst>
        </c:ser>
        <c:dLbls>
          <c:showLegendKey val="0"/>
          <c:showVal val="0"/>
          <c:showCatName val="0"/>
          <c:showSerName val="0"/>
          <c:showPercent val="0"/>
          <c:showBubbleSize val="0"/>
        </c:dLbls>
        <c:gapWidth val="182"/>
        <c:axId val="226698368"/>
        <c:axId val="226784000"/>
      </c:barChart>
      <c:catAx>
        <c:axId val="226698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6784000"/>
        <c:crosses val="autoZero"/>
        <c:auto val="1"/>
        <c:lblAlgn val="ctr"/>
        <c:lblOffset val="100"/>
        <c:tickLblSkip val="1"/>
        <c:noMultiLvlLbl val="0"/>
      </c:catAx>
      <c:valAx>
        <c:axId val="22678400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669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-6446144</c:v>
                </c:pt>
                <c:pt idx="1">
                  <c:v>-1580702</c:v>
                </c:pt>
                <c:pt idx="2">
                  <c:v>-1180395</c:v>
                </c:pt>
                <c:pt idx="3">
                  <c:v>-3685047</c:v>
                </c:pt>
              </c:numCache>
            </c:numRef>
          </c:val>
          <c:extLst>
            <c:ext xmlns:c16="http://schemas.microsoft.com/office/drawing/2014/chart" uri="{C3380CC4-5D6E-409C-BE32-E72D297353CC}">
              <c16:uniqueId val="{00000000-AD0D-4607-B8D3-39EC0D03E605}"/>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11089999</c:v>
                </c:pt>
                <c:pt idx="1">
                  <c:v>3765206</c:v>
                </c:pt>
                <c:pt idx="2">
                  <c:v>2197892</c:v>
                </c:pt>
                <c:pt idx="3">
                  <c:v>5126901</c:v>
                </c:pt>
              </c:numCache>
            </c:numRef>
          </c:val>
          <c:extLst>
            <c:ext xmlns:c16="http://schemas.microsoft.com/office/drawing/2014/chart" uri="{C3380CC4-5D6E-409C-BE32-E72D297353CC}">
              <c16:uniqueId val="{00000001-AD0D-4607-B8D3-39EC0D03E605}"/>
            </c:ext>
          </c:extLst>
        </c:ser>
        <c:dLbls>
          <c:showLegendKey val="0"/>
          <c:showVal val="0"/>
          <c:showCatName val="0"/>
          <c:showSerName val="0"/>
          <c:showPercent val="0"/>
          <c:showBubbleSize val="0"/>
        </c:dLbls>
        <c:gapWidth val="150"/>
        <c:overlap val="100"/>
        <c:axId val="239941504"/>
        <c:axId val="240091904"/>
      </c:barChart>
      <c:catAx>
        <c:axId val="239941504"/>
        <c:scaling>
          <c:orientation val="minMax"/>
        </c:scaling>
        <c:delete val="0"/>
        <c:axPos val="l"/>
        <c:numFmt formatCode="General" sourceLinked="0"/>
        <c:majorTickMark val="none"/>
        <c:minorTickMark val="none"/>
        <c:tickLblPos val="low"/>
        <c:txPr>
          <a:bodyPr/>
          <a:lstStyle/>
          <a:p>
            <a:pPr>
              <a:defRPr sz="1100" baseline="0"/>
            </a:pPr>
            <a:endParaRPr lang="fr-FR"/>
          </a:p>
        </c:txPr>
        <c:crossAx val="240091904"/>
        <c:crosses val="autoZero"/>
        <c:auto val="1"/>
        <c:lblAlgn val="ctr"/>
        <c:lblOffset val="100"/>
        <c:noMultiLvlLbl val="0"/>
      </c:catAx>
      <c:valAx>
        <c:axId val="240091904"/>
        <c:scaling>
          <c:orientation val="minMax"/>
        </c:scaling>
        <c:delete val="0"/>
        <c:axPos val="b"/>
        <c:majorGridlines/>
        <c:numFmt formatCode="#,##0;[Black]#,##0" sourceLinked="0"/>
        <c:majorTickMark val="out"/>
        <c:minorTickMark val="none"/>
        <c:tickLblPos val="nextTo"/>
        <c:crossAx val="239941504"/>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73941844347282"/>
          <c:y val="2.8063306386244314E-2"/>
          <c:w val="0.4409164654601862"/>
          <c:h val="0.886091702891175"/>
        </c:manualLayout>
      </c:layout>
      <c:barChart>
        <c:barDir val="bar"/>
        <c:grouping val="clustered"/>
        <c:varyColors val="0"/>
        <c:ser>
          <c:idx val="0"/>
          <c:order val="0"/>
          <c:tx>
            <c:v>Effectifs en DI en mars rapportés aux effectifs salariés fin 2019 (en %)</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6 '!$J$4:$J$20</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Fabrication d'aliments, boissons et produits à base de tabac</c:v>
                </c:pt>
                <c:pt idx="6">
                  <c:v>Administration publique, enseignement, santé et action sociale</c:v>
                </c:pt>
                <c:pt idx="7">
                  <c:v>Transports et entreposage</c:v>
                </c:pt>
                <c:pt idx="8">
                  <c:v>Fabrications d'équipements électroniques, électriques, informatiques et machines</c:v>
                </c:pt>
                <c:pt idx="9">
                  <c:v>Activités immobilières</c:v>
                </c:pt>
                <c:pt idx="10">
                  <c:v>Activités spécialisées, scientifiques et techniques, services admnistratifs et de soutien</c:v>
                </c:pt>
                <c:pt idx="11">
                  <c:v>Fabrication de matériels de transport</c:v>
                </c:pt>
                <c:pt idx="12">
                  <c:v>Fabrication autres produits industriels</c:v>
                </c:pt>
                <c:pt idx="13">
                  <c:v>Commerce</c:v>
                </c:pt>
                <c:pt idx="14">
                  <c:v>Autres activités de services</c:v>
                </c:pt>
                <c:pt idx="15">
                  <c:v>Construction</c:v>
                </c:pt>
                <c:pt idx="16">
                  <c:v>Hébergement et restauration</c:v>
                </c:pt>
              </c:strCache>
            </c:strRef>
          </c:cat>
          <c:val>
            <c:numRef>
              <c:f>'Figure 6 '!$K$4:$K$20</c:f>
              <c:numCache>
                <c:formatCode>0%</c:formatCode>
                <c:ptCount val="17"/>
                <c:pt idx="0">
                  <c:v>2.3605150214592276E-2</c:v>
                </c:pt>
                <c:pt idx="1">
                  <c:v>9.293976202769387E-2</c:v>
                </c:pt>
                <c:pt idx="2">
                  <c:v>0.11992653606526191</c:v>
                </c:pt>
                <c:pt idx="3">
                  <c:v>0.15241433176787045</c:v>
                </c:pt>
                <c:pt idx="4">
                  <c:v>0.17207580933788841</c:v>
                </c:pt>
                <c:pt idx="5">
                  <c:v>0.18905056435889372</c:v>
                </c:pt>
                <c:pt idx="6">
                  <c:v>0.19174466404291884</c:v>
                </c:pt>
                <c:pt idx="7">
                  <c:v>0.21770895431962051</c:v>
                </c:pt>
                <c:pt idx="8">
                  <c:v>0.28592724893196581</c:v>
                </c:pt>
                <c:pt idx="9">
                  <c:v>0.28802727056256622</c:v>
                </c:pt>
                <c:pt idx="10">
                  <c:v>0.29876601886705995</c:v>
                </c:pt>
                <c:pt idx="11">
                  <c:v>0.35444638591223243</c:v>
                </c:pt>
                <c:pt idx="12">
                  <c:v>0.37763708496567722</c:v>
                </c:pt>
                <c:pt idx="13">
                  <c:v>0.39504271145813896</c:v>
                </c:pt>
                <c:pt idx="14">
                  <c:v>0.54073478863912861</c:v>
                </c:pt>
                <c:pt idx="15">
                  <c:v>0.60189521490824671</c:v>
                </c:pt>
                <c:pt idx="16">
                  <c:v>0.72704632951727155</c:v>
                </c:pt>
              </c:numCache>
            </c:numRef>
          </c:val>
          <c:extLst>
            <c:ext xmlns:c16="http://schemas.microsoft.com/office/drawing/2014/chart" uri="{C3380CC4-5D6E-409C-BE32-E72D297353CC}">
              <c16:uniqueId val="{00000000-D107-422D-AE8C-BA1AEDAEB89C}"/>
            </c:ext>
          </c:extLst>
        </c:ser>
        <c:dLbls>
          <c:showLegendKey val="0"/>
          <c:showVal val="0"/>
          <c:showCatName val="0"/>
          <c:showSerName val="0"/>
          <c:showPercent val="0"/>
          <c:showBubbleSize val="0"/>
        </c:dLbls>
        <c:gapWidth val="150"/>
        <c:axId val="242230016"/>
        <c:axId val="242249728"/>
      </c:barChart>
      <c:catAx>
        <c:axId val="242230016"/>
        <c:scaling>
          <c:orientation val="minMax"/>
        </c:scaling>
        <c:delete val="0"/>
        <c:axPos val="l"/>
        <c:numFmt formatCode="General" sourceLinked="0"/>
        <c:majorTickMark val="out"/>
        <c:minorTickMark val="none"/>
        <c:tickLblPos val="nextTo"/>
        <c:crossAx val="242249728"/>
        <c:crosses val="autoZero"/>
        <c:auto val="1"/>
        <c:lblAlgn val="ctr"/>
        <c:lblOffset val="100"/>
        <c:noMultiLvlLbl val="0"/>
      </c:catAx>
      <c:valAx>
        <c:axId val="242249728"/>
        <c:scaling>
          <c:orientation val="minMax"/>
        </c:scaling>
        <c:delete val="0"/>
        <c:axPos val="b"/>
        <c:majorGridlines/>
        <c:numFmt formatCode="0%" sourceLinked="1"/>
        <c:majorTickMark val="out"/>
        <c:minorTickMark val="none"/>
        <c:tickLblPos val="nextTo"/>
        <c:crossAx val="242230016"/>
        <c:crosses val="autoZero"/>
        <c:crossBetween val="between"/>
      </c:valAx>
    </c:plotArea>
    <c:legend>
      <c:legendPos val="r"/>
      <c:layout>
        <c:manualLayout>
          <c:xMode val="edge"/>
          <c:yMode val="edge"/>
          <c:x val="0.14332100774360354"/>
          <c:y val="0.95869412879460492"/>
          <c:w val="0.73953220825846266"/>
          <c:h val="2.547250366298006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-7525835</c:v>
                </c:pt>
                <c:pt idx="1">
                  <c:v>-1828356</c:v>
                </c:pt>
                <c:pt idx="2">
                  <c:v>-1422556</c:v>
                </c:pt>
                <c:pt idx="3">
                  <c:v>-4274923</c:v>
                </c:pt>
              </c:numCache>
            </c:numRef>
          </c:val>
          <c:extLst>
            <c:ext xmlns:c16="http://schemas.microsoft.com/office/drawing/2014/chart" uri="{C3380CC4-5D6E-409C-BE32-E72D297353CC}">
              <c16:uniqueId val="{00000000-D825-4695-A376-98F6F114F948}"/>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12134908</c:v>
                </c:pt>
                <c:pt idx="1">
                  <c:v>4083503</c:v>
                </c:pt>
                <c:pt idx="2">
                  <c:v>2394051</c:v>
                </c:pt>
                <c:pt idx="3">
                  <c:v>5657354</c:v>
                </c:pt>
              </c:numCache>
            </c:numRef>
          </c:val>
          <c:extLst>
            <c:ext xmlns:c16="http://schemas.microsoft.com/office/drawing/2014/chart" uri="{C3380CC4-5D6E-409C-BE32-E72D297353CC}">
              <c16:uniqueId val="{00000001-D825-4695-A376-98F6F114F948}"/>
            </c:ext>
          </c:extLst>
        </c:ser>
        <c:dLbls>
          <c:showLegendKey val="0"/>
          <c:showVal val="0"/>
          <c:showCatName val="0"/>
          <c:showSerName val="0"/>
          <c:showPercent val="0"/>
          <c:showBubbleSize val="0"/>
        </c:dLbls>
        <c:gapWidth val="150"/>
        <c:overlap val="100"/>
        <c:axId val="242404736"/>
        <c:axId val="242408448"/>
      </c:barChart>
      <c:catAx>
        <c:axId val="242404736"/>
        <c:scaling>
          <c:orientation val="minMax"/>
        </c:scaling>
        <c:delete val="0"/>
        <c:axPos val="l"/>
        <c:numFmt formatCode="General" sourceLinked="0"/>
        <c:majorTickMark val="none"/>
        <c:minorTickMark val="none"/>
        <c:tickLblPos val="low"/>
        <c:txPr>
          <a:bodyPr/>
          <a:lstStyle/>
          <a:p>
            <a:pPr>
              <a:defRPr sz="1100" baseline="0"/>
            </a:pPr>
            <a:endParaRPr lang="fr-FR"/>
          </a:p>
        </c:txPr>
        <c:crossAx val="242408448"/>
        <c:crosses val="autoZero"/>
        <c:auto val="1"/>
        <c:lblAlgn val="ctr"/>
        <c:lblOffset val="100"/>
        <c:noMultiLvlLbl val="0"/>
      </c:catAx>
      <c:valAx>
        <c:axId val="242408448"/>
        <c:scaling>
          <c:orientation val="minMax"/>
        </c:scaling>
        <c:delete val="0"/>
        <c:axPos val="b"/>
        <c:majorGridlines/>
        <c:numFmt formatCode="#,##0;[Black]#,##0" sourceLinked="0"/>
        <c:majorTickMark val="out"/>
        <c:minorTickMark val="none"/>
        <c:tickLblPos val="nextTo"/>
        <c:crossAx val="242404736"/>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8'!$G$3</c:f>
              <c:strCache>
                <c:ptCount val="1"/>
                <c:pt idx="0">
                  <c:v>Effectifs en DI</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8'!$G$4:$G$7</c:f>
              <c:numCache>
                <c:formatCode>#,##0</c:formatCode>
                <c:ptCount val="4"/>
                <c:pt idx="0">
                  <c:v>-5425506</c:v>
                </c:pt>
                <c:pt idx="1">
                  <c:v>-988712</c:v>
                </c:pt>
                <c:pt idx="2">
                  <c:v>-1027065</c:v>
                </c:pt>
                <c:pt idx="3">
                  <c:v>-3409729</c:v>
                </c:pt>
              </c:numCache>
            </c:numRef>
          </c:val>
          <c:extLst>
            <c:ext xmlns:c16="http://schemas.microsoft.com/office/drawing/2014/chart" uri="{C3380CC4-5D6E-409C-BE32-E72D297353CC}">
              <c16:uniqueId val="{00000000-5B63-4661-8027-429FD95B4F83}"/>
            </c:ext>
          </c:extLst>
        </c:ser>
        <c:ser>
          <c:idx val="0"/>
          <c:order val="1"/>
          <c:tx>
            <c:strRef>
              <c:f>'Figure 8'!$F$3</c:f>
              <c:strCache>
                <c:ptCount val="1"/>
                <c:pt idx="0">
                  <c:v>Effectifs demandés en DAP</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8'!$F$4:$F$7</c:f>
              <c:numCache>
                <c:formatCode>#,##0</c:formatCode>
                <c:ptCount val="4"/>
                <c:pt idx="0">
                  <c:v>12530465</c:v>
                </c:pt>
                <c:pt idx="1">
                  <c:v>4364915</c:v>
                </c:pt>
                <c:pt idx="2">
                  <c:v>2489210</c:v>
                </c:pt>
                <c:pt idx="3">
                  <c:v>5676340</c:v>
                </c:pt>
              </c:numCache>
            </c:numRef>
          </c:val>
          <c:extLst>
            <c:ext xmlns:c16="http://schemas.microsoft.com/office/drawing/2014/chart" uri="{C3380CC4-5D6E-409C-BE32-E72D297353CC}">
              <c16:uniqueId val="{00000001-5B63-4661-8027-429FD95B4F83}"/>
            </c:ext>
          </c:extLst>
        </c:ser>
        <c:dLbls>
          <c:showLegendKey val="0"/>
          <c:showVal val="0"/>
          <c:showCatName val="0"/>
          <c:showSerName val="0"/>
          <c:showPercent val="0"/>
          <c:showBubbleSize val="0"/>
        </c:dLbls>
        <c:gapWidth val="150"/>
        <c:overlap val="100"/>
        <c:axId val="242535424"/>
        <c:axId val="242970624"/>
      </c:barChart>
      <c:catAx>
        <c:axId val="242535424"/>
        <c:scaling>
          <c:orientation val="minMax"/>
        </c:scaling>
        <c:delete val="0"/>
        <c:axPos val="l"/>
        <c:numFmt formatCode="General" sourceLinked="0"/>
        <c:majorTickMark val="none"/>
        <c:minorTickMark val="none"/>
        <c:tickLblPos val="low"/>
        <c:txPr>
          <a:bodyPr/>
          <a:lstStyle/>
          <a:p>
            <a:pPr>
              <a:defRPr sz="1100" baseline="0"/>
            </a:pPr>
            <a:endParaRPr lang="fr-FR"/>
          </a:p>
        </c:txPr>
        <c:crossAx val="242970624"/>
        <c:crosses val="autoZero"/>
        <c:auto val="1"/>
        <c:lblAlgn val="ctr"/>
        <c:lblOffset val="100"/>
        <c:noMultiLvlLbl val="0"/>
      </c:catAx>
      <c:valAx>
        <c:axId val="242970624"/>
        <c:scaling>
          <c:orientation val="minMax"/>
        </c:scaling>
        <c:delete val="0"/>
        <c:axPos val="b"/>
        <c:majorGridlines/>
        <c:numFmt formatCode="#,##0;[Black]#,##0" sourceLinked="0"/>
        <c:majorTickMark val="out"/>
        <c:minorTickMark val="none"/>
        <c:tickLblPos val="nextTo"/>
        <c:crossAx val="242535424"/>
        <c:crosses val="autoZero"/>
        <c:crossBetween val="between"/>
      </c:valAx>
    </c:plotArea>
    <c:legend>
      <c:legendPos val="b"/>
      <c:layout/>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2"/>
          <c:order val="0"/>
          <c:tx>
            <c:strRef>
              <c:f>'Figure  9'!$K$3</c:f>
              <c:strCache>
                <c:ptCount val="1"/>
                <c:pt idx="0">
                  <c:v>Effectif en DI en mai</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9'!$K$4:$K$20</c:f>
              <c:numCache>
                <c:formatCode>0.0%</c:formatCode>
                <c:ptCount val="17"/>
                <c:pt idx="0">
                  <c:v>4.3313932377920141E-5</c:v>
                </c:pt>
                <c:pt idx="1">
                  <c:v>4.035752609986976E-3</c:v>
                </c:pt>
                <c:pt idx="2">
                  <c:v>5.70324684923397E-3</c:v>
                </c:pt>
                <c:pt idx="3">
                  <c:v>1.5345849769588311E-2</c:v>
                </c:pt>
                <c:pt idx="4">
                  <c:v>1.3270835936777142E-2</c:v>
                </c:pt>
                <c:pt idx="5">
                  <c:v>2.3701752426409629E-2</c:v>
                </c:pt>
                <c:pt idx="6">
                  <c:v>1.7229545041513177E-2</c:v>
                </c:pt>
                <c:pt idx="7">
                  <c:v>2.7131847241529176E-2</c:v>
                </c:pt>
                <c:pt idx="8">
                  <c:v>1.0778718150896894E-2</c:v>
                </c:pt>
                <c:pt idx="9">
                  <c:v>4.6870467012662044E-2</c:v>
                </c:pt>
                <c:pt idx="10">
                  <c:v>8.278785425728033E-2</c:v>
                </c:pt>
                <c:pt idx="11">
                  <c:v>7.9859648113927068E-2</c:v>
                </c:pt>
                <c:pt idx="12">
                  <c:v>7.9157778094798903E-2</c:v>
                </c:pt>
                <c:pt idx="13">
                  <c:v>0.15165018709775641</c:v>
                </c:pt>
                <c:pt idx="14">
                  <c:v>0.10176046252644454</c:v>
                </c:pt>
                <c:pt idx="15">
                  <c:v>0.16174933729683461</c:v>
                </c:pt>
                <c:pt idx="16">
                  <c:v>0.17892340364198289</c:v>
                </c:pt>
              </c:numCache>
            </c:numRef>
          </c:val>
          <c:extLst>
            <c:ext xmlns:c16="http://schemas.microsoft.com/office/drawing/2014/chart" uri="{C3380CC4-5D6E-409C-BE32-E72D297353CC}">
              <c16:uniqueId val="{00000000-397B-4047-805C-0211DCB54601}"/>
            </c:ext>
          </c:extLst>
        </c:ser>
        <c:ser>
          <c:idx val="0"/>
          <c:order val="1"/>
          <c:tx>
            <c:strRef>
              <c:f>'Figure  9'!$J$3</c:f>
              <c:strCache>
                <c:ptCount val="1"/>
                <c:pt idx="0">
                  <c:v>Effectif en DI en avril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9'!$J$4:$J$20</c:f>
              <c:numCache>
                <c:formatCode>0.0%</c:formatCode>
                <c:ptCount val="17"/>
                <c:pt idx="0">
                  <c:v>4.5576338040895127E-5</c:v>
                </c:pt>
                <c:pt idx="1">
                  <c:v>3.9232855889080745E-3</c:v>
                </c:pt>
                <c:pt idx="2">
                  <c:v>7.1808643160526375E-3</c:v>
                </c:pt>
                <c:pt idx="3">
                  <c:v>1.3629849711028742E-2</c:v>
                </c:pt>
                <c:pt idx="4">
                  <c:v>1.1842406855850546E-2</c:v>
                </c:pt>
                <c:pt idx="5">
                  <c:v>1.9301778473750753E-2</c:v>
                </c:pt>
                <c:pt idx="6">
                  <c:v>2.0238950229442977E-2</c:v>
                </c:pt>
                <c:pt idx="7">
                  <c:v>2.538934217930635E-2</c:v>
                </c:pt>
                <c:pt idx="8">
                  <c:v>2.164171816150633E-2</c:v>
                </c:pt>
                <c:pt idx="9">
                  <c:v>5.2978971768581164E-2</c:v>
                </c:pt>
                <c:pt idx="10">
                  <c:v>6.9357619453522437E-2</c:v>
                </c:pt>
                <c:pt idx="11">
                  <c:v>7.0805963723626686E-2</c:v>
                </c:pt>
                <c:pt idx="12">
                  <c:v>8.3394334316391469E-2</c:v>
                </c:pt>
                <c:pt idx="13">
                  <c:v>0.12208558917382589</c:v>
                </c:pt>
                <c:pt idx="14">
                  <c:v>0.13314363123826126</c:v>
                </c:pt>
                <c:pt idx="15">
                  <c:v>0.16347089724927533</c:v>
                </c:pt>
                <c:pt idx="16">
                  <c:v>0.18156922122262845</c:v>
                </c:pt>
              </c:numCache>
            </c:numRef>
          </c:val>
          <c:extLst>
            <c:ext xmlns:c16="http://schemas.microsoft.com/office/drawing/2014/chart" uri="{C3380CC4-5D6E-409C-BE32-E72D297353CC}">
              <c16:uniqueId val="{00000001-397B-4047-805C-0211DCB54601}"/>
            </c:ext>
          </c:extLst>
        </c:ser>
        <c:ser>
          <c:idx val="1"/>
          <c:order val="2"/>
          <c:tx>
            <c:strRef>
              <c:f>'Figure  9'!$I$3</c:f>
              <c:strCache>
                <c:ptCount val="1"/>
                <c:pt idx="0">
                  <c:v>Effectif en DI en mars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9'!$I$4:$I$20</c:f>
              <c:numCache>
                <c:formatCode>0.0%</c:formatCode>
                <c:ptCount val="17"/>
                <c:pt idx="0">
                  <c:v>3.4128930411731419E-5</c:v>
                </c:pt>
                <c:pt idx="1">
                  <c:v>3.9381683065100627E-3</c:v>
                </c:pt>
                <c:pt idx="2">
                  <c:v>6.3118354166459825E-3</c:v>
                </c:pt>
                <c:pt idx="3">
                  <c:v>1.1012319923352628E-2</c:v>
                </c:pt>
                <c:pt idx="4">
                  <c:v>1.1236484943556954E-2</c:v>
                </c:pt>
                <c:pt idx="5">
                  <c:v>1.5165810754460341E-2</c:v>
                </c:pt>
                <c:pt idx="6">
                  <c:v>1.7968571598772846E-2</c:v>
                </c:pt>
                <c:pt idx="7">
                  <c:v>1.9291998441238668E-2</c:v>
                </c:pt>
                <c:pt idx="8">
                  <c:v>1.9525316220053414E-2</c:v>
                </c:pt>
                <c:pt idx="9">
                  <c:v>4.8045001787114905E-2</c:v>
                </c:pt>
                <c:pt idx="10">
                  <c:v>6.7015102361970197E-2</c:v>
                </c:pt>
                <c:pt idx="11">
                  <c:v>7.0957304087528913E-2</c:v>
                </c:pt>
                <c:pt idx="12">
                  <c:v>8.1545339353262969E-2</c:v>
                </c:pt>
                <c:pt idx="13">
                  <c:v>0.1328079236206948</c:v>
                </c:pt>
                <c:pt idx="14">
                  <c:v>0.13726019772440703</c:v>
                </c:pt>
                <c:pt idx="15">
                  <c:v>0.16708453922220787</c:v>
                </c:pt>
                <c:pt idx="16">
                  <c:v>0.19079995730781069</c:v>
                </c:pt>
              </c:numCache>
            </c:numRef>
          </c:val>
          <c:extLst>
            <c:ext xmlns:c16="http://schemas.microsoft.com/office/drawing/2014/chart" uri="{C3380CC4-5D6E-409C-BE32-E72D297353CC}">
              <c16:uniqueId val="{00000002-397B-4047-805C-0211DCB54601}"/>
            </c:ext>
          </c:extLst>
        </c:ser>
        <c:dLbls>
          <c:showLegendKey val="0"/>
          <c:showVal val="0"/>
          <c:showCatName val="0"/>
          <c:showSerName val="0"/>
          <c:showPercent val="0"/>
          <c:showBubbleSize val="0"/>
        </c:dLbls>
        <c:gapWidth val="150"/>
        <c:axId val="243929088"/>
        <c:axId val="244235264"/>
      </c:barChart>
      <c:catAx>
        <c:axId val="243929088"/>
        <c:scaling>
          <c:orientation val="minMax"/>
        </c:scaling>
        <c:delete val="0"/>
        <c:axPos val="l"/>
        <c:numFmt formatCode="General" sourceLinked="0"/>
        <c:majorTickMark val="out"/>
        <c:minorTickMark val="none"/>
        <c:tickLblPos val="nextTo"/>
        <c:txPr>
          <a:bodyPr/>
          <a:lstStyle/>
          <a:p>
            <a:pPr>
              <a:defRPr sz="1100"/>
            </a:pPr>
            <a:endParaRPr lang="fr-FR"/>
          </a:p>
        </c:txPr>
        <c:crossAx val="244235264"/>
        <c:crosses val="autoZero"/>
        <c:auto val="1"/>
        <c:lblAlgn val="ctr"/>
        <c:lblOffset val="100"/>
        <c:noMultiLvlLbl val="0"/>
      </c:catAx>
      <c:valAx>
        <c:axId val="244235264"/>
        <c:scaling>
          <c:orientation val="minMax"/>
          <c:max val="0.2"/>
        </c:scaling>
        <c:delete val="0"/>
        <c:axPos val="b"/>
        <c:majorGridlines/>
        <c:numFmt formatCode="0%" sourceLinked="0"/>
        <c:majorTickMark val="out"/>
        <c:minorTickMark val="none"/>
        <c:tickLblPos val="nextTo"/>
        <c:crossAx val="243929088"/>
        <c:crosses val="autoZero"/>
        <c:crossBetween val="between"/>
      </c:valAx>
    </c:plotArea>
    <c:legend>
      <c:legendPos val="b"/>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4192597047087494"/>
        </c:manualLayout>
      </c:layout>
      <c:lineChart>
        <c:grouping val="standard"/>
        <c:varyColors val="0"/>
        <c:ser>
          <c:idx val="0"/>
          <c:order val="0"/>
          <c:tx>
            <c:strRef>
              <c:f>'Figure 11'!$B$34</c:f>
              <c:strCache>
                <c:ptCount val="1"/>
                <c:pt idx="0">
                  <c:v>2018</c:v>
                </c:pt>
              </c:strCache>
            </c:strRef>
          </c:tx>
          <c:spPr>
            <a:ln w="28575" cap="rnd">
              <a:solidFill>
                <a:schemeClr val="accent3"/>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11'!$B$35:$B$59</c:f>
              <c:numCache>
                <c:formatCode>#,##0</c:formatCode>
                <c:ptCount val="25"/>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numCache>
            </c:numRef>
          </c:val>
          <c:smooth val="0"/>
          <c:extLst>
            <c:ext xmlns:c16="http://schemas.microsoft.com/office/drawing/2014/chart" uri="{C3380CC4-5D6E-409C-BE32-E72D297353CC}">
              <c16:uniqueId val="{00000000-CDEA-44C2-BFE8-B1DE67CB640F}"/>
            </c:ext>
          </c:extLst>
        </c:ser>
        <c:ser>
          <c:idx val="1"/>
          <c:order val="1"/>
          <c:tx>
            <c:strRef>
              <c:f>'Figure 11'!$C$34</c:f>
              <c:strCache>
                <c:ptCount val="1"/>
                <c:pt idx="0">
                  <c:v>2019</c:v>
                </c:pt>
              </c:strCache>
            </c:strRef>
          </c:tx>
          <c:spPr>
            <a:ln w="28575" cap="rnd">
              <a:solidFill>
                <a:srgbClr val="0E4194"/>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11'!$C$35:$C$59</c:f>
              <c:numCache>
                <c:formatCode>#,##0</c:formatCode>
                <c:ptCount val="25"/>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numCache>
            </c:numRef>
          </c:val>
          <c:smooth val="0"/>
          <c:extLst>
            <c:ext xmlns:c16="http://schemas.microsoft.com/office/drawing/2014/chart" uri="{C3380CC4-5D6E-409C-BE32-E72D297353CC}">
              <c16:uniqueId val="{00000001-CDEA-44C2-BFE8-B1DE67CB640F}"/>
            </c:ext>
          </c:extLst>
        </c:ser>
        <c:ser>
          <c:idx val="2"/>
          <c:order val="2"/>
          <c:tx>
            <c:strRef>
              <c:f>'Figure 11'!$D$34</c:f>
              <c:strCache>
                <c:ptCount val="1"/>
                <c:pt idx="0">
                  <c:v>2020</c:v>
                </c:pt>
              </c:strCache>
            </c:strRef>
          </c:tx>
          <c:spPr>
            <a:ln w="28575" cap="rnd">
              <a:solidFill>
                <a:srgbClr val="EA148C"/>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11'!$D$35:$D$59</c:f>
              <c:numCache>
                <c:formatCode>#,##0</c:formatCode>
                <c:ptCount val="25"/>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77461</c:v>
                </c:pt>
                <c:pt idx="24">
                  <c:v>72920</c:v>
                </c:pt>
              </c:numCache>
            </c:numRef>
          </c:val>
          <c:smooth val="0"/>
          <c:extLst>
            <c:ext xmlns:c16="http://schemas.microsoft.com/office/drawing/2014/chart" uri="{C3380CC4-5D6E-409C-BE32-E72D297353CC}">
              <c16:uniqueId val="{00000002-CDEA-44C2-BFE8-B1DE67CB640F}"/>
            </c:ext>
          </c:extLst>
        </c:ser>
        <c:dLbls>
          <c:showLegendKey val="0"/>
          <c:showVal val="0"/>
          <c:showCatName val="0"/>
          <c:showSerName val="0"/>
          <c:showPercent val="0"/>
          <c:showBubbleSize val="0"/>
        </c:dLbls>
        <c:smooth val="0"/>
        <c:axId val="242969600"/>
        <c:axId val="242971392"/>
      </c:lineChart>
      <c:catAx>
        <c:axId val="242969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2971392"/>
        <c:crosses val="autoZero"/>
        <c:auto val="1"/>
        <c:lblAlgn val="ctr"/>
        <c:lblOffset val="100"/>
        <c:noMultiLvlLbl val="0"/>
      </c:catAx>
      <c:valAx>
        <c:axId val="24297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2969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12'!$B$3</c:f>
              <c:strCache>
                <c:ptCount val="1"/>
                <c:pt idx="0">
                  <c:v>2019</c:v>
                </c:pt>
              </c:strCache>
            </c:strRef>
          </c:tx>
          <c:spPr>
            <a:solidFill>
              <a:schemeClr val="accent1"/>
            </a:solidFill>
            <a:ln>
              <a:noFill/>
            </a:ln>
            <a:effectLst/>
          </c:spPr>
          <c:invertIfNegative val="0"/>
          <c:cat>
            <c:strRef>
              <c:f>'Figure 12'!$A$4:$A$30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12'!$B$4:$B$30</c:f>
              <c:numCache>
                <c:formatCode>_-* #\ ##0\ _€_-;\-* #\ ##0\ _€_-;_-* "-"??\ _€_-;_-@_-</c:formatCode>
                <c:ptCount val="27"/>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numCache>
            </c:numRef>
          </c:val>
          <c:extLst>
            <c:ext xmlns:c16="http://schemas.microsoft.com/office/drawing/2014/chart" uri="{C3380CC4-5D6E-409C-BE32-E72D297353CC}">
              <c16:uniqueId val="{00000000-5909-40BB-964F-9032E5CCBABC}"/>
            </c:ext>
          </c:extLst>
        </c:ser>
        <c:ser>
          <c:idx val="1"/>
          <c:order val="1"/>
          <c:tx>
            <c:strRef>
              <c:f>'Figure 12'!$C$3</c:f>
              <c:strCache>
                <c:ptCount val="1"/>
                <c:pt idx="0">
                  <c:v>2020</c:v>
                </c:pt>
              </c:strCache>
            </c:strRef>
          </c:tx>
          <c:spPr>
            <a:solidFill>
              <a:schemeClr val="accent2"/>
            </a:solidFill>
            <a:ln>
              <a:noFill/>
            </a:ln>
            <a:effectLst/>
          </c:spPr>
          <c:invertIfNegative val="0"/>
          <c:cat>
            <c:strRef>
              <c:f>'Figure 12'!$A$4:$A$30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12'!$C$4:$C$30</c:f>
              <c:numCache>
                <c:formatCode>_-* #\ ##0\ _€_-;\-* #\ ##0\ _€_-;_-* "-"??\ _€_-;_-@_-</c:formatCode>
                <c:ptCount val="27"/>
                <c:pt idx="0">
                  <c:v>14553</c:v>
                </c:pt>
                <c:pt idx="1">
                  <c:v>9673</c:v>
                </c:pt>
                <c:pt idx="2">
                  <c:v>14241</c:v>
                </c:pt>
                <c:pt idx="3">
                  <c:v>15634</c:v>
                </c:pt>
                <c:pt idx="4">
                  <c:v>15802</c:v>
                </c:pt>
                <c:pt idx="5">
                  <c:v>16975</c:v>
                </c:pt>
                <c:pt idx="6">
                  <c:v>17457</c:v>
                </c:pt>
                <c:pt idx="7">
                  <c:v>18441</c:v>
                </c:pt>
                <c:pt idx="8">
                  <c:v>16609</c:v>
                </c:pt>
                <c:pt idx="9">
                  <c:v>17157.5</c:v>
                </c:pt>
                <c:pt idx="10">
                  <c:v>16305.5</c:v>
                </c:pt>
                <c:pt idx="11">
                  <c:v>6930</c:v>
                </c:pt>
                <c:pt idx="12">
                  <c:v>5184</c:v>
                </c:pt>
                <c:pt idx="13">
                  <c:v>4686</c:v>
                </c:pt>
                <c:pt idx="14">
                  <c:v>4138</c:v>
                </c:pt>
                <c:pt idx="15">
                  <c:v>3534</c:v>
                </c:pt>
                <c:pt idx="16">
                  <c:v>4736</c:v>
                </c:pt>
                <c:pt idx="17">
                  <c:v>3782</c:v>
                </c:pt>
                <c:pt idx="18">
                  <c:v>4069</c:v>
                </c:pt>
                <c:pt idx="19">
                  <c:v>8510</c:v>
                </c:pt>
                <c:pt idx="20">
                  <c:v>7220</c:v>
                </c:pt>
                <c:pt idx="21">
                  <c:v>13383</c:v>
                </c:pt>
                <c:pt idx="22">
                  <c:v>12828</c:v>
                </c:pt>
                <c:pt idx="23">
                  <c:v>18137</c:v>
                </c:pt>
                <c:pt idx="24">
                  <c:v>19517</c:v>
                </c:pt>
                <c:pt idx="25">
                  <c:v>20637</c:v>
                </c:pt>
                <c:pt idx="26">
                  <c:v>22243</c:v>
                </c:pt>
              </c:numCache>
            </c:numRef>
          </c:val>
          <c:extLst>
            <c:ext xmlns:c16="http://schemas.microsoft.com/office/drawing/2014/chart" uri="{C3380CC4-5D6E-409C-BE32-E72D297353CC}">
              <c16:uniqueId val="{00000001-5909-40BB-964F-9032E5CCBABC}"/>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85000"/>
                    <a:lumOff val="1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16</xdr:col>
      <xdr:colOff>489857</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11</xdr:col>
      <xdr:colOff>544286</xdr:colOff>
      <xdr:row>2</xdr:row>
      <xdr:rowOff>585106</xdr:rowOff>
    </xdr:from>
    <xdr:to>
      <xdr:col>22</xdr:col>
      <xdr:colOff>442286</xdr:colOff>
      <xdr:row>53</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685798</xdr:colOff>
      <xdr:row>2</xdr:row>
      <xdr:rowOff>733425</xdr:rowOff>
    </xdr:from>
    <xdr:to>
      <xdr:col>13</xdr:col>
      <xdr:colOff>628649</xdr:colOff>
      <xdr:row>23</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xdr:colOff>
      <xdr:row>3</xdr:row>
      <xdr:rowOff>6</xdr:rowOff>
    </xdr:from>
    <xdr:to>
      <xdr:col>13</xdr:col>
      <xdr:colOff>0</xdr:colOff>
      <xdr:row>20</xdr:row>
      <xdr:rowOff>180975</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752475</xdr:colOff>
      <xdr:row>2</xdr:row>
      <xdr:rowOff>190499</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13</xdr:col>
      <xdr:colOff>0</xdr:colOff>
      <xdr:row>20</xdr:row>
      <xdr:rowOff>190499</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4</xdr:col>
      <xdr:colOff>523875</xdr:colOff>
      <xdr:row>2</xdr:row>
      <xdr:rowOff>9525</xdr:rowOff>
    </xdr:from>
    <xdr:ext cx="5990670" cy="4333995"/>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8</xdr:col>
      <xdr:colOff>302559</xdr:colOff>
      <xdr:row>2</xdr:row>
      <xdr:rowOff>224540</xdr:rowOff>
    </xdr:from>
    <xdr:ext cx="7593106" cy="5730646"/>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9359" y="567440"/>
          <a:ext cx="7593106" cy="573064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11</xdr:col>
      <xdr:colOff>157842</xdr:colOff>
      <xdr:row>1</xdr:row>
      <xdr:rowOff>65312</xdr:rowOff>
    </xdr:from>
    <xdr:to>
      <xdr:col>21</xdr:col>
      <xdr:colOff>190499</xdr:colOff>
      <xdr:row>28</xdr:row>
      <xdr:rowOff>27214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11</xdr:col>
      <xdr:colOff>372998</xdr:colOff>
      <xdr:row>2</xdr:row>
      <xdr:rowOff>818028</xdr:rowOff>
    </xdr:from>
    <xdr:to>
      <xdr:col>19</xdr:col>
      <xdr:colOff>103575</xdr:colOff>
      <xdr:row>46</xdr:row>
      <xdr:rowOff>70436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0"/>
  <sheetViews>
    <sheetView topLeftCell="A48" workbookViewId="0">
      <selection activeCell="A67" sqref="A67"/>
    </sheetView>
  </sheetViews>
  <sheetFormatPr baseColWidth="10" defaultColWidth="11.42578125" defaultRowHeight="11.25" x14ac:dyDescent="0.2"/>
  <cols>
    <col min="1" max="1" width="161" style="24" customWidth="1"/>
    <col min="2" max="16384" width="11.42578125" style="23"/>
  </cols>
  <sheetData>
    <row r="1" spans="1:3" s="58" customFormat="1" ht="34.5" customHeight="1" x14ac:dyDescent="0.25">
      <c r="A1" s="56" t="s">
        <v>73</v>
      </c>
      <c r="B1" s="57"/>
      <c r="C1" s="57"/>
    </row>
    <row r="2" spans="1:3" s="35" customFormat="1" ht="39" customHeight="1" x14ac:dyDescent="0.25">
      <c r="A2" s="56" t="s">
        <v>656</v>
      </c>
      <c r="B2" s="37"/>
      <c r="C2" s="37"/>
    </row>
    <row r="3" spans="1:3" s="50" customFormat="1" ht="14.25" customHeight="1" x14ac:dyDescent="0.25">
      <c r="A3" s="34" t="s">
        <v>83</v>
      </c>
    </row>
    <row r="4" spans="1:3" s="35" customFormat="1" ht="15" customHeight="1" x14ac:dyDescent="0.25">
      <c r="A4" s="36"/>
      <c r="B4" s="37"/>
      <c r="C4" s="37"/>
    </row>
    <row r="5" spans="1:3" s="35" customFormat="1" ht="194.25" customHeight="1" x14ac:dyDescent="0.25">
      <c r="A5" s="44" t="s">
        <v>472</v>
      </c>
      <c r="B5" s="37"/>
      <c r="C5" s="37"/>
    </row>
    <row r="6" spans="1:3" s="35" customFormat="1" ht="214.5" customHeight="1" x14ac:dyDescent="0.25">
      <c r="A6" s="117" t="s">
        <v>610</v>
      </c>
      <c r="B6" s="37"/>
      <c r="C6" s="37"/>
    </row>
    <row r="7" spans="1:3" s="35" customFormat="1" ht="86.25" customHeight="1" x14ac:dyDescent="0.25">
      <c r="A7" s="59" t="s">
        <v>476</v>
      </c>
      <c r="B7" s="37"/>
      <c r="C7" s="37"/>
    </row>
    <row r="8" spans="1:3" s="35" customFormat="1" ht="86.25" customHeight="1" x14ac:dyDescent="0.25">
      <c r="A8" s="44" t="s">
        <v>324</v>
      </c>
      <c r="B8" s="37"/>
      <c r="C8" s="37"/>
    </row>
    <row r="9" spans="1:3" s="35" customFormat="1" ht="74.25" customHeight="1" x14ac:dyDescent="0.25">
      <c r="A9" s="44" t="s">
        <v>85</v>
      </c>
      <c r="B9" s="37"/>
      <c r="C9" s="37"/>
    </row>
    <row r="10" spans="1:3" s="35" customFormat="1" ht="44.25" customHeight="1" x14ac:dyDescent="0.25">
      <c r="A10" s="105" t="s">
        <v>319</v>
      </c>
      <c r="B10" s="37"/>
      <c r="C10" s="37"/>
    </row>
    <row r="11" spans="1:3" s="35" customFormat="1" ht="108" customHeight="1" x14ac:dyDescent="0.25">
      <c r="A11" s="105" t="s">
        <v>611</v>
      </c>
      <c r="B11" s="37"/>
      <c r="C11" s="37"/>
    </row>
    <row r="12" spans="1:3" s="35" customFormat="1" ht="84.75" customHeight="1" x14ac:dyDescent="0.25">
      <c r="A12" s="59" t="s">
        <v>95</v>
      </c>
      <c r="B12" s="37"/>
      <c r="C12" s="37"/>
    </row>
    <row r="13" spans="1:3" s="48" customFormat="1" ht="27.75" customHeight="1" x14ac:dyDescent="0.25">
      <c r="A13" s="34" t="s">
        <v>72</v>
      </c>
      <c r="B13" s="47"/>
      <c r="C13" s="47"/>
    </row>
    <row r="14" spans="1:3" s="50" customFormat="1" ht="14.25" customHeight="1" x14ac:dyDescent="0.25">
      <c r="A14" s="39"/>
    </row>
    <row r="15" spans="1:3" s="40" customFormat="1" ht="12.75" x14ac:dyDescent="0.25">
      <c r="A15" s="49" t="s">
        <v>74</v>
      </c>
    </row>
    <row r="16" spans="1:3" s="50" customFormat="1" ht="14.25" customHeight="1" x14ac:dyDescent="0.25">
      <c r="A16" s="51" t="s">
        <v>76</v>
      </c>
    </row>
    <row r="17" spans="1:9" s="50" customFormat="1" ht="14.25" customHeight="1" x14ac:dyDescent="0.25">
      <c r="A17" s="52" t="s">
        <v>84</v>
      </c>
    </row>
    <row r="18" spans="1:9" s="50" customFormat="1" ht="14.25" customHeight="1" x14ac:dyDescent="0.25">
      <c r="A18" s="53" t="s">
        <v>76</v>
      </c>
    </row>
    <row r="19" spans="1:9" s="50" customFormat="1" ht="14.25" customHeight="1" x14ac:dyDescent="0.25">
      <c r="A19" s="52" t="s">
        <v>94</v>
      </c>
    </row>
    <row r="20" spans="1:9" s="50" customFormat="1" ht="14.25" customHeight="1" x14ac:dyDescent="0.25">
      <c r="A20" s="53" t="s">
        <v>76</v>
      </c>
    </row>
    <row r="21" spans="1:9" s="50" customFormat="1" ht="14.25" customHeight="1" x14ac:dyDescent="0.25">
      <c r="A21" s="52" t="s">
        <v>325</v>
      </c>
    </row>
    <row r="22" spans="1:9" s="50" customFormat="1" ht="14.25" customHeight="1" x14ac:dyDescent="0.25">
      <c r="A22" s="53" t="s">
        <v>76</v>
      </c>
    </row>
    <row r="23" spans="1:9" s="50" customFormat="1" ht="14.25" customHeight="1" x14ac:dyDescent="0.25">
      <c r="A23" s="54" t="s">
        <v>75</v>
      </c>
    </row>
    <row r="24" spans="1:9" s="50" customFormat="1" ht="14.25" customHeight="1" x14ac:dyDescent="0.25">
      <c r="A24" s="55" t="s">
        <v>76</v>
      </c>
    </row>
    <row r="25" spans="1:9" s="50" customFormat="1" ht="14.25" customHeight="1" x14ac:dyDescent="0.25">
      <c r="A25" s="54" t="s">
        <v>93</v>
      </c>
    </row>
    <row r="26" spans="1:9" s="50" customFormat="1" ht="14.25" customHeight="1" x14ac:dyDescent="0.25">
      <c r="A26" s="55" t="s">
        <v>76</v>
      </c>
    </row>
    <row r="27" spans="1:9" s="50" customFormat="1" ht="14.25" customHeight="1" x14ac:dyDescent="0.25">
      <c r="A27" s="34" t="s">
        <v>71</v>
      </c>
    </row>
    <row r="28" spans="1:9" s="148" customFormat="1" ht="14.25" customHeight="1" x14ac:dyDescent="0.25">
      <c r="A28" s="149"/>
    </row>
    <row r="29" spans="1:9" s="30" customFormat="1" ht="12.75" x14ac:dyDescent="0.25">
      <c r="A29" s="32" t="s">
        <v>649</v>
      </c>
      <c r="B29" s="31"/>
    </row>
    <row r="30" spans="1:9" s="30" customFormat="1" ht="11.25" customHeight="1" x14ac:dyDescent="0.25">
      <c r="A30" s="29"/>
      <c r="B30" s="31"/>
    </row>
    <row r="31" spans="1:9" s="30" customFormat="1" ht="12.75" customHeight="1" x14ac:dyDescent="0.25">
      <c r="A31" s="33" t="s">
        <v>650</v>
      </c>
      <c r="B31" s="2"/>
      <c r="C31" s="2"/>
      <c r="D31" s="2"/>
      <c r="E31" s="2"/>
      <c r="F31" s="2"/>
      <c r="G31" s="2"/>
      <c r="H31"/>
      <c r="I31"/>
    </row>
    <row r="32" spans="1:9" s="30" customFormat="1" ht="12" customHeight="1" x14ac:dyDescent="0.25">
      <c r="A32" s="29"/>
      <c r="B32" s="31"/>
    </row>
    <row r="33" spans="1:8" s="30" customFormat="1" ht="12.75" x14ac:dyDescent="0.2">
      <c r="A33" s="33" t="s">
        <v>606</v>
      </c>
      <c r="B33" s="31"/>
    </row>
    <row r="34" spans="1:8" s="30" customFormat="1" ht="12" customHeight="1" x14ac:dyDescent="0.25">
      <c r="A34" s="29"/>
      <c r="B34" s="31"/>
    </row>
    <row r="35" spans="1:8" s="30" customFormat="1" ht="15" x14ac:dyDescent="0.25">
      <c r="A35" s="33" t="s">
        <v>607</v>
      </c>
      <c r="B35"/>
      <c r="C35"/>
      <c r="D35"/>
      <c r="E35"/>
      <c r="F35"/>
      <c r="G35"/>
      <c r="H35"/>
    </row>
    <row r="36" spans="1:8" s="40" customFormat="1" ht="15" x14ac:dyDescent="0.25">
      <c r="A36" s="127"/>
      <c r="B36" s="118"/>
      <c r="C36" s="118"/>
      <c r="D36" s="118"/>
      <c r="E36" s="118"/>
      <c r="F36" s="118"/>
      <c r="G36" s="118"/>
      <c r="H36" s="118"/>
    </row>
    <row r="37" spans="1:8" s="131" customFormat="1" ht="12.75" x14ac:dyDescent="0.2">
      <c r="A37" s="33" t="s">
        <v>468</v>
      </c>
    </row>
    <row r="39" spans="1:8" s="30" customFormat="1" ht="12.75" x14ac:dyDescent="0.25">
      <c r="A39" s="43" t="s">
        <v>464</v>
      </c>
      <c r="B39" s="31"/>
    </row>
    <row r="40" spans="1:8" s="40" customFormat="1" ht="12.75" x14ac:dyDescent="0.25">
      <c r="A40" s="126"/>
    </row>
    <row r="41" spans="1:8" s="30" customFormat="1" ht="12.75" x14ac:dyDescent="0.25">
      <c r="A41" s="43" t="s">
        <v>612</v>
      </c>
      <c r="B41" s="31"/>
    </row>
    <row r="42" spans="1:8" s="30" customFormat="1" ht="12.75" x14ac:dyDescent="0.25">
      <c r="A42" s="111"/>
      <c r="B42" s="31"/>
    </row>
    <row r="43" spans="1:8" s="220" customFormat="1" ht="12.75" x14ac:dyDescent="0.25">
      <c r="A43" s="43" t="s">
        <v>651</v>
      </c>
    </row>
    <row r="44" spans="1:8" s="30" customFormat="1" ht="12.75" x14ac:dyDescent="0.25">
      <c r="A44" s="111"/>
      <c r="B44" s="31"/>
    </row>
    <row r="45" spans="1:8" s="30" customFormat="1" ht="12.75" x14ac:dyDescent="0.25">
      <c r="A45" s="43" t="s">
        <v>652</v>
      </c>
      <c r="B45" s="31"/>
    </row>
    <row r="46" spans="1:8" s="30" customFormat="1" ht="12.75" x14ac:dyDescent="0.25">
      <c r="A46" s="29"/>
      <c r="B46" s="31"/>
    </row>
    <row r="47" spans="1:8" s="30" customFormat="1" ht="12.75" x14ac:dyDescent="0.25">
      <c r="A47" s="43" t="s">
        <v>648</v>
      </c>
      <c r="B47" s="31"/>
    </row>
    <row r="48" spans="1:8" s="31" customFormat="1" ht="11.25" customHeight="1" x14ac:dyDescent="0.2">
      <c r="A48" s="60"/>
    </row>
    <row r="49" spans="1:12" s="40" customFormat="1" ht="11.25" customHeight="1" x14ac:dyDescent="0.2">
      <c r="A49" s="33" t="s">
        <v>653</v>
      </c>
    </row>
    <row r="50" spans="1:12" s="40" customFormat="1" ht="11.25" customHeight="1" x14ac:dyDescent="0.2">
      <c r="A50" s="127"/>
    </row>
    <row r="51" spans="1:12" s="40" customFormat="1" ht="11.25" customHeight="1" x14ac:dyDescent="0.2">
      <c r="A51" s="33" t="s">
        <v>637</v>
      </c>
    </row>
    <row r="52" spans="1:12" s="40" customFormat="1" ht="11.25" customHeight="1" x14ac:dyDescent="0.2">
      <c r="A52" s="127"/>
    </row>
    <row r="53" spans="1:12" s="40" customFormat="1" ht="11.25" customHeight="1" x14ac:dyDescent="0.2">
      <c r="A53" s="33" t="s">
        <v>654</v>
      </c>
    </row>
    <row r="54" spans="1:12" s="40" customFormat="1" ht="11.25" customHeight="1" x14ac:dyDescent="0.2">
      <c r="A54" s="127"/>
    </row>
    <row r="55" spans="1:12" s="40" customFormat="1" ht="11.25" customHeight="1" x14ac:dyDescent="0.2">
      <c r="A55" s="158" t="s">
        <v>638</v>
      </c>
    </row>
    <row r="56" spans="1:12" s="31" customFormat="1" ht="11.25" customHeight="1" x14ac:dyDescent="0.2">
      <c r="A56" s="127"/>
    </row>
    <row r="57" spans="1:12" s="31" customFormat="1" ht="11.25" customHeight="1" x14ac:dyDescent="0.2">
      <c r="A57" s="158" t="s">
        <v>655</v>
      </c>
    </row>
    <row r="58" spans="1:12" s="31" customFormat="1" ht="11.25" customHeight="1" x14ac:dyDescent="0.2">
      <c r="A58" s="127"/>
    </row>
    <row r="59" spans="1:12" s="179" customFormat="1" ht="11.25" customHeight="1" x14ac:dyDescent="0.2">
      <c r="A59" s="158" t="s">
        <v>639</v>
      </c>
    </row>
    <row r="60" spans="1:12" s="31" customFormat="1" ht="11.25" customHeight="1" x14ac:dyDescent="0.2">
      <c r="A60" s="127"/>
    </row>
    <row r="61" spans="1:12" s="40" customFormat="1" ht="11.25" customHeight="1" x14ac:dyDescent="0.2">
      <c r="A61" s="158" t="s">
        <v>640</v>
      </c>
    </row>
    <row r="62" spans="1:12" s="30" customFormat="1" ht="12.75" customHeight="1" x14ac:dyDescent="0.25">
      <c r="A62" s="127"/>
      <c r="B62" s="133"/>
      <c r="C62" s="133"/>
      <c r="D62" s="133"/>
      <c r="E62" s="133"/>
      <c r="F62" s="133"/>
      <c r="G62" s="134"/>
      <c r="H62" s="134"/>
      <c r="I62" s="134"/>
      <c r="J62" s="134"/>
      <c r="K62" s="134"/>
      <c r="L62" s="134"/>
    </row>
    <row r="63" spans="1:12" s="40" customFormat="1" ht="11.25" customHeight="1" x14ac:dyDescent="0.2">
      <c r="A63" s="61" t="s">
        <v>594</v>
      </c>
    </row>
    <row r="64" spans="1:12" s="30" customFormat="1" ht="17.25" customHeight="1" x14ac:dyDescent="0.25">
      <c r="A64" s="132"/>
      <c r="B64" s="133"/>
      <c r="C64" s="133"/>
      <c r="D64" s="133"/>
      <c r="E64" s="133"/>
      <c r="F64" s="133"/>
      <c r="G64" s="134"/>
      <c r="H64" s="134"/>
      <c r="I64" s="134"/>
      <c r="J64" s="134"/>
      <c r="K64" s="134"/>
      <c r="L64" s="134"/>
    </row>
    <row r="65" spans="1:2" s="30" customFormat="1" ht="12.75" x14ac:dyDescent="0.2">
      <c r="A65" s="33" t="s">
        <v>593</v>
      </c>
      <c r="B65" s="31"/>
    </row>
    <row r="66" spans="1:2" s="26" customFormat="1" ht="12.75" customHeight="1" x14ac:dyDescent="0.2">
      <c r="A66" s="132"/>
      <c r="B66" s="25"/>
    </row>
    <row r="67" spans="1:2" s="30" customFormat="1" ht="10.5" customHeight="1" x14ac:dyDescent="0.2">
      <c r="A67" s="61" t="s">
        <v>592</v>
      </c>
      <c r="B67" s="31"/>
    </row>
    <row r="68" spans="1:2" s="30" customFormat="1" ht="12.75" customHeight="1" x14ac:dyDescent="0.25">
      <c r="A68" s="29"/>
      <c r="B68" s="31"/>
    </row>
    <row r="69" spans="1:2" s="26" customFormat="1" ht="12" customHeight="1" x14ac:dyDescent="0.25">
      <c r="A69" s="38" t="s">
        <v>70</v>
      </c>
      <c r="B69" s="25"/>
    </row>
    <row r="70" spans="1:2" s="26" customFormat="1" ht="12.75" customHeight="1" x14ac:dyDescent="0.25">
      <c r="A70" s="29"/>
      <c r="B70" s="25"/>
    </row>
    <row r="71" spans="1:2" s="26" customFormat="1" ht="12.75" customHeight="1" x14ac:dyDescent="0.2">
      <c r="A71" s="28" t="s">
        <v>96</v>
      </c>
      <c r="B71" s="25"/>
    </row>
    <row r="72" spans="1:2" s="26" customFormat="1" ht="12.75" customHeight="1" x14ac:dyDescent="0.25">
      <c r="A72" s="27"/>
      <c r="B72" s="25"/>
    </row>
    <row r="73" spans="1:2" s="26" customFormat="1" ht="12.75" customHeight="1" x14ac:dyDescent="0.25">
      <c r="A73" s="25"/>
      <c r="B73" s="25"/>
    </row>
    <row r="74" spans="1:2" s="26" customFormat="1" ht="12.75" customHeight="1" x14ac:dyDescent="0.25">
      <c r="A74" s="25"/>
    </row>
    <row r="75" spans="1:2" s="26" customFormat="1" ht="12.75" customHeight="1" x14ac:dyDescent="0.25">
      <c r="A75" s="25"/>
    </row>
    <row r="76" spans="1:2" s="26" customFormat="1" ht="12.75" customHeight="1" x14ac:dyDescent="0.25">
      <c r="A76" s="25"/>
    </row>
    <row r="77" spans="1:2" s="26" customFormat="1" ht="12.75" customHeight="1" x14ac:dyDescent="0.25">
      <c r="A77" s="25"/>
    </row>
    <row r="78" spans="1:2" ht="12.75" customHeight="1" x14ac:dyDescent="0.2">
      <c r="A78" s="25"/>
    </row>
    <row r="79" spans="1:2" ht="12.75" customHeight="1" x14ac:dyDescent="0.2">
      <c r="A79" s="25"/>
    </row>
    <row r="80" spans="1:2" x14ac:dyDescent="0.2">
      <c r="A80" s="25"/>
    </row>
  </sheetData>
  <hyperlinks>
    <hyperlink ref="A71" r:id="rId1" display="mailto:DARES.communication@dares.travail.gouv.fr"/>
    <hyperlink ref="A29" location="'Figure 1 '!A1" display="Figure 1 : Nombre de demandes d’activité partielle, tous motifs confondus, depuis le 1er mars, nombre de salariés concernés et volume d'heures demandées"/>
    <hyperlink ref="A31" location="'Figure 2  '!A1" display="Figure 2 : Répartition du nombre de salariés concernés et du volume d’heures d’activité  partielle, tous motifs confondus, par taille d’entreprise"/>
    <hyperlink ref="A33" location="'Figure 3 '!A1" display="Figure 3 : Nombre de demandes d'activité partielle déposées, tous motifs confondus, depuis le 1er mars, nombre de salariés concernés et volume d'heures demandées par secteur d'activité"/>
    <hyperlink ref="A35" location="'Figure 4 '!A1" display="Figure 4 : Nombre de demandes d'activité partielle déposées, tous motifs confondus, depuis le 1er mars, nombre de salariés concernés et volume d'heures demandées par région"/>
    <hyperlink ref="A41" location="'Figure 7 '!A1" display="Figure 7 :  Effectifs des DAP et des DI portant sur avril par taille d'entreprise"/>
    <hyperlink ref="A45" location="'Figure  9'!A1" display="Figure 9 : Répartition sectorielle des effectifs figurant dans les demandes d'indemnisation portant sur mars et dans celles sur avril * (en %)"/>
    <hyperlink ref="A63" location="'Annexe 1'!A1" display="Annexe 1 : Nombres de demandes d'activité partielle, d'établissements concernés, de salariés concernés et d'heures chômées demandées, depuis le 1er mars 2020, par secteur d'activité"/>
    <hyperlink ref="A39" location="'Figure 6 '!A1" display="Figure 6 : Effectifs des DAP et des DI portant sur mars, par  secteur"/>
    <hyperlink ref="A37" location="'Figure 5'!A1" display="Figure 5: Effectifs des DAP et des DI portant sur mars, par taille d'entreprise"/>
    <hyperlink ref="A65" location="'Annexe 2'!A1" display="Annexe 2 : Nombres de demandes d'activité partielle, d'établissements concernés, de salariés concernés et d'heures chômées demandées, depuis le 1er mars 2020, par département"/>
    <hyperlink ref="A67" location="'Annexe 3'!A1" display="Annexe 3 : Nombres de demandes d'activité partielle, d'établissements concernés, de salariés concernés et d'heures chômées demandées, depuis le 1er mars 2020, par secteur d'activité et département"/>
    <hyperlink ref="A49" location="'Figure 11'!A1" display="Figure 11: Demandes d’inscription à Pôle emploi par semaine"/>
    <hyperlink ref="A51" location="'Figure 12'!A1" display="Figure 12 : Entrées en formation des demandeurs d'emploi"/>
    <hyperlink ref="A61" location="'Figure 17'!A1" display="Figure 17 : Suivi hebdomadaire des offres d'emploi en ligne"/>
    <hyperlink ref="A47" location="'Figure 10'!A1" display="Figure 10 : Dispositifs de suivi des restructurations"/>
    <hyperlink ref="A53" location="'Figure 13'!A1" display="Figure 13: Entrées en Parcours Emploi Compétences"/>
    <hyperlink ref="A55" location="'Figure 14'!A1" display="Figure 14 : Nombre de demandes d'aides d'emplois francs enregistrées"/>
    <hyperlink ref="A57" location="'Figure 15'!A1" display="Figure 15 : Entrées initiales en PACEA"/>
    <hyperlink ref="A59" location="'Figure 16'!A1" display="Figure 16 : Entrées initiales en Garantie jeunes"/>
    <hyperlink ref="A43" location="'Figure 8'!A1" display="Figure 8: Effectifs des DAP et des DI portant sur mai par taille d'entreprise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70" zoomScaleNormal="70" workbookViewId="0"/>
  </sheetViews>
  <sheetFormatPr baseColWidth="10" defaultRowHeight="15" x14ac:dyDescent="0.25"/>
  <cols>
    <col min="2" max="2" width="42.85546875" customWidth="1"/>
    <col min="3" max="4" width="11.5703125" bestFit="1" customWidth="1"/>
    <col min="5" max="5" width="11.5703125" customWidth="1"/>
    <col min="8" max="8" width="20" customWidth="1"/>
    <col min="9" max="9" width="17.140625" customWidth="1"/>
    <col min="10" max="10" width="14.42578125" customWidth="1"/>
    <col min="11" max="11" width="14.28515625" bestFit="1" customWidth="1"/>
  </cols>
  <sheetData>
    <row r="1" spans="1:17" x14ac:dyDescent="0.25">
      <c r="A1" s="69" t="s">
        <v>668</v>
      </c>
    </row>
    <row r="3" spans="1:17" ht="48" customHeight="1" x14ac:dyDescent="0.25">
      <c r="A3" s="113" t="s">
        <v>0</v>
      </c>
      <c r="B3" s="113" t="s">
        <v>1</v>
      </c>
      <c r="C3" s="113" t="s">
        <v>483</v>
      </c>
      <c r="D3" s="113" t="s">
        <v>482</v>
      </c>
      <c r="E3" s="113" t="s">
        <v>645</v>
      </c>
      <c r="F3" s="113"/>
      <c r="G3" s="117"/>
      <c r="H3" s="117"/>
      <c r="I3" s="113" t="s">
        <v>483</v>
      </c>
      <c r="J3" s="113" t="s">
        <v>482</v>
      </c>
      <c r="K3" s="113" t="s">
        <v>645</v>
      </c>
      <c r="L3" s="113"/>
      <c r="M3" s="113"/>
      <c r="N3" s="113"/>
      <c r="O3" s="113"/>
      <c r="P3" s="113"/>
      <c r="Q3" s="116"/>
    </row>
    <row r="4" spans="1:17" x14ac:dyDescent="0.25">
      <c r="A4" t="s">
        <v>2</v>
      </c>
      <c r="B4" t="s">
        <v>3</v>
      </c>
      <c r="C4" s="3">
        <v>3.9381683065100627E-3</v>
      </c>
      <c r="D4" s="3">
        <v>3.9232855889080745E-3</v>
      </c>
      <c r="E4" s="3">
        <v>4.035752609986976E-3</v>
      </c>
      <c r="F4" s="103"/>
      <c r="G4" t="s">
        <v>5</v>
      </c>
      <c r="H4" t="s">
        <v>6</v>
      </c>
      <c r="I4" s="3">
        <v>3.4128930411731419E-5</v>
      </c>
      <c r="J4" s="3">
        <v>4.5576338040895127E-5</v>
      </c>
      <c r="K4" s="3">
        <v>4.3313932377920141E-5</v>
      </c>
      <c r="L4" s="4"/>
      <c r="M4" s="4"/>
      <c r="N4" s="4"/>
      <c r="Q4" s="103"/>
    </row>
    <row r="5" spans="1:17" x14ac:dyDescent="0.25">
      <c r="A5" t="s">
        <v>4</v>
      </c>
      <c r="B5" t="s">
        <v>39</v>
      </c>
      <c r="C5" s="3">
        <v>1.5165810754460341E-2</v>
      </c>
      <c r="D5" s="3">
        <v>1.9301778473750753E-2</v>
      </c>
      <c r="E5" s="3">
        <v>2.3701752426409629E-2</v>
      </c>
      <c r="F5" s="103"/>
      <c r="G5" t="s">
        <v>2</v>
      </c>
      <c r="H5" t="s">
        <v>3</v>
      </c>
      <c r="I5" s="3">
        <v>3.9381683065100627E-3</v>
      </c>
      <c r="J5" s="3">
        <v>3.9232855889080745E-3</v>
      </c>
      <c r="K5" s="3">
        <v>4.035752609986976E-3</v>
      </c>
      <c r="L5" s="4"/>
      <c r="M5" s="4"/>
      <c r="N5" s="4"/>
      <c r="Q5" s="103"/>
    </row>
    <row r="6" spans="1:17" x14ac:dyDescent="0.25">
      <c r="A6" t="s">
        <v>5</v>
      </c>
      <c r="B6" t="s">
        <v>6</v>
      </c>
      <c r="C6" s="3">
        <v>3.4128930411731419E-5</v>
      </c>
      <c r="D6" s="3">
        <v>4.5576338040895127E-5</v>
      </c>
      <c r="E6" s="3">
        <v>4.3313932377920141E-5</v>
      </c>
      <c r="F6" s="103"/>
      <c r="G6" t="s">
        <v>11</v>
      </c>
      <c r="H6" t="s">
        <v>38</v>
      </c>
      <c r="I6" s="3">
        <v>6.3118354166459825E-3</v>
      </c>
      <c r="J6" s="3">
        <v>7.1808643160526375E-3</v>
      </c>
      <c r="K6" s="3">
        <v>5.70324684923397E-3</v>
      </c>
      <c r="L6" s="4"/>
      <c r="M6" s="4"/>
      <c r="N6" s="4"/>
      <c r="Q6" s="103"/>
    </row>
    <row r="7" spans="1:17" x14ac:dyDescent="0.25">
      <c r="A7" t="s">
        <v>7</v>
      </c>
      <c r="B7" t="s">
        <v>328</v>
      </c>
      <c r="C7" s="3">
        <v>1.7968571598772846E-2</v>
      </c>
      <c r="D7" s="3">
        <v>2.0238950229442977E-2</v>
      </c>
      <c r="E7" s="3">
        <v>1.7229545041513177E-2</v>
      </c>
      <c r="F7" s="103"/>
      <c r="G7" t="s">
        <v>20</v>
      </c>
      <c r="H7" t="s">
        <v>21</v>
      </c>
      <c r="I7" s="3">
        <v>1.1012319923352628E-2</v>
      </c>
      <c r="J7" s="3">
        <v>1.3629849711028742E-2</v>
      </c>
      <c r="K7" s="3">
        <v>1.5345849769588311E-2</v>
      </c>
      <c r="L7" s="4"/>
      <c r="M7" s="4"/>
      <c r="N7" s="4"/>
      <c r="Q7" s="103"/>
    </row>
    <row r="8" spans="1:17" x14ac:dyDescent="0.25">
      <c r="A8" t="s">
        <v>8</v>
      </c>
      <c r="B8" t="s">
        <v>9</v>
      </c>
      <c r="C8" s="3">
        <v>1.9525316220053414E-2</v>
      </c>
      <c r="D8" s="3">
        <v>2.164171816150633E-2</v>
      </c>
      <c r="E8" s="3">
        <v>1.0778718150896894E-2</v>
      </c>
      <c r="F8" s="103"/>
      <c r="G8" t="s">
        <v>22</v>
      </c>
      <c r="H8" t="s">
        <v>23</v>
      </c>
      <c r="I8" s="3">
        <v>1.1236484943556954E-2</v>
      </c>
      <c r="J8" s="3">
        <v>1.1842406855850546E-2</v>
      </c>
      <c r="K8" s="3">
        <v>1.3270835936777142E-2</v>
      </c>
      <c r="L8" s="4"/>
      <c r="M8" s="4"/>
      <c r="N8" s="4"/>
      <c r="Q8" s="103"/>
    </row>
    <row r="9" spans="1:17" x14ac:dyDescent="0.25">
      <c r="A9" t="s">
        <v>10</v>
      </c>
      <c r="B9" t="s">
        <v>327</v>
      </c>
      <c r="C9" s="3">
        <v>8.1545339353262969E-2</v>
      </c>
      <c r="D9" s="3">
        <v>8.3394334316391469E-2</v>
      </c>
      <c r="E9" s="3">
        <v>7.9157778094798903E-2</v>
      </c>
      <c r="F9" s="103"/>
      <c r="G9" t="s">
        <v>4</v>
      </c>
      <c r="H9" t="s">
        <v>39</v>
      </c>
      <c r="I9" s="3">
        <v>1.5165810754460341E-2</v>
      </c>
      <c r="J9" s="3">
        <v>1.9301778473750753E-2</v>
      </c>
      <c r="K9" s="3">
        <v>2.3701752426409629E-2</v>
      </c>
      <c r="L9" s="4"/>
      <c r="M9" s="4"/>
      <c r="N9" s="4"/>
      <c r="Q9" s="103"/>
    </row>
    <row r="10" spans="1:17" x14ac:dyDescent="0.25">
      <c r="A10" t="s">
        <v>11</v>
      </c>
      <c r="B10" t="s">
        <v>38</v>
      </c>
      <c r="C10" s="3">
        <v>6.3118354166459825E-3</v>
      </c>
      <c r="D10" s="3">
        <v>7.1808643160526375E-3</v>
      </c>
      <c r="E10" s="3">
        <v>5.70324684923397E-3</v>
      </c>
      <c r="F10" s="103"/>
      <c r="G10" t="s">
        <v>7</v>
      </c>
      <c r="H10" t="s">
        <v>328</v>
      </c>
      <c r="I10" s="3">
        <v>1.7968571598772846E-2</v>
      </c>
      <c r="J10" s="3">
        <v>2.0238950229442977E-2</v>
      </c>
      <c r="K10" s="3">
        <v>1.7229545041513177E-2</v>
      </c>
      <c r="L10" s="4"/>
      <c r="M10" s="4"/>
      <c r="N10" s="4"/>
      <c r="Q10" s="103"/>
    </row>
    <row r="11" spans="1:17" x14ac:dyDescent="0.25">
      <c r="A11" t="s">
        <v>12</v>
      </c>
      <c r="B11" t="s">
        <v>13</v>
      </c>
      <c r="C11" s="3">
        <v>0.13726019772440703</v>
      </c>
      <c r="D11" s="3">
        <v>0.13314363123826126</v>
      </c>
      <c r="E11" s="3">
        <v>0.10176046252644454</v>
      </c>
      <c r="F11" s="173"/>
      <c r="G11" t="s">
        <v>8</v>
      </c>
      <c r="H11" t="s">
        <v>9</v>
      </c>
      <c r="I11" s="3">
        <v>1.9291998441238668E-2</v>
      </c>
      <c r="J11" s="3">
        <v>2.538934217930635E-2</v>
      </c>
      <c r="K11" s="3">
        <v>2.7131847241529176E-2</v>
      </c>
      <c r="L11" s="4"/>
      <c r="M11" s="4"/>
      <c r="N11" s="4"/>
      <c r="Q11" s="103"/>
    </row>
    <row r="12" spans="1:17" x14ac:dyDescent="0.25">
      <c r="A12" t="s">
        <v>14</v>
      </c>
      <c r="B12" t="s">
        <v>36</v>
      </c>
      <c r="C12" s="3">
        <v>0.19079995730781069</v>
      </c>
      <c r="D12" s="3">
        <v>0.18156922122262845</v>
      </c>
      <c r="E12" s="3">
        <v>0.17892340364198289</v>
      </c>
      <c r="F12" s="103"/>
      <c r="G12" t="s">
        <v>18</v>
      </c>
      <c r="H12" t="s">
        <v>19</v>
      </c>
      <c r="I12" s="3">
        <v>1.9525316220053414E-2</v>
      </c>
      <c r="J12" s="3">
        <v>2.164171816150633E-2</v>
      </c>
      <c r="K12" s="3">
        <v>1.0778718150896894E-2</v>
      </c>
      <c r="L12" s="4"/>
      <c r="M12" s="4"/>
      <c r="N12" s="4"/>
      <c r="Q12" s="103"/>
    </row>
    <row r="13" spans="1:17" x14ac:dyDescent="0.25">
      <c r="A13" t="s">
        <v>15</v>
      </c>
      <c r="B13" t="s">
        <v>326</v>
      </c>
      <c r="C13" s="3">
        <v>4.8045001787114905E-2</v>
      </c>
      <c r="D13" s="3">
        <v>5.2978971768581164E-2</v>
      </c>
      <c r="E13" s="3">
        <v>4.6870467012662044E-2</v>
      </c>
      <c r="F13" s="103"/>
      <c r="G13" t="s">
        <v>15</v>
      </c>
      <c r="H13" t="s">
        <v>326</v>
      </c>
      <c r="I13" s="3">
        <v>4.8045001787114905E-2</v>
      </c>
      <c r="J13" s="3">
        <v>5.2978971768581164E-2</v>
      </c>
      <c r="K13" s="3">
        <v>4.6870467012662044E-2</v>
      </c>
      <c r="L13" s="4"/>
      <c r="M13" s="4"/>
      <c r="N13" s="4"/>
      <c r="Q13" s="103"/>
    </row>
    <row r="14" spans="1:17" x14ac:dyDescent="0.25">
      <c r="A14" t="s">
        <v>16</v>
      </c>
      <c r="B14" t="s">
        <v>17</v>
      </c>
      <c r="C14" s="3">
        <v>0.1328079236206948</v>
      </c>
      <c r="D14" s="3">
        <v>0.12208558917382589</v>
      </c>
      <c r="E14" s="3">
        <v>0.15165018709775641</v>
      </c>
      <c r="F14" s="173"/>
      <c r="G14" t="s">
        <v>26</v>
      </c>
      <c r="H14" t="s">
        <v>27</v>
      </c>
      <c r="I14" s="3">
        <v>6.7015102361970197E-2</v>
      </c>
      <c r="J14" s="3">
        <v>6.9357619453522437E-2</v>
      </c>
      <c r="K14" s="3">
        <v>8.278785425728033E-2</v>
      </c>
      <c r="L14" s="4"/>
      <c r="M14" s="4"/>
      <c r="N14" s="4"/>
      <c r="Q14" s="103"/>
    </row>
    <row r="15" spans="1:17" x14ac:dyDescent="0.25">
      <c r="A15" t="s">
        <v>18</v>
      </c>
      <c r="B15" t="s">
        <v>19</v>
      </c>
      <c r="C15" s="3">
        <v>1.9291998441238668E-2</v>
      </c>
      <c r="D15" s="3">
        <v>2.538934217930635E-2</v>
      </c>
      <c r="E15" s="3">
        <v>2.7131847241529176E-2</v>
      </c>
      <c r="F15" s="103"/>
      <c r="G15" t="s">
        <v>25</v>
      </c>
      <c r="H15" t="s">
        <v>37</v>
      </c>
      <c r="I15" s="3">
        <v>7.0957304087528913E-2</v>
      </c>
      <c r="J15" s="3">
        <v>7.0805963723626686E-2</v>
      </c>
      <c r="K15" s="3">
        <v>7.9859648113927068E-2</v>
      </c>
      <c r="L15" s="4"/>
      <c r="M15" s="4"/>
      <c r="N15" s="4"/>
      <c r="Q15" s="103"/>
    </row>
    <row r="16" spans="1:17" x14ac:dyDescent="0.25">
      <c r="A16" t="s">
        <v>20</v>
      </c>
      <c r="B16" t="s">
        <v>21</v>
      </c>
      <c r="C16" s="3">
        <v>1.1012319923352628E-2</v>
      </c>
      <c r="D16" s="3">
        <v>1.3629849711028742E-2</v>
      </c>
      <c r="E16" s="3">
        <v>1.5345849769588311E-2</v>
      </c>
      <c r="F16" s="103"/>
      <c r="G16" t="s">
        <v>10</v>
      </c>
      <c r="H16" t="s">
        <v>327</v>
      </c>
      <c r="I16" s="3">
        <v>8.1545339353262969E-2</v>
      </c>
      <c r="J16" s="3">
        <v>8.3394334316391469E-2</v>
      </c>
      <c r="K16" s="3">
        <v>7.9157778094798903E-2</v>
      </c>
      <c r="L16" s="4"/>
      <c r="M16" s="4"/>
      <c r="N16" s="4"/>
      <c r="Q16" s="103"/>
    </row>
    <row r="17" spans="1:17" x14ac:dyDescent="0.25">
      <c r="A17" t="s">
        <v>22</v>
      </c>
      <c r="B17" t="s">
        <v>23</v>
      </c>
      <c r="C17" s="3">
        <v>1.1236484943556954E-2</v>
      </c>
      <c r="D17" s="3">
        <v>1.1842406855850546E-2</v>
      </c>
      <c r="E17" s="3">
        <v>1.3270835936777142E-2</v>
      </c>
      <c r="F17" s="103"/>
      <c r="G17" t="s">
        <v>16</v>
      </c>
      <c r="H17" t="s">
        <v>17</v>
      </c>
      <c r="I17" s="3">
        <v>0.1328079236206948</v>
      </c>
      <c r="J17" s="3">
        <v>0.12208558917382589</v>
      </c>
      <c r="K17" s="3">
        <v>0.15165018709775641</v>
      </c>
      <c r="L17" s="4"/>
      <c r="M17" s="4"/>
      <c r="N17" s="4"/>
      <c r="Q17" s="103"/>
    </row>
    <row r="18" spans="1:17" x14ac:dyDescent="0.25">
      <c r="A18" t="s">
        <v>24</v>
      </c>
      <c r="B18" t="s">
        <v>40</v>
      </c>
      <c r="C18" s="3">
        <v>0.16708453922220787</v>
      </c>
      <c r="D18" s="3">
        <v>0.16347089724927533</v>
      </c>
      <c r="E18" s="3">
        <v>0.16174933729683461</v>
      </c>
      <c r="F18" s="103"/>
      <c r="G18" t="s">
        <v>12</v>
      </c>
      <c r="H18" t="s">
        <v>13</v>
      </c>
      <c r="I18" s="3">
        <v>0.13726019772440703</v>
      </c>
      <c r="J18" s="3">
        <v>0.13314363123826126</v>
      </c>
      <c r="K18" s="3">
        <v>0.10176046252644454</v>
      </c>
      <c r="L18" s="4"/>
      <c r="M18" s="4"/>
      <c r="N18" s="4"/>
      <c r="Q18" s="103"/>
    </row>
    <row r="19" spans="1:17" x14ac:dyDescent="0.25">
      <c r="A19" t="s">
        <v>25</v>
      </c>
      <c r="B19" t="s">
        <v>37</v>
      </c>
      <c r="C19" s="3">
        <v>7.0957304087528913E-2</v>
      </c>
      <c r="D19" s="3">
        <v>7.0805963723626686E-2</v>
      </c>
      <c r="E19" s="3">
        <v>7.9859648113927068E-2</v>
      </c>
      <c r="F19" s="103"/>
      <c r="G19" t="s">
        <v>24</v>
      </c>
      <c r="H19" t="s">
        <v>40</v>
      </c>
      <c r="I19" s="3">
        <v>0.16708453922220787</v>
      </c>
      <c r="J19" s="3">
        <v>0.16347089724927533</v>
      </c>
      <c r="K19" s="3">
        <v>0.16174933729683461</v>
      </c>
      <c r="L19" s="4"/>
      <c r="M19" s="4"/>
      <c r="N19" s="4"/>
      <c r="Q19" s="103"/>
    </row>
    <row r="20" spans="1:17" x14ac:dyDescent="0.25">
      <c r="A20" t="s">
        <v>26</v>
      </c>
      <c r="B20" t="s">
        <v>27</v>
      </c>
      <c r="C20" s="3">
        <v>6.7015102361970197E-2</v>
      </c>
      <c r="D20" s="3">
        <v>6.9357619453522437E-2</v>
      </c>
      <c r="E20" s="3">
        <v>8.278785425728033E-2</v>
      </c>
      <c r="F20" s="103"/>
      <c r="G20" t="s">
        <v>14</v>
      </c>
      <c r="H20" t="s">
        <v>36</v>
      </c>
      <c r="I20" s="3">
        <v>0.19079995730781069</v>
      </c>
      <c r="J20" s="3">
        <v>0.18156922122262845</v>
      </c>
      <c r="K20" s="3">
        <v>0.17892340364198289</v>
      </c>
      <c r="L20" s="4"/>
      <c r="M20" s="4"/>
      <c r="N20" s="4"/>
      <c r="Q20" s="103"/>
    </row>
    <row r="21" spans="1:17" x14ac:dyDescent="0.25">
      <c r="A21" t="s">
        <v>333</v>
      </c>
      <c r="B21" t="s">
        <v>35</v>
      </c>
      <c r="C21" s="3">
        <v>1</v>
      </c>
      <c r="D21" s="3">
        <v>1</v>
      </c>
      <c r="E21" s="3">
        <v>1</v>
      </c>
      <c r="F21" s="103"/>
      <c r="G21" s="114"/>
      <c r="Q21" s="103"/>
    </row>
    <row r="23" spans="1:17" x14ac:dyDescent="0.25">
      <c r="A23" s="75" t="s">
        <v>667</v>
      </c>
    </row>
    <row r="24" spans="1:17" ht="17.25" x14ac:dyDescent="0.25">
      <c r="A24" s="100" t="s">
        <v>644</v>
      </c>
    </row>
    <row r="25" spans="1:17" x14ac:dyDescent="0.25">
      <c r="A25" s="1" t="s">
        <v>329</v>
      </c>
    </row>
    <row r="26" spans="1:17" x14ac:dyDescent="0.25">
      <c r="I26" s="3"/>
      <c r="J26" s="3"/>
      <c r="K26" s="3"/>
    </row>
    <row r="27" spans="1:17" x14ac:dyDescent="0.25">
      <c r="A27" s="113"/>
      <c r="B27" s="113"/>
      <c r="C27" s="256"/>
      <c r="D27" s="177"/>
      <c r="E27" s="143"/>
      <c r="G27" s="2"/>
      <c r="H27" s="2"/>
      <c r="I27" s="3"/>
      <c r="J27" s="3"/>
      <c r="K27" s="3"/>
    </row>
    <row r="28" spans="1:17" x14ac:dyDescent="0.25">
      <c r="B28" s="87"/>
      <c r="C28" s="255"/>
      <c r="D28" s="177"/>
      <c r="E28" s="147"/>
      <c r="F28" s="88"/>
      <c r="G28" s="88"/>
      <c r="H28" s="2"/>
      <c r="I28" s="3"/>
      <c r="J28" s="3"/>
      <c r="K28" s="3"/>
    </row>
    <row r="29" spans="1:17" x14ac:dyDescent="0.25">
      <c r="B29" s="87"/>
      <c r="C29" s="145"/>
      <c r="D29" s="177"/>
      <c r="E29" s="145"/>
      <c r="F29" s="88"/>
      <c r="G29" s="88"/>
      <c r="H29" s="2"/>
      <c r="I29" s="3"/>
      <c r="J29" s="3"/>
      <c r="K29" s="3"/>
    </row>
    <row r="30" spans="1:17" x14ac:dyDescent="0.25">
      <c r="B30" s="87"/>
      <c r="C30" s="145"/>
      <c r="D30" s="177"/>
      <c r="E30" s="145"/>
      <c r="F30" s="88"/>
      <c r="G30" s="88"/>
      <c r="H30" s="2"/>
      <c r="I30" s="3"/>
      <c r="J30" s="3"/>
      <c r="K30" s="3"/>
    </row>
    <row r="31" spans="1:17" x14ac:dyDescent="0.25">
      <c r="C31" s="145"/>
      <c r="D31" s="177"/>
      <c r="E31" s="3"/>
      <c r="F31" s="88"/>
      <c r="G31" s="88"/>
      <c r="H31" s="2"/>
      <c r="I31" s="3"/>
      <c r="J31" s="3"/>
      <c r="K31" s="3"/>
    </row>
    <row r="32" spans="1:17" x14ac:dyDescent="0.25">
      <c r="C32" s="145"/>
      <c r="D32" s="177"/>
      <c r="E32" s="3"/>
      <c r="F32" s="88"/>
      <c r="G32" s="88"/>
      <c r="H32" s="2"/>
      <c r="I32" s="3"/>
      <c r="J32" s="3"/>
      <c r="K32" s="3"/>
    </row>
    <row r="33" spans="2:11" x14ac:dyDescent="0.25">
      <c r="C33" s="145"/>
      <c r="D33" s="177"/>
      <c r="E33" s="3"/>
      <c r="F33" s="88"/>
      <c r="G33" s="88"/>
      <c r="I33" s="3"/>
      <c r="J33" s="3"/>
      <c r="K33" s="3"/>
    </row>
    <row r="34" spans="2:11" x14ac:dyDescent="0.25">
      <c r="B34" s="87"/>
      <c r="C34" s="145"/>
      <c r="D34" s="177"/>
      <c r="E34" s="145"/>
      <c r="F34" s="88"/>
      <c r="G34" s="88"/>
      <c r="I34" s="3"/>
      <c r="J34" s="3"/>
      <c r="K34" s="3"/>
    </row>
    <row r="35" spans="2:11" x14ac:dyDescent="0.25">
      <c r="B35" s="87"/>
      <c r="C35" s="145"/>
      <c r="D35" s="177"/>
      <c r="E35" s="145"/>
      <c r="F35" s="88"/>
      <c r="G35" s="88"/>
      <c r="I35" s="3"/>
      <c r="J35" s="3"/>
      <c r="K35" s="3"/>
    </row>
    <row r="36" spans="2:11" x14ac:dyDescent="0.25">
      <c r="C36" s="145"/>
      <c r="D36" s="177"/>
      <c r="E36" s="3"/>
      <c r="F36" s="88"/>
      <c r="G36" s="88"/>
      <c r="I36" s="3"/>
      <c r="J36" s="3"/>
      <c r="K36" s="3"/>
    </row>
    <row r="37" spans="2:11" x14ac:dyDescent="0.25">
      <c r="C37" s="145"/>
      <c r="D37" s="177"/>
      <c r="E37" s="3"/>
      <c r="F37" s="88"/>
      <c r="G37" s="88"/>
      <c r="I37" s="3"/>
      <c r="J37" s="3"/>
      <c r="K37" s="3"/>
    </row>
    <row r="38" spans="2:11" x14ac:dyDescent="0.25">
      <c r="C38" s="145"/>
      <c r="D38" s="177"/>
      <c r="E38" s="3"/>
      <c r="F38" s="88"/>
      <c r="G38" s="88"/>
      <c r="I38" s="3"/>
      <c r="J38" s="3"/>
      <c r="K38" s="3"/>
    </row>
    <row r="39" spans="2:11" x14ac:dyDescent="0.25">
      <c r="C39" s="145"/>
      <c r="D39" s="177"/>
      <c r="E39" s="3"/>
      <c r="F39" s="88"/>
      <c r="G39" s="88"/>
      <c r="I39" s="3"/>
      <c r="J39" s="3"/>
      <c r="K39" s="3"/>
    </row>
    <row r="40" spans="2:11" x14ac:dyDescent="0.25">
      <c r="C40" s="145"/>
      <c r="D40" s="177"/>
      <c r="E40" s="3"/>
      <c r="F40" s="88"/>
      <c r="G40" s="88"/>
      <c r="I40" s="3"/>
      <c r="J40" s="3"/>
      <c r="K40" s="3"/>
    </row>
    <row r="41" spans="2:11" x14ac:dyDescent="0.25">
      <c r="C41" s="145"/>
      <c r="D41" s="177"/>
      <c r="E41" s="3"/>
      <c r="F41" s="88"/>
      <c r="G41" s="88"/>
      <c r="I41" s="3"/>
      <c r="J41" s="3"/>
      <c r="K41" s="3"/>
    </row>
    <row r="42" spans="2:11" x14ac:dyDescent="0.25">
      <c r="C42" s="145"/>
      <c r="D42" s="177"/>
      <c r="E42" s="3"/>
      <c r="F42" s="88"/>
      <c r="G42" s="88"/>
      <c r="I42" s="3"/>
      <c r="J42" s="3"/>
      <c r="K42" s="3"/>
    </row>
    <row r="43" spans="2:11" x14ac:dyDescent="0.25">
      <c r="C43" s="145"/>
      <c r="D43" s="177"/>
      <c r="E43" s="3"/>
      <c r="F43" s="88"/>
      <c r="G43" s="88"/>
    </row>
    <row r="44" spans="2:11" x14ac:dyDescent="0.25">
      <c r="C44" s="145"/>
      <c r="D44" s="177"/>
      <c r="E44" s="3"/>
      <c r="F44" s="88"/>
      <c r="G44" s="88"/>
    </row>
    <row r="45" spans="2:11" x14ac:dyDescent="0.25">
      <c r="C45" s="145"/>
      <c r="D45" s="3"/>
      <c r="E45" s="3"/>
      <c r="F45" s="87"/>
      <c r="G45" s="87"/>
    </row>
    <row r="46" spans="2:11" x14ac:dyDescent="0.25">
      <c r="C46" s="87"/>
      <c r="D46" s="3"/>
      <c r="E46" s="3"/>
      <c r="F46" s="87"/>
      <c r="G46" s="87"/>
    </row>
    <row r="47" spans="2:11" x14ac:dyDescent="0.25">
      <c r="C47" s="145"/>
      <c r="D47" s="3"/>
      <c r="E47" s="3"/>
      <c r="F47" s="254"/>
      <c r="G47" s="254"/>
      <c r="H47" s="254"/>
    </row>
    <row r="48" spans="2:11" x14ac:dyDescent="0.25">
      <c r="C48" s="145"/>
      <c r="D48" s="3"/>
      <c r="E48" s="3"/>
      <c r="F48" s="254"/>
      <c r="G48" s="254"/>
      <c r="H48" s="254"/>
    </row>
    <row r="49" spans="3:8" x14ac:dyDescent="0.25">
      <c r="C49" s="3"/>
      <c r="D49" s="3"/>
      <c r="E49" s="3"/>
      <c r="F49" s="254"/>
      <c r="G49" s="254"/>
      <c r="H49" s="254"/>
    </row>
    <row r="50" spans="3:8" x14ac:dyDescent="0.25">
      <c r="C50" s="3"/>
      <c r="D50" s="3"/>
      <c r="E50" s="3"/>
      <c r="F50" s="254"/>
      <c r="G50" s="254"/>
      <c r="H50" s="254"/>
    </row>
    <row r="51" spans="3:8" x14ac:dyDescent="0.25">
      <c r="C51" s="3"/>
      <c r="D51" s="3"/>
      <c r="E51" s="3"/>
      <c r="F51" s="254"/>
      <c r="G51" s="254"/>
      <c r="H51" s="254"/>
    </row>
    <row r="52" spans="3:8" x14ac:dyDescent="0.25">
      <c r="C52" s="145"/>
      <c r="D52" s="3"/>
      <c r="E52" s="3"/>
      <c r="F52" s="254"/>
      <c r="G52" s="254"/>
      <c r="H52" s="254"/>
    </row>
    <row r="53" spans="3:8" x14ac:dyDescent="0.25">
      <c r="C53" s="145"/>
      <c r="D53" s="3"/>
      <c r="E53" s="3"/>
      <c r="F53" s="254"/>
      <c r="G53" s="254"/>
      <c r="H53" s="254"/>
    </row>
    <row r="54" spans="3:8" x14ac:dyDescent="0.25">
      <c r="C54" s="3"/>
      <c r="D54" s="3"/>
      <c r="E54" s="3"/>
      <c r="F54" s="254"/>
      <c r="G54" s="254"/>
      <c r="H54" s="254"/>
    </row>
    <row r="55" spans="3:8" x14ac:dyDescent="0.25">
      <c r="C55" s="3"/>
      <c r="D55" s="3"/>
      <c r="E55" s="3"/>
      <c r="F55" s="254"/>
      <c r="G55" s="254"/>
      <c r="H55" s="254"/>
    </row>
    <row r="56" spans="3:8" x14ac:dyDescent="0.25">
      <c r="C56" s="3"/>
      <c r="D56" s="3"/>
      <c r="E56" s="3"/>
      <c r="F56" s="254"/>
      <c r="G56" s="254"/>
      <c r="H56" s="254"/>
    </row>
    <row r="57" spans="3:8" x14ac:dyDescent="0.25">
      <c r="C57" s="3"/>
      <c r="D57" s="3"/>
      <c r="E57" s="3"/>
      <c r="F57" s="254"/>
      <c r="G57" s="254"/>
      <c r="H57" s="254"/>
    </row>
    <row r="58" spans="3:8" x14ac:dyDescent="0.25">
      <c r="C58" s="3"/>
      <c r="D58" s="3"/>
      <c r="E58" s="3"/>
      <c r="F58" s="254"/>
      <c r="G58" s="254"/>
      <c r="H58" s="254"/>
    </row>
    <row r="59" spans="3:8" x14ac:dyDescent="0.25">
      <c r="C59" s="3"/>
      <c r="D59" s="3"/>
      <c r="E59" s="3"/>
      <c r="F59" s="254"/>
      <c r="G59" s="254"/>
      <c r="H59" s="254"/>
    </row>
    <row r="60" spans="3:8" x14ac:dyDescent="0.25">
      <c r="C60" s="3"/>
      <c r="D60" s="3"/>
      <c r="E60" s="3"/>
      <c r="F60" s="254"/>
      <c r="G60" s="254"/>
      <c r="H60" s="254"/>
    </row>
    <row r="61" spans="3:8" x14ac:dyDescent="0.25">
      <c r="C61" s="3"/>
      <c r="D61" s="3"/>
      <c r="E61" s="3"/>
      <c r="F61" s="254"/>
      <c r="G61" s="254"/>
      <c r="H61" s="254"/>
    </row>
    <row r="62" spans="3:8" x14ac:dyDescent="0.25">
      <c r="C62" s="3"/>
      <c r="D62" s="3"/>
      <c r="E62" s="3"/>
      <c r="F62" s="254"/>
      <c r="G62" s="254"/>
      <c r="H62" s="254"/>
    </row>
    <row r="63" spans="3:8" x14ac:dyDescent="0.25">
      <c r="C63" s="3"/>
      <c r="D63" s="3"/>
      <c r="E63" s="3"/>
      <c r="F63" s="254"/>
      <c r="G63" s="254"/>
      <c r="H63" s="25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85" zoomScaleNormal="85" workbookViewId="0">
      <pane xSplit="1" ySplit="3" topLeftCell="B4" activePane="bottomRight" state="frozen"/>
      <selection activeCell="E29" sqref="E29"/>
      <selection pane="topRight" activeCell="E29" sqref="E29"/>
      <selection pane="bottomLeft" activeCell="E29" sqref="E29"/>
      <selection pane="bottomRight"/>
    </sheetView>
  </sheetViews>
  <sheetFormatPr baseColWidth="10" defaultColWidth="11.42578125" defaultRowHeight="15" x14ac:dyDescent="0.25"/>
  <cols>
    <col min="1" max="1" width="35.28515625" style="41" bestFit="1" customWidth="1"/>
    <col min="2" max="5" width="11.42578125" style="41"/>
    <col min="6" max="6" width="13.140625" style="41" bestFit="1" customWidth="1"/>
    <col min="7" max="7" width="9.7109375" style="41" customWidth="1"/>
    <col min="8" max="19" width="11.42578125" style="41"/>
    <col min="20" max="20" width="16" style="41" bestFit="1" customWidth="1"/>
    <col min="21" max="21" width="16.85546875" style="41" bestFit="1" customWidth="1"/>
    <col min="22" max="16384" width="11.42578125" style="41"/>
  </cols>
  <sheetData>
    <row r="1" spans="1:22" x14ac:dyDescent="0.25">
      <c r="A1" s="150" t="s">
        <v>648</v>
      </c>
    </row>
    <row r="2" spans="1:22" ht="15.75" thickBot="1" x14ac:dyDescent="0.3">
      <c r="J2" s="46"/>
      <c r="K2" s="46"/>
      <c r="L2" s="46"/>
      <c r="M2" s="46"/>
      <c r="N2" s="46"/>
      <c r="O2" s="46"/>
      <c r="P2" s="46"/>
      <c r="Q2" s="46"/>
      <c r="R2" s="46"/>
      <c r="S2" s="219"/>
      <c r="T2" s="219"/>
      <c r="U2" s="219"/>
    </row>
    <row r="3" spans="1:22" ht="48" thickBot="1" x14ac:dyDescent="0.3">
      <c r="A3" s="283"/>
      <c r="B3" s="282" t="s">
        <v>82</v>
      </c>
      <c r="C3" s="281" t="s">
        <v>81</v>
      </c>
      <c r="D3" s="281" t="s">
        <v>80</v>
      </c>
      <c r="E3" s="281" t="s">
        <v>79</v>
      </c>
      <c r="F3" s="281" t="s">
        <v>88</v>
      </c>
      <c r="G3" s="281" t="s">
        <v>89</v>
      </c>
      <c r="H3" s="281" t="s">
        <v>100</v>
      </c>
      <c r="I3" s="281" t="s">
        <v>101</v>
      </c>
      <c r="J3" s="281" t="s">
        <v>336</v>
      </c>
      <c r="K3" s="281" t="s">
        <v>471</v>
      </c>
      <c r="L3" s="281" t="s">
        <v>475</v>
      </c>
      <c r="M3" s="281" t="s">
        <v>484</v>
      </c>
      <c r="N3" s="281" t="s">
        <v>598</v>
      </c>
      <c r="O3" s="281" t="s">
        <v>609</v>
      </c>
      <c r="P3" s="281" t="s">
        <v>647</v>
      </c>
      <c r="Q3" s="218" t="s">
        <v>646</v>
      </c>
      <c r="R3" s="218" t="s">
        <v>673</v>
      </c>
      <c r="S3" s="280" t="s">
        <v>672</v>
      </c>
      <c r="T3" s="217" t="s">
        <v>671</v>
      </c>
      <c r="U3" s="216" t="s">
        <v>670</v>
      </c>
    </row>
    <row r="4" spans="1:22" ht="15" customHeight="1" x14ac:dyDescent="0.25">
      <c r="A4" s="68"/>
      <c r="B4" s="296"/>
      <c r="C4" s="297"/>
      <c r="D4" s="297"/>
      <c r="E4" s="297"/>
      <c r="F4" s="297"/>
      <c r="G4" s="297"/>
      <c r="H4" s="297"/>
      <c r="I4" s="297"/>
      <c r="J4" s="297"/>
      <c r="K4" s="297"/>
      <c r="L4" s="297"/>
      <c r="M4" s="297"/>
      <c r="N4" s="297"/>
      <c r="O4" s="297"/>
      <c r="P4" s="297"/>
      <c r="Q4" s="297"/>
      <c r="R4" s="297"/>
      <c r="S4" s="298"/>
      <c r="T4" s="279"/>
      <c r="U4" s="278"/>
    </row>
    <row r="5" spans="1:22" x14ac:dyDescent="0.25">
      <c r="A5" s="67" t="s">
        <v>77</v>
      </c>
      <c r="B5" s="277">
        <v>11</v>
      </c>
      <c r="C5" s="274">
        <v>8</v>
      </c>
      <c r="D5" s="274">
        <v>5</v>
      </c>
      <c r="E5" s="274">
        <v>5</v>
      </c>
      <c r="F5" s="274">
        <v>5</v>
      </c>
      <c r="G5" s="275" t="s">
        <v>92</v>
      </c>
      <c r="H5" s="276" t="s">
        <v>92</v>
      </c>
      <c r="I5" s="276" t="s">
        <v>92</v>
      </c>
      <c r="J5" s="275" t="s">
        <v>92</v>
      </c>
      <c r="K5" s="275" t="s">
        <v>92</v>
      </c>
      <c r="L5" s="274">
        <v>6</v>
      </c>
      <c r="M5" s="274">
        <v>7</v>
      </c>
      <c r="N5" s="274">
        <v>13</v>
      </c>
      <c r="O5" s="274">
        <v>15</v>
      </c>
      <c r="P5" s="274">
        <v>19</v>
      </c>
      <c r="Q5" s="274">
        <v>33</v>
      </c>
      <c r="R5" s="274">
        <v>30</v>
      </c>
      <c r="S5" s="274">
        <v>24</v>
      </c>
      <c r="T5" s="273">
        <v>193</v>
      </c>
      <c r="U5" s="215">
        <v>191</v>
      </c>
      <c r="V5" s="260"/>
    </row>
    <row r="6" spans="1:22" ht="15.75" thickBot="1" x14ac:dyDescent="0.3">
      <c r="A6" s="65" t="s">
        <v>78</v>
      </c>
      <c r="B6" s="272">
        <v>127</v>
      </c>
      <c r="C6" s="270">
        <v>132</v>
      </c>
      <c r="D6" s="270">
        <v>106</v>
      </c>
      <c r="E6" s="270">
        <v>56</v>
      </c>
      <c r="F6" s="270">
        <v>56</v>
      </c>
      <c r="G6" s="270">
        <v>38</v>
      </c>
      <c r="H6" s="271">
        <v>54</v>
      </c>
      <c r="I6" s="271">
        <v>64</v>
      </c>
      <c r="J6" s="270">
        <v>65</v>
      </c>
      <c r="K6" s="270">
        <v>67</v>
      </c>
      <c r="L6" s="270">
        <v>67</v>
      </c>
      <c r="M6" s="270">
        <v>65</v>
      </c>
      <c r="N6" s="270">
        <v>96</v>
      </c>
      <c r="O6" s="270">
        <v>62</v>
      </c>
      <c r="P6" s="270">
        <v>162</v>
      </c>
      <c r="Q6" s="270">
        <v>127</v>
      </c>
      <c r="R6" s="270">
        <v>164</v>
      </c>
      <c r="S6" s="270">
        <v>164</v>
      </c>
      <c r="T6" s="269">
        <f>SUM(B6:S6)</f>
        <v>1672</v>
      </c>
      <c r="U6" s="268" t="s">
        <v>90</v>
      </c>
      <c r="V6" s="260"/>
    </row>
    <row r="7" spans="1:22" ht="15" customHeight="1" x14ac:dyDescent="0.25">
      <c r="A7" s="66"/>
      <c r="B7" s="299" t="s">
        <v>99</v>
      </c>
      <c r="C7" s="300"/>
      <c r="D7" s="300"/>
      <c r="E7" s="300"/>
      <c r="F7" s="300"/>
      <c r="G7" s="300"/>
      <c r="H7" s="300"/>
      <c r="I7" s="300"/>
      <c r="J7" s="300"/>
      <c r="K7" s="300"/>
      <c r="L7" s="300"/>
      <c r="M7" s="300"/>
      <c r="N7" s="300"/>
      <c r="O7" s="300"/>
      <c r="P7" s="300"/>
      <c r="Q7" s="300"/>
      <c r="R7" s="300"/>
      <c r="S7" s="301"/>
      <c r="T7" s="267"/>
      <c r="U7" s="266"/>
      <c r="V7" s="260"/>
    </row>
    <row r="8" spans="1:22" s="144" customFormat="1" ht="15.75" thickBot="1" x14ac:dyDescent="0.3">
      <c r="A8" s="214" t="s">
        <v>77</v>
      </c>
      <c r="B8" s="265">
        <v>1770</v>
      </c>
      <c r="C8" s="264">
        <v>448</v>
      </c>
      <c r="D8" s="264">
        <v>247</v>
      </c>
      <c r="E8" s="264">
        <v>184</v>
      </c>
      <c r="F8" s="264">
        <v>245</v>
      </c>
      <c r="G8" s="264">
        <v>66</v>
      </c>
      <c r="H8" s="264">
        <v>47</v>
      </c>
      <c r="I8" s="264">
        <v>114</v>
      </c>
      <c r="J8" s="264">
        <v>59</v>
      </c>
      <c r="K8" s="264">
        <v>249</v>
      </c>
      <c r="L8" s="264">
        <v>399</v>
      </c>
      <c r="M8" s="264">
        <v>1100</v>
      </c>
      <c r="N8" s="264">
        <v>1444</v>
      </c>
      <c r="O8" s="264">
        <v>2448</v>
      </c>
      <c r="P8" s="264">
        <v>1843</v>
      </c>
      <c r="Q8" s="264">
        <v>9369</v>
      </c>
      <c r="R8" s="264">
        <v>4462</v>
      </c>
      <c r="S8" s="264">
        <v>2559</v>
      </c>
      <c r="T8" s="263">
        <v>27053</v>
      </c>
      <c r="U8" s="213">
        <v>13033</v>
      </c>
      <c r="V8" s="259"/>
    </row>
    <row r="9" spans="1:22" x14ac:dyDescent="0.25">
      <c r="A9" s="64" t="s">
        <v>98</v>
      </c>
      <c r="B9" s="260"/>
      <c r="C9" s="260"/>
      <c r="D9" s="260"/>
      <c r="E9" s="260"/>
      <c r="F9" s="260"/>
      <c r="G9" s="260"/>
      <c r="H9" s="260"/>
      <c r="I9" s="260"/>
      <c r="J9" s="261"/>
      <c r="K9" s="261"/>
      <c r="L9" s="261"/>
      <c r="M9" s="262"/>
      <c r="N9" s="262"/>
      <c r="O9" s="261"/>
      <c r="P9" s="261"/>
      <c r="Q9" s="261"/>
      <c r="R9" s="261"/>
      <c r="S9" s="261"/>
      <c r="T9" s="260"/>
      <c r="U9" s="260"/>
      <c r="V9" s="259"/>
    </row>
    <row r="10" spans="1:22" x14ac:dyDescent="0.25">
      <c r="A10" s="42" t="s">
        <v>91</v>
      </c>
      <c r="J10" s="46"/>
      <c r="K10" s="46"/>
      <c r="L10" s="46"/>
      <c r="M10" s="46"/>
      <c r="N10" s="46"/>
      <c r="O10" s="46"/>
      <c r="P10" s="46"/>
      <c r="Q10" s="46"/>
      <c r="R10" s="46"/>
      <c r="S10" s="178"/>
      <c r="T10" s="258"/>
      <c r="U10" s="144"/>
    </row>
    <row r="11" spans="1:22" ht="15" customHeight="1" x14ac:dyDescent="0.25">
      <c r="A11" s="42" t="s">
        <v>97</v>
      </c>
      <c r="J11" s="46"/>
      <c r="K11" s="46"/>
      <c r="L11" s="46"/>
      <c r="M11" s="46"/>
      <c r="N11" s="46"/>
      <c r="O11" s="46"/>
      <c r="P11" s="46"/>
      <c r="Q11" s="46"/>
      <c r="R11" s="46"/>
      <c r="S11" s="46"/>
      <c r="T11" s="144"/>
    </row>
    <row r="12" spans="1:22" x14ac:dyDescent="0.25">
      <c r="A12" s="100" t="s">
        <v>669</v>
      </c>
      <c r="J12" s="46"/>
      <c r="K12" s="46"/>
      <c r="L12" s="46"/>
      <c r="M12" s="46"/>
      <c r="N12" s="46"/>
      <c r="O12" s="46"/>
      <c r="P12" s="46"/>
      <c r="Q12" s="46"/>
      <c r="R12" s="46"/>
      <c r="S12" s="212"/>
      <c r="T12" s="144"/>
      <c r="U12" s="144"/>
    </row>
    <row r="13" spans="1:22" x14ac:dyDescent="0.25">
      <c r="J13" s="46"/>
      <c r="K13" s="46"/>
      <c r="L13" s="46"/>
      <c r="M13" s="46"/>
      <c r="N13" s="46"/>
      <c r="O13" s="46"/>
      <c r="P13" s="46"/>
      <c r="Q13" s="46"/>
      <c r="R13" s="46"/>
      <c r="S13" s="46"/>
      <c r="T13" s="144"/>
    </row>
    <row r="14" spans="1:22" x14ac:dyDescent="0.25">
      <c r="S14" s="178"/>
    </row>
    <row r="15" spans="1:22" x14ac:dyDescent="0.25">
      <c r="S15" s="257"/>
    </row>
  </sheetData>
  <mergeCells count="2">
    <mergeCell ref="B4:S4"/>
    <mergeCell ref="B7:S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zoomScale="59" zoomScaleNormal="59" workbookViewId="0">
      <selection activeCell="C8" sqref="C8"/>
    </sheetView>
  </sheetViews>
  <sheetFormatPr baseColWidth="10" defaultColWidth="11.42578125" defaultRowHeight="15" x14ac:dyDescent="0.25"/>
  <cols>
    <col min="1" max="1" width="32.85546875" style="87" customWidth="1"/>
    <col min="2" max="2" width="16.140625" style="87" customWidth="1"/>
    <col min="3" max="3" width="15.42578125" style="87" customWidth="1"/>
    <col min="4" max="4" width="11.42578125" style="87"/>
    <col min="5" max="5" width="21" style="87" customWidth="1"/>
    <col min="6" max="16384" width="11.42578125" style="87"/>
  </cols>
  <sheetData>
    <row r="1" spans="1:16" x14ac:dyDescent="0.25">
      <c r="A1" s="150" t="s">
        <v>636</v>
      </c>
    </row>
    <row r="3" spans="1:16" ht="60" x14ac:dyDescent="0.25">
      <c r="A3" s="95"/>
      <c r="B3" s="238" t="s">
        <v>86</v>
      </c>
      <c r="C3" s="239" t="s">
        <v>307</v>
      </c>
      <c r="D3" s="238" t="s">
        <v>303</v>
      </c>
      <c r="E3" s="238" t="s">
        <v>306</v>
      </c>
    </row>
    <row r="4" spans="1:16" x14ac:dyDescent="0.25">
      <c r="A4" s="92" t="s">
        <v>635</v>
      </c>
      <c r="B4" s="94">
        <v>113506</v>
      </c>
      <c r="C4" s="93">
        <v>110701</v>
      </c>
      <c r="D4" s="91">
        <v>2.5338524493907055E-2</v>
      </c>
      <c r="E4" s="91">
        <v>-3.3129591724519569E-2</v>
      </c>
      <c r="K4" s="88"/>
      <c r="L4" s="88"/>
      <c r="M4" s="88"/>
      <c r="N4" s="88"/>
      <c r="O4" s="88"/>
      <c r="P4" s="173"/>
    </row>
    <row r="5" spans="1:16" x14ac:dyDescent="0.25">
      <c r="A5" s="92" t="s">
        <v>634</v>
      </c>
      <c r="B5" s="90">
        <v>102407</v>
      </c>
      <c r="C5" s="93">
        <v>102045</v>
      </c>
      <c r="D5" s="89">
        <v>3.5474545543632274E-3</v>
      </c>
      <c r="E5" s="89">
        <v>-2.3428138992243164E-2</v>
      </c>
      <c r="K5" s="88"/>
      <c r="L5" s="88"/>
      <c r="M5" s="88"/>
      <c r="N5" s="88"/>
      <c r="O5" s="88"/>
      <c r="P5" s="173"/>
    </row>
    <row r="6" spans="1:16" x14ac:dyDescent="0.25">
      <c r="A6" s="92" t="s">
        <v>633</v>
      </c>
      <c r="B6" s="90">
        <v>100966</v>
      </c>
      <c r="C6" s="93">
        <v>95260</v>
      </c>
      <c r="D6" s="89">
        <v>5.9899223178668803E-2</v>
      </c>
      <c r="E6" s="89">
        <v>-5.1802347813264649E-2</v>
      </c>
      <c r="K6" s="88"/>
      <c r="L6" s="88"/>
      <c r="M6" s="88"/>
      <c r="N6" s="88"/>
      <c r="O6" s="88"/>
      <c r="P6" s="173"/>
    </row>
    <row r="7" spans="1:16" x14ac:dyDescent="0.25">
      <c r="A7" s="92" t="s">
        <v>632</v>
      </c>
      <c r="B7" s="90">
        <v>96042</v>
      </c>
      <c r="C7" s="93">
        <v>97699</v>
      </c>
      <c r="D7" s="89">
        <v>-1.6960255478561725E-2</v>
      </c>
      <c r="E7" s="89">
        <v>1.7786322574284252E-2</v>
      </c>
      <c r="K7" s="88"/>
      <c r="L7" s="88"/>
      <c r="M7" s="88"/>
      <c r="N7" s="88"/>
      <c r="O7" s="88"/>
      <c r="P7" s="173"/>
    </row>
    <row r="8" spans="1:16" x14ac:dyDescent="0.25">
      <c r="A8" s="92" t="s">
        <v>631</v>
      </c>
      <c r="B8" s="90">
        <v>90495</v>
      </c>
      <c r="C8" s="93">
        <v>83347</v>
      </c>
      <c r="D8" s="89">
        <v>8.5761935042653059E-2</v>
      </c>
      <c r="E8" s="89">
        <v>3.0550996297089128E-2</v>
      </c>
      <c r="K8" s="88"/>
      <c r="L8" s="88"/>
      <c r="M8" s="88"/>
      <c r="N8" s="88"/>
      <c r="O8" s="88"/>
      <c r="P8" s="173"/>
    </row>
    <row r="9" spans="1:16" x14ac:dyDescent="0.25">
      <c r="A9" s="92" t="s">
        <v>630</v>
      </c>
      <c r="B9" s="90">
        <v>75523</v>
      </c>
      <c r="C9" s="93">
        <v>69559</v>
      </c>
      <c r="D9" s="89">
        <v>8.5740163027070437E-2</v>
      </c>
      <c r="E9" s="89">
        <v>4.9617625374062113E-2</v>
      </c>
      <c r="K9" s="88"/>
      <c r="L9" s="88"/>
      <c r="M9" s="88"/>
      <c r="N9" s="88"/>
      <c r="O9" s="88"/>
      <c r="P9" s="173"/>
    </row>
    <row r="10" spans="1:16" x14ac:dyDescent="0.25">
      <c r="A10" s="92" t="s">
        <v>629</v>
      </c>
      <c r="B10" s="90">
        <v>93003</v>
      </c>
      <c r="C10" s="93">
        <v>91428</v>
      </c>
      <c r="D10" s="89">
        <v>1.7226670166688551E-2</v>
      </c>
      <c r="E10" s="89">
        <v>3.8095739300008979E-2</v>
      </c>
      <c r="K10" s="88"/>
      <c r="L10" s="88"/>
      <c r="M10" s="88"/>
      <c r="N10" s="88"/>
      <c r="O10" s="88"/>
      <c r="P10" s="173"/>
    </row>
    <row r="11" spans="1:16" x14ac:dyDescent="0.25">
      <c r="A11" s="92" t="s">
        <v>628</v>
      </c>
      <c r="B11" s="90">
        <v>86699</v>
      </c>
      <c r="C11" s="93">
        <v>96774</v>
      </c>
      <c r="D11" s="89">
        <v>-0.10410854155041649</v>
      </c>
      <c r="E11" s="89">
        <v>1.3520644487962752E-2</v>
      </c>
      <c r="K11" s="88"/>
      <c r="L11" s="88"/>
      <c r="M11" s="88"/>
      <c r="N11" s="88"/>
      <c r="O11" s="88"/>
      <c r="P11" s="173"/>
    </row>
    <row r="12" spans="1:16" x14ac:dyDescent="0.25">
      <c r="A12" s="92" t="s">
        <v>627</v>
      </c>
      <c r="B12" s="90">
        <v>96119</v>
      </c>
      <c r="C12" s="93">
        <v>87314</v>
      </c>
      <c r="D12" s="89">
        <v>0.1008429346954669</v>
      </c>
      <c r="E12" s="89">
        <v>1.81670651307686E-2</v>
      </c>
      <c r="K12" s="88"/>
      <c r="L12" s="88"/>
      <c r="M12" s="88"/>
      <c r="N12" s="88"/>
      <c r="O12" s="88"/>
      <c r="P12" s="173"/>
    </row>
    <row r="13" spans="1:16" x14ac:dyDescent="0.25">
      <c r="A13" s="92" t="s">
        <v>626</v>
      </c>
      <c r="B13" s="90">
        <v>82690</v>
      </c>
      <c r="C13" s="93">
        <v>76021</v>
      </c>
      <c r="D13" s="89">
        <v>8.7725759987371976E-2</v>
      </c>
      <c r="E13" s="89">
        <v>1.9838594514944408E-2</v>
      </c>
      <c r="K13" s="88"/>
      <c r="L13" s="88"/>
      <c r="M13" s="88"/>
      <c r="N13" s="88"/>
      <c r="O13" s="88"/>
      <c r="P13" s="173"/>
    </row>
    <row r="14" spans="1:16" x14ac:dyDescent="0.25">
      <c r="A14" s="92" t="s">
        <v>625</v>
      </c>
      <c r="B14" s="90">
        <v>117673</v>
      </c>
      <c r="C14" s="93">
        <v>89536</v>
      </c>
      <c r="D14" s="89">
        <v>0.31425348463187985</v>
      </c>
      <c r="E14" s="89">
        <v>9.5914427490740639E-2</v>
      </c>
      <c r="K14" s="88"/>
      <c r="L14" s="88"/>
      <c r="M14" s="88"/>
      <c r="N14" s="88"/>
      <c r="O14" s="88"/>
      <c r="P14" s="173"/>
    </row>
    <row r="15" spans="1:16" x14ac:dyDescent="0.25">
      <c r="A15" s="92" t="s">
        <v>624</v>
      </c>
      <c r="B15" s="90">
        <v>91763.636363636368</v>
      </c>
      <c r="C15" s="93">
        <v>84912</v>
      </c>
      <c r="D15" s="89">
        <v>8.0691025575140962E-2</v>
      </c>
      <c r="E15" s="89">
        <v>0.14939365321415332</v>
      </c>
      <c r="K15" s="88"/>
      <c r="L15" s="88"/>
      <c r="M15" s="88"/>
      <c r="N15" s="88"/>
      <c r="O15" s="88"/>
      <c r="P15" s="173"/>
    </row>
    <row r="16" spans="1:16" x14ac:dyDescent="0.25">
      <c r="A16" s="92" t="s">
        <v>623</v>
      </c>
      <c r="B16" s="90">
        <v>105802</v>
      </c>
      <c r="C16" s="90">
        <v>97699</v>
      </c>
      <c r="D16" s="89">
        <v>8.2938412880377399E-2</v>
      </c>
      <c r="E16" s="89">
        <v>0.14292133787032801</v>
      </c>
      <c r="K16" s="88"/>
      <c r="L16" s="88"/>
      <c r="M16" s="88"/>
      <c r="N16" s="88"/>
      <c r="O16" s="88"/>
      <c r="P16" s="173"/>
    </row>
    <row r="17" spans="1:16" x14ac:dyDescent="0.25">
      <c r="A17" s="92" t="s">
        <v>622</v>
      </c>
      <c r="B17" s="90">
        <v>73060.606060606064</v>
      </c>
      <c r="C17" s="90">
        <v>73699</v>
      </c>
      <c r="D17" s="89">
        <v>-8.6621791258217895E-3</v>
      </c>
      <c r="E17" s="89">
        <v>0.1227518676643431</v>
      </c>
      <c r="K17" s="88"/>
      <c r="L17" s="88"/>
      <c r="M17" s="88"/>
      <c r="N17" s="88"/>
      <c r="O17" s="88"/>
      <c r="P17" s="173"/>
    </row>
    <row r="18" spans="1:16" x14ac:dyDescent="0.25">
      <c r="A18" s="141" t="s">
        <v>621</v>
      </c>
      <c r="B18" s="90">
        <v>81477</v>
      </c>
      <c r="C18" s="90">
        <v>85348</v>
      </c>
      <c r="D18" s="89">
        <v>-4.5355485775882221E-2</v>
      </c>
      <c r="E18" s="89">
        <v>3.0572216732060786E-2</v>
      </c>
      <c r="K18" s="88"/>
      <c r="L18" s="88"/>
      <c r="M18" s="88"/>
      <c r="N18" s="88"/>
      <c r="O18" s="88"/>
      <c r="P18" s="173"/>
    </row>
    <row r="19" spans="1:16" x14ac:dyDescent="0.25">
      <c r="A19" s="141" t="s">
        <v>620</v>
      </c>
      <c r="B19" s="140">
        <v>65653</v>
      </c>
      <c r="C19" s="140">
        <v>75509</v>
      </c>
      <c r="D19" s="139">
        <v>-0.1305274867896542</v>
      </c>
      <c r="E19" s="139">
        <v>-1.8848155601552841E-2</v>
      </c>
      <c r="K19" s="88"/>
      <c r="L19" s="88"/>
      <c r="M19" s="88"/>
      <c r="N19" s="88"/>
      <c r="O19" s="88"/>
      <c r="P19" s="173"/>
    </row>
    <row r="20" spans="1:16" x14ac:dyDescent="0.25">
      <c r="A20" s="141" t="s">
        <v>619</v>
      </c>
      <c r="B20" s="140">
        <v>68188</v>
      </c>
      <c r="C20" s="140">
        <v>89413</v>
      </c>
      <c r="D20" s="139">
        <v>-0.23738158880699678</v>
      </c>
      <c r="E20" s="139">
        <v>-0.10985740592277016</v>
      </c>
      <c r="K20" s="88"/>
      <c r="L20" s="88"/>
      <c r="M20" s="88"/>
      <c r="N20" s="88"/>
      <c r="O20" s="88"/>
      <c r="P20" s="173"/>
    </row>
    <row r="21" spans="1:16" x14ac:dyDescent="0.25">
      <c r="A21" s="141" t="s">
        <v>618</v>
      </c>
      <c r="B21" s="140">
        <v>58423</v>
      </c>
      <c r="C21" s="140">
        <v>73891</v>
      </c>
      <c r="D21" s="139">
        <v>-0.20933537237281941</v>
      </c>
      <c r="E21" s="139">
        <v>-0.15553999401531959</v>
      </c>
      <c r="K21" s="88"/>
      <c r="L21" s="88"/>
      <c r="M21" s="88"/>
      <c r="N21" s="88"/>
    </row>
    <row r="22" spans="1:16" x14ac:dyDescent="0.25">
      <c r="A22" s="141" t="s">
        <v>617</v>
      </c>
      <c r="B22" s="140">
        <v>56762</v>
      </c>
      <c r="C22" s="140">
        <v>85364</v>
      </c>
      <c r="D22" s="139">
        <v>-0.33505927557284099</v>
      </c>
      <c r="E22" s="139">
        <v>-0.23182088797169442</v>
      </c>
      <c r="K22" s="88"/>
      <c r="L22" s="88"/>
      <c r="M22" s="88"/>
      <c r="N22" s="88"/>
    </row>
    <row r="23" spans="1:16" x14ac:dyDescent="0.25">
      <c r="A23" s="141" t="s">
        <v>616</v>
      </c>
      <c r="B23" s="140">
        <v>57817</v>
      </c>
      <c r="C23" s="140">
        <v>88345</v>
      </c>
      <c r="D23" s="139">
        <v>-0.34555436074480728</v>
      </c>
      <c r="E23" s="139">
        <v>-0.28433027806049027</v>
      </c>
      <c r="K23" s="88"/>
      <c r="L23" s="88"/>
      <c r="M23" s="88"/>
      <c r="N23" s="88"/>
    </row>
    <row r="24" spans="1:16" x14ac:dyDescent="0.25">
      <c r="A24" s="141" t="s">
        <v>663</v>
      </c>
      <c r="B24" s="140">
        <v>64117</v>
      </c>
      <c r="C24" s="140">
        <v>71115</v>
      </c>
      <c r="D24" s="139">
        <v>-9.8403993531603784E-2</v>
      </c>
      <c r="E24" s="139">
        <v>-0.25601556249313651</v>
      </c>
      <c r="K24" s="88"/>
      <c r="L24" s="88"/>
      <c r="M24" s="88"/>
      <c r="N24" s="88"/>
    </row>
    <row r="25" spans="1:16" x14ac:dyDescent="0.25">
      <c r="A25" s="141" t="s">
        <v>662</v>
      </c>
      <c r="B25" s="140">
        <v>74412</v>
      </c>
      <c r="C25" s="140">
        <v>89880</v>
      </c>
      <c r="D25" s="139">
        <v>-0.17209612817089448</v>
      </c>
      <c r="E25" s="139">
        <v>-0.24378555380276301</v>
      </c>
      <c r="K25" s="88"/>
      <c r="L25" s="88"/>
      <c r="M25" s="88"/>
      <c r="N25" s="88"/>
    </row>
    <row r="26" spans="1:16" x14ac:dyDescent="0.25">
      <c r="A26" s="141" t="s">
        <v>615</v>
      </c>
      <c r="B26" s="140">
        <v>66851</v>
      </c>
      <c r="C26" s="140">
        <v>70150</v>
      </c>
      <c r="D26" s="139">
        <v>-4.7027797576621566E-2</v>
      </c>
      <c r="E26" s="139">
        <v>-0.17619643807317908</v>
      </c>
      <c r="K26" s="88"/>
      <c r="L26" s="88"/>
      <c r="M26" s="88"/>
      <c r="N26" s="88"/>
    </row>
    <row r="27" spans="1:16" x14ac:dyDescent="0.25">
      <c r="A27" s="141" t="s">
        <v>661</v>
      </c>
      <c r="B27" s="140">
        <v>77461</v>
      </c>
      <c r="C27" s="140">
        <v>91157</v>
      </c>
      <c r="D27" s="139">
        <v>-0.15024627839880644</v>
      </c>
      <c r="E27" s="139">
        <v>-0.12243485923140407</v>
      </c>
    </row>
    <row r="28" spans="1:16" x14ac:dyDescent="0.25">
      <c r="A28" s="138" t="s">
        <v>660</v>
      </c>
      <c r="B28" s="137">
        <v>72920</v>
      </c>
      <c r="C28" s="137">
        <v>88454</v>
      </c>
      <c r="D28" s="136">
        <v>-0.17561670472788116</v>
      </c>
      <c r="E28" s="136">
        <v>-0.14131686103856722</v>
      </c>
    </row>
    <row r="29" spans="1:16" x14ac:dyDescent="0.25">
      <c r="A29" s="303" t="s">
        <v>305</v>
      </c>
      <c r="B29" s="303"/>
    </row>
    <row r="30" spans="1:16" ht="42" customHeight="1" x14ac:dyDescent="0.25">
      <c r="A30" s="302" t="s">
        <v>294</v>
      </c>
      <c r="B30" s="302"/>
      <c r="C30" s="302"/>
      <c r="D30" s="302"/>
      <c r="E30" s="302"/>
    </row>
    <row r="31" spans="1:16" x14ac:dyDescent="0.25">
      <c r="A31" s="17" t="s">
        <v>293</v>
      </c>
    </row>
    <row r="33" spans="1:14" ht="15.75" thickBot="1" x14ac:dyDescent="0.3">
      <c r="L33" s="88"/>
      <c r="M33" s="88"/>
      <c r="N33" s="88"/>
    </row>
    <row r="34" spans="1:14" ht="15.75" thickBot="1" x14ac:dyDescent="0.3">
      <c r="A34" s="110"/>
      <c r="B34" s="237">
        <v>2018</v>
      </c>
      <c r="C34" s="236">
        <v>2019</v>
      </c>
      <c r="D34" s="235">
        <v>2020</v>
      </c>
      <c r="F34" s="88"/>
      <c r="L34" s="88"/>
      <c r="M34" s="88"/>
      <c r="N34" s="88"/>
    </row>
    <row r="35" spans="1:14" x14ac:dyDescent="0.25">
      <c r="A35" s="234" t="s">
        <v>635</v>
      </c>
      <c r="B35" s="233">
        <v>100330</v>
      </c>
      <c r="C35" s="232">
        <v>110701</v>
      </c>
      <c r="D35" s="231">
        <v>113506</v>
      </c>
      <c r="E35" s="88"/>
      <c r="F35" s="88"/>
      <c r="L35" s="88"/>
      <c r="M35" s="88"/>
      <c r="N35" s="88"/>
    </row>
    <row r="36" spans="1:14" x14ac:dyDescent="0.25">
      <c r="A36" s="230" t="s">
        <v>634</v>
      </c>
      <c r="B36" s="109">
        <v>104190</v>
      </c>
      <c r="C36" s="229">
        <v>102045</v>
      </c>
      <c r="D36" s="228">
        <v>102407</v>
      </c>
      <c r="E36" s="88"/>
      <c r="F36" s="88"/>
      <c r="L36" s="88"/>
      <c r="M36" s="88"/>
      <c r="N36" s="88"/>
    </row>
    <row r="37" spans="1:14" x14ac:dyDescent="0.25">
      <c r="A37" s="230" t="s">
        <v>633</v>
      </c>
      <c r="B37" s="109">
        <v>89142</v>
      </c>
      <c r="C37" s="229">
        <v>95260</v>
      </c>
      <c r="D37" s="228">
        <v>100966</v>
      </c>
      <c r="E37" s="88"/>
      <c r="F37" s="88"/>
      <c r="L37" s="88"/>
      <c r="M37" s="88"/>
      <c r="N37" s="88"/>
    </row>
    <row r="38" spans="1:14" x14ac:dyDescent="0.25">
      <c r="A38" s="230" t="s">
        <v>632</v>
      </c>
      <c r="B38" s="109">
        <v>97441</v>
      </c>
      <c r="C38" s="229">
        <v>97699</v>
      </c>
      <c r="D38" s="228">
        <v>96042</v>
      </c>
      <c r="E38" s="88"/>
      <c r="F38" s="88"/>
      <c r="L38" s="88"/>
      <c r="M38" s="88"/>
      <c r="N38" s="88"/>
    </row>
    <row r="39" spans="1:14" x14ac:dyDescent="0.25">
      <c r="A39" s="230" t="s">
        <v>631</v>
      </c>
      <c r="B39" s="109">
        <v>75434</v>
      </c>
      <c r="C39" s="229">
        <v>83347</v>
      </c>
      <c r="D39" s="228">
        <v>90495</v>
      </c>
      <c r="E39" s="88"/>
      <c r="F39" s="88"/>
      <c r="L39" s="88"/>
      <c r="M39" s="88"/>
      <c r="N39" s="88"/>
    </row>
    <row r="40" spans="1:14" x14ac:dyDescent="0.25">
      <c r="A40" s="230" t="s">
        <v>630</v>
      </c>
      <c r="B40" s="109">
        <v>71031</v>
      </c>
      <c r="C40" s="229">
        <v>69559</v>
      </c>
      <c r="D40" s="228">
        <v>75523</v>
      </c>
      <c r="E40" s="88"/>
      <c r="F40" s="88"/>
      <c r="L40" s="88"/>
      <c r="M40" s="88"/>
      <c r="N40" s="88"/>
    </row>
    <row r="41" spans="1:14" x14ac:dyDescent="0.25">
      <c r="A41" s="230" t="s">
        <v>629</v>
      </c>
      <c r="B41" s="109">
        <v>93102</v>
      </c>
      <c r="C41" s="229">
        <v>91428</v>
      </c>
      <c r="D41" s="228">
        <v>93003</v>
      </c>
      <c r="E41" s="88"/>
      <c r="F41" s="88"/>
      <c r="L41" s="88"/>
      <c r="M41" s="88"/>
      <c r="N41" s="88"/>
    </row>
    <row r="42" spans="1:14" x14ac:dyDescent="0.25">
      <c r="A42" s="230" t="s">
        <v>628</v>
      </c>
      <c r="B42" s="109">
        <v>91065</v>
      </c>
      <c r="C42" s="229">
        <v>96774</v>
      </c>
      <c r="D42" s="228">
        <v>86699</v>
      </c>
      <c r="E42" s="88"/>
      <c r="F42" s="88"/>
      <c r="L42" s="88"/>
      <c r="M42" s="88"/>
      <c r="N42" s="88"/>
    </row>
    <row r="43" spans="1:14" x14ac:dyDescent="0.25">
      <c r="A43" s="230" t="s">
        <v>627</v>
      </c>
      <c r="B43" s="109">
        <v>78415</v>
      </c>
      <c r="C43" s="229">
        <v>87314</v>
      </c>
      <c r="D43" s="228">
        <v>96119</v>
      </c>
      <c r="E43" s="88"/>
      <c r="F43" s="88"/>
      <c r="L43" s="88"/>
      <c r="M43" s="88"/>
      <c r="N43" s="88"/>
    </row>
    <row r="44" spans="1:14" x14ac:dyDescent="0.25">
      <c r="A44" s="230" t="s">
        <v>626</v>
      </c>
      <c r="B44" s="109">
        <v>71697</v>
      </c>
      <c r="C44" s="229">
        <v>76021</v>
      </c>
      <c r="D44" s="228">
        <v>82690</v>
      </c>
      <c r="E44" s="88"/>
      <c r="F44" s="88"/>
      <c r="L44" s="88"/>
      <c r="M44" s="88"/>
      <c r="N44" s="88"/>
    </row>
    <row r="45" spans="1:14" x14ac:dyDescent="0.25">
      <c r="A45" s="230" t="s">
        <v>625</v>
      </c>
      <c r="B45" s="109">
        <v>87845</v>
      </c>
      <c r="C45" s="229">
        <v>89536</v>
      </c>
      <c r="D45" s="228">
        <v>117673</v>
      </c>
      <c r="E45" s="88"/>
      <c r="F45" s="88"/>
      <c r="L45" s="88"/>
      <c r="M45" s="88"/>
      <c r="N45" s="88"/>
    </row>
    <row r="46" spans="1:14" ht="15" customHeight="1" x14ac:dyDescent="0.25">
      <c r="A46" s="230" t="s">
        <v>624</v>
      </c>
      <c r="B46" s="109">
        <v>82895</v>
      </c>
      <c r="C46" s="229">
        <v>84912</v>
      </c>
      <c r="D46" s="228">
        <v>91763.636363636368</v>
      </c>
      <c r="E46" s="88"/>
      <c r="F46" s="88"/>
      <c r="L46" s="88"/>
      <c r="M46" s="88"/>
      <c r="N46" s="88"/>
    </row>
    <row r="47" spans="1:14" x14ac:dyDescent="0.25">
      <c r="A47" s="230" t="s">
        <v>623</v>
      </c>
      <c r="B47" s="109">
        <v>82654</v>
      </c>
      <c r="C47" s="229">
        <v>97699</v>
      </c>
      <c r="D47" s="228">
        <v>105802</v>
      </c>
      <c r="E47" s="88"/>
      <c r="F47" s="88"/>
      <c r="L47" s="88"/>
      <c r="M47" s="88"/>
      <c r="N47" s="88"/>
    </row>
    <row r="48" spans="1:14" x14ac:dyDescent="0.25">
      <c r="A48" s="230" t="s">
        <v>622</v>
      </c>
      <c r="B48" s="109">
        <v>78244</v>
      </c>
      <c r="C48" s="229">
        <v>73699</v>
      </c>
      <c r="D48" s="228">
        <v>73060.606060606064</v>
      </c>
      <c r="E48" s="88"/>
      <c r="F48" s="88"/>
      <c r="L48" s="88"/>
      <c r="M48" s="88"/>
      <c r="N48" s="88"/>
    </row>
    <row r="49" spans="1:14" x14ac:dyDescent="0.25">
      <c r="A49" s="230" t="s">
        <v>621</v>
      </c>
      <c r="B49" s="109">
        <v>89129</v>
      </c>
      <c r="C49" s="229">
        <v>85348</v>
      </c>
      <c r="D49" s="228">
        <v>81477</v>
      </c>
      <c r="E49" s="88"/>
      <c r="F49" s="88"/>
      <c r="L49" s="88"/>
      <c r="M49" s="88"/>
      <c r="N49" s="88"/>
    </row>
    <row r="50" spans="1:14" x14ac:dyDescent="0.25">
      <c r="A50" s="230" t="s">
        <v>620</v>
      </c>
      <c r="B50" s="109">
        <v>86398</v>
      </c>
      <c r="C50" s="229">
        <v>75509</v>
      </c>
      <c r="D50" s="228">
        <v>65653</v>
      </c>
      <c r="E50" s="88"/>
      <c r="F50" s="88"/>
    </row>
    <row r="51" spans="1:14" x14ac:dyDescent="0.25">
      <c r="A51" s="230" t="s">
        <v>619</v>
      </c>
      <c r="B51" s="109">
        <v>83743</v>
      </c>
      <c r="C51" s="229">
        <v>89413</v>
      </c>
      <c r="D51" s="228">
        <v>68188</v>
      </c>
      <c r="E51" s="88"/>
      <c r="F51" s="88"/>
    </row>
    <row r="52" spans="1:14" x14ac:dyDescent="0.25">
      <c r="A52" s="230" t="s">
        <v>618</v>
      </c>
      <c r="B52" s="109">
        <v>56008</v>
      </c>
      <c r="C52" s="229">
        <v>73891</v>
      </c>
      <c r="D52" s="228">
        <v>58423</v>
      </c>
      <c r="E52" s="88"/>
      <c r="F52" s="88"/>
    </row>
    <row r="53" spans="1:14" x14ac:dyDescent="0.25">
      <c r="A53" s="230" t="s">
        <v>617</v>
      </c>
      <c r="B53" s="109">
        <v>86722</v>
      </c>
      <c r="C53" s="229">
        <v>85364</v>
      </c>
      <c r="D53" s="228">
        <v>56762</v>
      </c>
      <c r="E53" s="88"/>
      <c r="F53" s="88"/>
    </row>
    <row r="54" spans="1:14" x14ac:dyDescent="0.25">
      <c r="A54" s="230" t="s">
        <v>616</v>
      </c>
      <c r="B54" s="109">
        <v>77423</v>
      </c>
      <c r="C54" s="229">
        <v>88345</v>
      </c>
      <c r="D54" s="228">
        <v>57817</v>
      </c>
      <c r="E54" s="88"/>
      <c r="F54" s="88"/>
    </row>
    <row r="55" spans="1:14" x14ac:dyDescent="0.25">
      <c r="A55" s="230" t="s">
        <v>663</v>
      </c>
      <c r="B55" s="109">
        <v>93888</v>
      </c>
      <c r="C55" s="229">
        <v>71115</v>
      </c>
      <c r="D55" s="228">
        <v>64117</v>
      </c>
      <c r="E55" s="88"/>
      <c r="F55" s="88"/>
    </row>
    <row r="56" spans="1:14" x14ac:dyDescent="0.25">
      <c r="A56" s="230" t="s">
        <v>662</v>
      </c>
      <c r="B56" s="109">
        <v>81416</v>
      </c>
      <c r="C56" s="229">
        <v>89880</v>
      </c>
      <c r="D56" s="228">
        <v>74412</v>
      </c>
      <c r="E56" s="88"/>
      <c r="F56" s="88"/>
    </row>
    <row r="57" spans="1:14" x14ac:dyDescent="0.25">
      <c r="A57" s="230" t="s">
        <v>615</v>
      </c>
      <c r="B57" s="109">
        <v>66658</v>
      </c>
      <c r="C57" s="229">
        <v>70150</v>
      </c>
      <c r="D57" s="228">
        <v>66851</v>
      </c>
      <c r="E57" s="88"/>
      <c r="F57" s="88"/>
    </row>
    <row r="58" spans="1:14" x14ac:dyDescent="0.25">
      <c r="A58" s="230" t="s">
        <v>661</v>
      </c>
      <c r="B58" s="109">
        <v>86057</v>
      </c>
      <c r="C58" s="229">
        <v>91157</v>
      </c>
      <c r="D58" s="228">
        <v>77461</v>
      </c>
      <c r="E58" s="88"/>
      <c r="F58" s="88"/>
    </row>
    <row r="59" spans="1:14" ht="15.75" thickBot="1" x14ac:dyDescent="0.3">
      <c r="A59" s="227" t="s">
        <v>660</v>
      </c>
      <c r="B59" s="226">
        <v>86474</v>
      </c>
      <c r="C59" s="225">
        <v>88454</v>
      </c>
      <c r="D59" s="224">
        <v>72920</v>
      </c>
      <c r="E59" s="88"/>
      <c r="F59" s="88"/>
    </row>
    <row r="60" spans="1:14" x14ac:dyDescent="0.25">
      <c r="A60" s="303" t="s">
        <v>305</v>
      </c>
      <c r="B60" s="303"/>
      <c r="E60" s="221"/>
      <c r="G60" s="145"/>
      <c r="H60" s="108"/>
      <c r="I60" s="108"/>
      <c r="J60" s="108"/>
    </row>
    <row r="61" spans="1:14" ht="28.5" customHeight="1" x14ac:dyDescent="0.25">
      <c r="A61" s="302" t="s">
        <v>294</v>
      </c>
      <c r="B61" s="302"/>
      <c r="C61" s="302"/>
      <c r="D61" s="302"/>
      <c r="E61" s="302"/>
      <c r="G61" s="145"/>
      <c r="H61" s="108"/>
      <c r="I61" s="108"/>
      <c r="J61" s="108"/>
    </row>
    <row r="62" spans="1:14" x14ac:dyDescent="0.25">
      <c r="A62" s="17" t="s">
        <v>293</v>
      </c>
      <c r="G62" s="145"/>
      <c r="H62" s="108"/>
      <c r="I62" s="108"/>
      <c r="J62" s="108"/>
    </row>
    <row r="63" spans="1:14" x14ac:dyDescent="0.25">
      <c r="D63" s="163"/>
      <c r="G63" s="145"/>
      <c r="H63" s="108"/>
      <c r="I63" s="108"/>
      <c r="J63" s="108"/>
    </row>
    <row r="64" spans="1:14" ht="15.75" thickBot="1" x14ac:dyDescent="0.3">
      <c r="G64" s="145"/>
      <c r="H64" s="108"/>
      <c r="I64" s="108"/>
      <c r="J64" s="108"/>
    </row>
    <row r="65" spans="1:10" ht="135.75" thickBot="1" x14ac:dyDescent="0.3">
      <c r="A65" s="200"/>
      <c r="B65" s="198" t="s">
        <v>659</v>
      </c>
      <c r="C65" s="199" t="s">
        <v>304</v>
      </c>
      <c r="D65" s="198" t="s">
        <v>303</v>
      </c>
      <c r="E65" s="197" t="s">
        <v>306</v>
      </c>
      <c r="F65" s="196" t="s">
        <v>603</v>
      </c>
      <c r="G65" s="145"/>
      <c r="H65" s="108"/>
      <c r="I65" s="108"/>
      <c r="J65" s="108"/>
    </row>
    <row r="66" spans="1:10" x14ac:dyDescent="0.25">
      <c r="A66" s="195" t="s">
        <v>302</v>
      </c>
      <c r="B66" s="193">
        <v>674</v>
      </c>
      <c r="C66" s="192">
        <v>909</v>
      </c>
      <c r="D66" s="191">
        <v>-0.25852585258525851</v>
      </c>
      <c r="E66" s="139">
        <v>-5.7910061468780305E-2</v>
      </c>
      <c r="F66" s="190">
        <v>-6.6202090592334395E-3</v>
      </c>
      <c r="G66" s="145"/>
      <c r="H66" s="108"/>
      <c r="I66" s="108"/>
      <c r="J66" s="108"/>
    </row>
    <row r="67" spans="1:10" x14ac:dyDescent="0.25">
      <c r="A67" s="194" t="s">
        <v>67</v>
      </c>
      <c r="B67" s="193">
        <v>576</v>
      </c>
      <c r="C67" s="192">
        <v>803</v>
      </c>
      <c r="D67" s="191">
        <v>-0.28268991282689915</v>
      </c>
      <c r="E67" s="139">
        <v>-0.17405063291139244</v>
      </c>
      <c r="F67" s="190">
        <v>-0.10584218512898336</v>
      </c>
      <c r="G67" s="145"/>
      <c r="H67" s="108"/>
      <c r="I67" s="108"/>
      <c r="J67" s="108"/>
    </row>
    <row r="68" spans="1:10" x14ac:dyDescent="0.25">
      <c r="A68" s="194" t="s">
        <v>66</v>
      </c>
      <c r="B68" s="193">
        <v>415</v>
      </c>
      <c r="C68" s="192">
        <v>763</v>
      </c>
      <c r="D68" s="191">
        <v>-0.45609436435124506</v>
      </c>
      <c r="E68" s="139">
        <v>-0.28341194968553463</v>
      </c>
      <c r="F68" s="190">
        <v>-0.18804920913884005</v>
      </c>
      <c r="G68" s="145"/>
      <c r="H68" s="108"/>
      <c r="I68" s="108"/>
      <c r="J68" s="108"/>
    </row>
    <row r="69" spans="1:10" x14ac:dyDescent="0.25">
      <c r="A69" s="194" t="s">
        <v>68</v>
      </c>
      <c r="B69" s="193">
        <v>1914</v>
      </c>
      <c r="C69" s="192">
        <v>2434</v>
      </c>
      <c r="D69" s="191">
        <v>-0.21364009860312239</v>
      </c>
      <c r="E69" s="139">
        <v>-0.1347305389221557</v>
      </c>
      <c r="F69" s="190">
        <v>-9.0522397979529434E-2</v>
      </c>
      <c r="G69" s="145"/>
      <c r="H69" s="108"/>
      <c r="I69" s="108"/>
      <c r="J69" s="108"/>
    </row>
    <row r="70" spans="1:10" x14ac:dyDescent="0.25">
      <c r="A70" s="194" t="s">
        <v>301</v>
      </c>
      <c r="B70" s="193">
        <v>12831</v>
      </c>
      <c r="C70" s="192">
        <v>16311</v>
      </c>
      <c r="D70" s="191">
        <v>-0.21335295199558579</v>
      </c>
      <c r="E70" s="139">
        <v>-0.1594331997162699</v>
      </c>
      <c r="F70" s="190">
        <v>-0.12644928171756331</v>
      </c>
      <c r="G70" s="145"/>
      <c r="H70" s="108"/>
      <c r="I70" s="108"/>
      <c r="J70" s="108"/>
    </row>
    <row r="71" spans="1:10" x14ac:dyDescent="0.25">
      <c r="A71" s="194" t="s">
        <v>56</v>
      </c>
      <c r="B71" s="193">
        <v>2580</v>
      </c>
      <c r="C71" s="192">
        <v>3149</v>
      </c>
      <c r="D71" s="191">
        <v>-0.18069228326452846</v>
      </c>
      <c r="E71" s="139">
        <v>-0.14022170747849105</v>
      </c>
      <c r="F71" s="190">
        <v>-0.11482163204487683</v>
      </c>
      <c r="G71" s="145"/>
      <c r="H71" s="108"/>
      <c r="I71" s="108"/>
      <c r="J71" s="108"/>
    </row>
    <row r="72" spans="1:10" x14ac:dyDescent="0.25">
      <c r="A72" s="194" t="s">
        <v>54</v>
      </c>
      <c r="B72" s="193">
        <v>2807</v>
      </c>
      <c r="C72" s="192">
        <v>3114</v>
      </c>
      <c r="D72" s="191">
        <v>-9.8587026332691119E-2</v>
      </c>
      <c r="E72" s="139">
        <v>-9.3941623742948233E-2</v>
      </c>
      <c r="F72" s="190">
        <v>-8.665644171779141E-2</v>
      </c>
      <c r="G72" s="145"/>
      <c r="H72" s="108"/>
      <c r="I72" s="108"/>
      <c r="J72" s="108"/>
    </row>
    <row r="73" spans="1:10" x14ac:dyDescent="0.25">
      <c r="A73" s="194" t="s">
        <v>61</v>
      </c>
      <c r="B73" s="193">
        <v>3259</v>
      </c>
      <c r="C73" s="192">
        <v>4236</v>
      </c>
      <c r="D73" s="191">
        <v>-0.23064211520302169</v>
      </c>
      <c r="E73" s="139">
        <v>-0.16346398574700938</v>
      </c>
      <c r="F73" s="190">
        <v>-0.13167912984364383</v>
      </c>
      <c r="G73" s="145"/>
      <c r="H73" s="108"/>
      <c r="I73" s="108"/>
      <c r="J73" s="108"/>
    </row>
    <row r="74" spans="1:10" x14ac:dyDescent="0.25">
      <c r="A74" s="194" t="s">
        <v>59</v>
      </c>
      <c r="B74" s="193">
        <v>7000</v>
      </c>
      <c r="C74" s="192">
        <v>8224</v>
      </c>
      <c r="D74" s="191">
        <v>-0.14883268482490275</v>
      </c>
      <c r="E74" s="139">
        <v>-0.15681312315150775</v>
      </c>
      <c r="F74" s="190">
        <v>-0.15310506033230142</v>
      </c>
      <c r="G74" s="145"/>
      <c r="H74" s="108"/>
      <c r="I74" s="108"/>
      <c r="J74" s="108"/>
    </row>
    <row r="75" spans="1:10" x14ac:dyDescent="0.25">
      <c r="A75" s="194" t="s">
        <v>300</v>
      </c>
      <c r="B75" s="193">
        <v>5625</v>
      </c>
      <c r="C75" s="192">
        <v>6706</v>
      </c>
      <c r="D75" s="191">
        <v>-0.16119892633462574</v>
      </c>
      <c r="E75" s="139">
        <v>-0.13484015790695869</v>
      </c>
      <c r="F75" s="190">
        <v>-0.1270040995251045</v>
      </c>
      <c r="I75" s="108"/>
      <c r="J75" s="108"/>
    </row>
    <row r="76" spans="1:10" x14ac:dyDescent="0.25">
      <c r="A76" s="194" t="s">
        <v>299</v>
      </c>
      <c r="B76" s="193">
        <v>3862</v>
      </c>
      <c r="C76" s="192">
        <v>4656</v>
      </c>
      <c r="D76" s="191">
        <v>-0.17053264604810991</v>
      </c>
      <c r="E76" s="139">
        <v>-0.12724682156948708</v>
      </c>
      <c r="F76" s="190">
        <v>-0.10075814572602582</v>
      </c>
      <c r="I76" s="108"/>
      <c r="J76" s="108"/>
    </row>
    <row r="77" spans="1:10" x14ac:dyDescent="0.25">
      <c r="A77" s="194" t="s">
        <v>55</v>
      </c>
      <c r="B77" s="193">
        <v>3194</v>
      </c>
      <c r="C77" s="192">
        <v>3724</v>
      </c>
      <c r="D77" s="191">
        <v>-0.1423200859291085</v>
      </c>
      <c r="E77" s="139">
        <v>-0.13608108108108108</v>
      </c>
      <c r="F77" s="190">
        <v>-0.13307529908515126</v>
      </c>
      <c r="I77" s="108"/>
      <c r="J77" s="108"/>
    </row>
    <row r="78" spans="1:10" ht="15" customHeight="1" x14ac:dyDescent="0.25">
      <c r="A78" s="194" t="s">
        <v>298</v>
      </c>
      <c r="B78" s="193">
        <v>6085</v>
      </c>
      <c r="C78" s="192">
        <v>7132</v>
      </c>
      <c r="D78" s="191">
        <v>-0.14680314077397649</v>
      </c>
      <c r="E78" s="139">
        <v>-0.14398604634606482</v>
      </c>
      <c r="F78" s="190">
        <v>-0.13694064781876059</v>
      </c>
    </row>
    <row r="79" spans="1:10" x14ac:dyDescent="0.25">
      <c r="A79" s="194" t="s">
        <v>63</v>
      </c>
      <c r="B79" s="193">
        <v>7248</v>
      </c>
      <c r="C79" s="192">
        <v>8096</v>
      </c>
      <c r="D79" s="191">
        <v>-0.10474308300395252</v>
      </c>
      <c r="E79" s="139">
        <v>-0.11709363676816475</v>
      </c>
      <c r="F79" s="190">
        <v>-0.1133315450643777</v>
      </c>
    </row>
    <row r="80" spans="1:10" x14ac:dyDescent="0.25">
      <c r="A80" s="194" t="s">
        <v>53</v>
      </c>
      <c r="B80" s="193">
        <v>8252</v>
      </c>
      <c r="C80" s="192">
        <v>9672</v>
      </c>
      <c r="D80" s="191">
        <v>-0.14681555004135649</v>
      </c>
      <c r="E80" s="139">
        <v>-0.11899883283620805</v>
      </c>
      <c r="F80" s="190">
        <v>-0.10371010889831656</v>
      </c>
    </row>
    <row r="81" spans="1:6" x14ac:dyDescent="0.25">
      <c r="A81" s="194" t="s">
        <v>297</v>
      </c>
      <c r="B81" s="193">
        <v>5844</v>
      </c>
      <c r="C81" s="192">
        <v>7238</v>
      </c>
      <c r="D81" s="191">
        <v>-0.19259463940315003</v>
      </c>
      <c r="E81" s="139">
        <v>-0.1300035803795202</v>
      </c>
      <c r="F81" s="190">
        <v>-0.10679284805865186</v>
      </c>
    </row>
    <row r="82" spans="1:6" ht="15.75" thickBot="1" x14ac:dyDescent="0.3">
      <c r="A82" s="189" t="s">
        <v>57</v>
      </c>
      <c r="B82" s="188">
        <v>257</v>
      </c>
      <c r="C82" s="187">
        <v>292</v>
      </c>
      <c r="D82" s="186">
        <v>-0.11986301369863017</v>
      </c>
      <c r="E82" s="185">
        <v>-5.1348999129677941E-2</v>
      </c>
      <c r="F82" s="184">
        <v>-3.105590062111796E-2</v>
      </c>
    </row>
    <row r="83" spans="1:6" ht="15.75" thickBot="1" x14ac:dyDescent="0.3">
      <c r="A83" s="223" t="s">
        <v>35</v>
      </c>
      <c r="B83" s="183">
        <v>72920</v>
      </c>
      <c r="C83" s="183">
        <v>88454</v>
      </c>
      <c r="D83" s="182">
        <v>-0.17561670472788116</v>
      </c>
      <c r="E83" s="181">
        <v>-0.14131686103856722</v>
      </c>
      <c r="F83" s="180">
        <v>-0.12243485923140407</v>
      </c>
    </row>
    <row r="84" spans="1:6" x14ac:dyDescent="0.25">
      <c r="A84" s="17" t="s">
        <v>296</v>
      </c>
      <c r="B84" s="88"/>
      <c r="C84" s="88"/>
    </row>
    <row r="85" spans="1:6" x14ac:dyDescent="0.25">
      <c r="A85" s="17" t="s">
        <v>295</v>
      </c>
    </row>
    <row r="86" spans="1:6" ht="26.25" customHeight="1" x14ac:dyDescent="0.25">
      <c r="A86" s="302" t="s">
        <v>294</v>
      </c>
      <c r="B86" s="302"/>
      <c r="C86" s="302"/>
      <c r="D86" s="302"/>
      <c r="E86" s="302"/>
      <c r="F86" s="302"/>
    </row>
    <row r="87" spans="1:6" x14ac:dyDescent="0.25">
      <c r="A87" s="17" t="s">
        <v>293</v>
      </c>
      <c r="B87" s="88"/>
      <c r="C87" s="88"/>
      <c r="D87" s="88"/>
      <c r="E87" s="88"/>
      <c r="F87" s="88"/>
    </row>
    <row r="88" spans="1:6" x14ac:dyDescent="0.25">
      <c r="B88" s="88"/>
      <c r="C88" s="88"/>
      <c r="D88" s="88"/>
      <c r="E88" s="88"/>
      <c r="F88" s="88"/>
    </row>
  </sheetData>
  <mergeCells count="5">
    <mergeCell ref="A86:F86"/>
    <mergeCell ref="A61:E61"/>
    <mergeCell ref="A29:B29"/>
    <mergeCell ref="A30:E30"/>
    <mergeCell ref="A60:B6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baseColWidth="10" defaultColWidth="11.42578125" defaultRowHeight="15" x14ac:dyDescent="0.25"/>
  <cols>
    <col min="1" max="1" width="13.85546875" style="87" customWidth="1"/>
    <col min="2" max="2" width="18.42578125" style="87" customWidth="1"/>
    <col min="3" max="3" width="21.42578125" style="87" customWidth="1"/>
    <col min="4" max="16384" width="11.42578125" style="87"/>
  </cols>
  <sheetData>
    <row r="1" spans="1:3" x14ac:dyDescent="0.25">
      <c r="A1" s="13" t="s">
        <v>637</v>
      </c>
      <c r="B1" s="17"/>
      <c r="C1" s="17"/>
    </row>
    <row r="2" spans="1:3" x14ac:dyDescent="0.25">
      <c r="A2" s="96"/>
      <c r="B2" s="96"/>
      <c r="C2" s="96"/>
    </row>
    <row r="3" spans="1:3" x14ac:dyDescent="0.25">
      <c r="A3" s="172"/>
      <c r="B3" s="171">
        <v>2019</v>
      </c>
      <c r="C3" s="171">
        <v>2020</v>
      </c>
    </row>
    <row r="4" spans="1:3" x14ac:dyDescent="0.25">
      <c r="A4" s="169" t="s">
        <v>308</v>
      </c>
      <c r="B4" s="167">
        <v>14597</v>
      </c>
      <c r="C4" s="167">
        <v>14553</v>
      </c>
    </row>
    <row r="5" spans="1:3" x14ac:dyDescent="0.25">
      <c r="A5" s="169" t="s">
        <v>309</v>
      </c>
      <c r="B5" s="167">
        <v>7879</v>
      </c>
      <c r="C5" s="167">
        <v>9673</v>
      </c>
    </row>
    <row r="6" spans="1:3" x14ac:dyDescent="0.25">
      <c r="A6" s="169" t="s">
        <v>310</v>
      </c>
      <c r="B6" s="167">
        <v>10570</v>
      </c>
      <c r="C6" s="167">
        <v>14241</v>
      </c>
    </row>
    <row r="7" spans="1:3" x14ac:dyDescent="0.25">
      <c r="A7" s="169" t="s">
        <v>311</v>
      </c>
      <c r="B7" s="167">
        <v>12222</v>
      </c>
      <c r="C7" s="167">
        <v>15634</v>
      </c>
    </row>
    <row r="8" spans="1:3" x14ac:dyDescent="0.25">
      <c r="A8" s="169" t="s">
        <v>312</v>
      </c>
      <c r="B8" s="167">
        <v>13510</v>
      </c>
      <c r="C8" s="167">
        <v>15802</v>
      </c>
    </row>
    <row r="9" spans="1:3" x14ac:dyDescent="0.25">
      <c r="A9" s="169" t="s">
        <v>313</v>
      </c>
      <c r="B9" s="167">
        <v>14232</v>
      </c>
      <c r="C9" s="167">
        <v>16975</v>
      </c>
    </row>
    <row r="10" spans="1:3" x14ac:dyDescent="0.25">
      <c r="A10" s="169" t="s">
        <v>314</v>
      </c>
      <c r="B10" s="167">
        <v>15499</v>
      </c>
      <c r="C10" s="167">
        <v>17457</v>
      </c>
    </row>
    <row r="11" spans="1:3" x14ac:dyDescent="0.25">
      <c r="A11" s="169" t="s">
        <v>315</v>
      </c>
      <c r="B11" s="167">
        <v>14063</v>
      </c>
      <c r="C11" s="167">
        <v>18441</v>
      </c>
    </row>
    <row r="12" spans="1:3" x14ac:dyDescent="0.25">
      <c r="A12" s="169" t="s">
        <v>602</v>
      </c>
      <c r="B12" s="167">
        <v>16783</v>
      </c>
      <c r="C12" s="167">
        <v>16609</v>
      </c>
    </row>
    <row r="13" spans="1:3" x14ac:dyDescent="0.25">
      <c r="A13" s="169" t="s">
        <v>288</v>
      </c>
      <c r="B13" s="170">
        <v>16432</v>
      </c>
      <c r="C13" s="167">
        <v>17157.5</v>
      </c>
    </row>
    <row r="14" spans="1:3" x14ac:dyDescent="0.25">
      <c r="A14" s="169" t="s">
        <v>287</v>
      </c>
      <c r="B14" s="170">
        <v>16765</v>
      </c>
      <c r="C14" s="167">
        <v>16305.5</v>
      </c>
    </row>
    <row r="15" spans="1:3" x14ac:dyDescent="0.25">
      <c r="A15" s="169" t="s">
        <v>286</v>
      </c>
      <c r="B15" s="170">
        <v>17107</v>
      </c>
      <c r="C15" s="167">
        <v>6930</v>
      </c>
    </row>
    <row r="16" spans="1:3" x14ac:dyDescent="0.25">
      <c r="A16" s="169" t="s">
        <v>285</v>
      </c>
      <c r="B16" s="170">
        <v>18126</v>
      </c>
      <c r="C16" s="167">
        <v>5184</v>
      </c>
    </row>
    <row r="17" spans="1:4" x14ac:dyDescent="0.25">
      <c r="A17" s="169" t="s">
        <v>284</v>
      </c>
      <c r="B17" s="170">
        <v>18204</v>
      </c>
      <c r="C17" s="167">
        <v>4686</v>
      </c>
    </row>
    <row r="18" spans="1:4" x14ac:dyDescent="0.25">
      <c r="A18" s="169" t="s">
        <v>283</v>
      </c>
      <c r="B18" s="170">
        <v>18560</v>
      </c>
      <c r="C18" s="167">
        <v>4138</v>
      </c>
    </row>
    <row r="19" spans="1:4" x14ac:dyDescent="0.25">
      <c r="A19" s="169" t="s">
        <v>282</v>
      </c>
      <c r="B19" s="168">
        <v>15788</v>
      </c>
      <c r="C19" s="167">
        <v>3534</v>
      </c>
    </row>
    <row r="20" spans="1:4" x14ac:dyDescent="0.25">
      <c r="A20" s="169" t="s">
        <v>281</v>
      </c>
      <c r="B20" s="168">
        <v>13099</v>
      </c>
      <c r="C20" s="167">
        <v>4736</v>
      </c>
    </row>
    <row r="21" spans="1:4" x14ac:dyDescent="0.25">
      <c r="A21" s="169" t="s">
        <v>320</v>
      </c>
      <c r="B21" s="168">
        <v>14207</v>
      </c>
      <c r="C21" s="167">
        <v>3782</v>
      </c>
    </row>
    <row r="22" spans="1:4" x14ac:dyDescent="0.25">
      <c r="A22" s="169" t="s">
        <v>470</v>
      </c>
      <c r="B22" s="167">
        <v>13969</v>
      </c>
      <c r="C22" s="167">
        <v>4069</v>
      </c>
    </row>
    <row r="23" spans="1:4" x14ac:dyDescent="0.25">
      <c r="A23" s="169" t="s">
        <v>474</v>
      </c>
      <c r="B23" s="168">
        <v>16713</v>
      </c>
      <c r="C23" s="167">
        <v>8510</v>
      </c>
    </row>
    <row r="24" spans="1:4" x14ac:dyDescent="0.25">
      <c r="A24" s="169" t="s">
        <v>477</v>
      </c>
      <c r="B24" s="168">
        <v>15841</v>
      </c>
      <c r="C24" s="167">
        <v>7220</v>
      </c>
    </row>
    <row r="25" spans="1:4" x14ac:dyDescent="0.25">
      <c r="A25" s="169" t="s">
        <v>595</v>
      </c>
      <c r="B25" s="168">
        <v>10184</v>
      </c>
      <c r="C25" s="167">
        <v>13383</v>
      </c>
      <c r="D25"/>
    </row>
    <row r="26" spans="1:4" x14ac:dyDescent="0.25">
      <c r="A26" s="169" t="s">
        <v>600</v>
      </c>
      <c r="B26" s="168">
        <v>16246</v>
      </c>
      <c r="C26" s="167">
        <v>12828</v>
      </c>
      <c r="D26"/>
    </row>
    <row r="27" spans="1:4" x14ac:dyDescent="0.25">
      <c r="A27" s="169" t="s">
        <v>614</v>
      </c>
      <c r="B27" s="168">
        <v>12988</v>
      </c>
      <c r="C27" s="167">
        <v>18137</v>
      </c>
      <c r="D27"/>
    </row>
    <row r="28" spans="1:4" x14ac:dyDescent="0.25">
      <c r="A28" s="169" t="s">
        <v>613</v>
      </c>
      <c r="B28" s="168">
        <v>15214</v>
      </c>
      <c r="C28" s="167">
        <v>19517</v>
      </c>
      <c r="D28"/>
    </row>
    <row r="29" spans="1:4" x14ac:dyDescent="0.25">
      <c r="A29" t="s">
        <v>658</v>
      </c>
      <c r="B29" s="168">
        <v>12823</v>
      </c>
      <c r="C29" s="167">
        <v>20637</v>
      </c>
      <c r="D29"/>
    </row>
    <row r="30" spans="1:4" x14ac:dyDescent="0.25">
      <c r="A30" t="s">
        <v>657</v>
      </c>
      <c r="B30" s="168">
        <v>13531</v>
      </c>
      <c r="C30" s="167">
        <v>22243</v>
      </c>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80" zoomScaleNormal="80" workbookViewId="0">
      <pane xSplit="1" ySplit="3" topLeftCell="B4" activePane="bottomRight" state="frozen"/>
      <selection activeCell="D19" sqref="D19"/>
      <selection pane="topRight" activeCell="D19" sqref="D19"/>
      <selection pane="bottomLeft" activeCell="D19" sqref="D19"/>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3" x14ac:dyDescent="0.25">
      <c r="A1" s="13" t="s">
        <v>679</v>
      </c>
    </row>
    <row r="3" spans="1:3" x14ac:dyDescent="0.25">
      <c r="A3" s="96"/>
      <c r="B3" s="97">
        <v>2019</v>
      </c>
      <c r="C3" s="97">
        <v>2020</v>
      </c>
    </row>
    <row r="4" spans="1:3" x14ac:dyDescent="0.25">
      <c r="A4" s="98" t="s">
        <v>308</v>
      </c>
      <c r="B4" s="166">
        <v>5470</v>
      </c>
      <c r="C4" s="166">
        <v>2185</v>
      </c>
    </row>
    <row r="5" spans="1:3" x14ac:dyDescent="0.25">
      <c r="A5" s="98" t="s">
        <v>309</v>
      </c>
      <c r="B5" s="166">
        <v>2400</v>
      </c>
      <c r="C5" s="166">
        <v>1412</v>
      </c>
    </row>
    <row r="6" spans="1:3" x14ac:dyDescent="0.25">
      <c r="A6" s="98" t="s">
        <v>310</v>
      </c>
      <c r="B6" s="166">
        <v>1527</v>
      </c>
      <c r="C6" s="166">
        <v>1027</v>
      </c>
    </row>
    <row r="7" spans="1:3" x14ac:dyDescent="0.25">
      <c r="A7" s="98" t="s">
        <v>311</v>
      </c>
      <c r="B7" s="166">
        <v>1798</v>
      </c>
      <c r="C7" s="166">
        <v>1546</v>
      </c>
    </row>
    <row r="8" spans="1:3" x14ac:dyDescent="0.25">
      <c r="A8" s="159" t="s">
        <v>312</v>
      </c>
      <c r="B8" s="166">
        <v>3495</v>
      </c>
      <c r="C8" s="166">
        <v>2302</v>
      </c>
    </row>
    <row r="9" spans="1:3" x14ac:dyDescent="0.25">
      <c r="A9" s="159" t="s">
        <v>313</v>
      </c>
      <c r="B9" s="166">
        <v>1116</v>
      </c>
      <c r="C9" s="166">
        <v>1177</v>
      </c>
    </row>
    <row r="10" spans="1:3" x14ac:dyDescent="0.25">
      <c r="A10" s="159" t="s">
        <v>314</v>
      </c>
      <c r="B10" s="166">
        <v>1260</v>
      </c>
      <c r="C10" s="166">
        <v>1010</v>
      </c>
    </row>
    <row r="11" spans="1:3" x14ac:dyDescent="0.25">
      <c r="A11" s="159" t="s">
        <v>315</v>
      </c>
      <c r="B11" s="166">
        <v>841</v>
      </c>
      <c r="C11" s="166">
        <v>929</v>
      </c>
    </row>
    <row r="12" spans="1:3" ht="17.25" x14ac:dyDescent="0.25">
      <c r="A12" s="159" t="s">
        <v>316</v>
      </c>
      <c r="B12" s="166">
        <v>3928</v>
      </c>
      <c r="C12" s="166">
        <v>2282</v>
      </c>
    </row>
    <row r="13" spans="1:3" x14ac:dyDescent="0.25">
      <c r="A13" s="159" t="s">
        <v>288</v>
      </c>
      <c r="B13" s="166">
        <v>1349</v>
      </c>
      <c r="C13" s="166">
        <v>1339</v>
      </c>
    </row>
    <row r="14" spans="1:3" x14ac:dyDescent="0.25">
      <c r="A14" s="159" t="s">
        <v>287</v>
      </c>
      <c r="B14" s="166">
        <v>1893</v>
      </c>
      <c r="C14" s="166">
        <v>1065</v>
      </c>
    </row>
    <row r="15" spans="1:3" x14ac:dyDescent="0.25">
      <c r="A15" s="159" t="s">
        <v>286</v>
      </c>
      <c r="B15" s="166">
        <v>1068</v>
      </c>
      <c r="C15" s="166">
        <v>764</v>
      </c>
    </row>
    <row r="16" spans="1:3" x14ac:dyDescent="0.25">
      <c r="A16" s="159" t="s">
        <v>285</v>
      </c>
      <c r="B16" s="166">
        <v>828</v>
      </c>
      <c r="C16" s="166">
        <v>346</v>
      </c>
    </row>
    <row r="17" spans="1:3" x14ac:dyDescent="0.25">
      <c r="A17" s="159" t="s">
        <v>284</v>
      </c>
      <c r="B17" s="166">
        <v>4105</v>
      </c>
      <c r="C17" s="166">
        <v>1391</v>
      </c>
    </row>
    <row r="18" spans="1:3" x14ac:dyDescent="0.25">
      <c r="A18" s="159" t="s">
        <v>283</v>
      </c>
      <c r="B18" s="166">
        <v>1156</v>
      </c>
      <c r="C18" s="166">
        <v>422</v>
      </c>
    </row>
    <row r="19" spans="1:3" x14ac:dyDescent="0.25">
      <c r="A19" s="159" t="s">
        <v>282</v>
      </c>
      <c r="B19" s="166">
        <v>1440</v>
      </c>
      <c r="C19" s="166">
        <v>519</v>
      </c>
    </row>
    <row r="20" spans="1:3" x14ac:dyDescent="0.25">
      <c r="A20" s="100" t="s">
        <v>281</v>
      </c>
      <c r="B20" s="166">
        <v>1002</v>
      </c>
      <c r="C20" s="166">
        <v>359</v>
      </c>
    </row>
    <row r="21" spans="1:3" x14ac:dyDescent="0.25">
      <c r="A21" s="100" t="s">
        <v>320</v>
      </c>
      <c r="B21" s="166">
        <v>3595</v>
      </c>
      <c r="C21" s="166">
        <v>1151</v>
      </c>
    </row>
    <row r="22" spans="1:3" x14ac:dyDescent="0.25">
      <c r="A22" s="100" t="s">
        <v>470</v>
      </c>
      <c r="B22" s="166">
        <v>1106</v>
      </c>
      <c r="C22" s="166">
        <v>547</v>
      </c>
    </row>
    <row r="23" spans="1:3" x14ac:dyDescent="0.25">
      <c r="A23" s="100" t="s">
        <v>474</v>
      </c>
      <c r="B23" s="166">
        <v>1456</v>
      </c>
      <c r="C23" s="166">
        <v>744</v>
      </c>
    </row>
    <row r="24" spans="1:3" x14ac:dyDescent="0.25">
      <c r="A24" s="100" t="s">
        <v>477</v>
      </c>
      <c r="B24" s="166">
        <v>1078</v>
      </c>
      <c r="C24" s="166">
        <v>543</v>
      </c>
    </row>
    <row r="25" spans="1:3" x14ac:dyDescent="0.25">
      <c r="A25" s="100" t="s">
        <v>595</v>
      </c>
      <c r="B25" s="166">
        <v>3215</v>
      </c>
      <c r="C25" s="166">
        <v>492</v>
      </c>
    </row>
    <row r="26" spans="1:3" x14ac:dyDescent="0.25">
      <c r="A26" s="100" t="s">
        <v>600</v>
      </c>
      <c r="B26" s="166">
        <v>1515</v>
      </c>
      <c r="C26" s="166">
        <v>2160</v>
      </c>
    </row>
    <row r="27" spans="1:3" x14ac:dyDescent="0.25">
      <c r="A27" s="100" t="s">
        <v>614</v>
      </c>
      <c r="B27" s="166">
        <v>1366</v>
      </c>
      <c r="C27" s="166">
        <v>696</v>
      </c>
    </row>
    <row r="28" spans="1:3" x14ac:dyDescent="0.25">
      <c r="A28" s="100" t="s">
        <v>613</v>
      </c>
      <c r="B28" s="166">
        <v>1252</v>
      </c>
      <c r="C28" s="166">
        <v>857</v>
      </c>
    </row>
    <row r="29" spans="1:3" x14ac:dyDescent="0.25">
      <c r="A29" s="100" t="s">
        <v>658</v>
      </c>
      <c r="B29" s="166">
        <v>799</v>
      </c>
      <c r="C29" s="166">
        <v>509</v>
      </c>
    </row>
    <row r="30" spans="1:3" x14ac:dyDescent="0.25">
      <c r="A30" s="100" t="s">
        <v>657</v>
      </c>
      <c r="B30" s="166">
        <v>3667</v>
      </c>
      <c r="C30" s="166">
        <v>1347</v>
      </c>
    </row>
    <row r="32" spans="1:3" x14ac:dyDescent="0.25">
      <c r="A32" s="17" t="s">
        <v>317</v>
      </c>
      <c r="B32" s="101"/>
    </row>
    <row r="33" spans="1:5" x14ac:dyDescent="0.25">
      <c r="B33" s="102"/>
      <c r="D33" s="101"/>
    </row>
    <row r="34" spans="1:5" x14ac:dyDescent="0.25">
      <c r="A34" s="17" t="s">
        <v>323</v>
      </c>
      <c r="B34" s="103"/>
      <c r="C34" s="107">
        <f>SUM(C15:C30)</f>
        <v>12847</v>
      </c>
      <c r="D34" s="101"/>
      <c r="E34" s="101"/>
    </row>
    <row r="35" spans="1:5" x14ac:dyDescent="0.25">
      <c r="A35" s="17" t="s">
        <v>322</v>
      </c>
      <c r="C35" s="107">
        <f>SUM(B15:B30)</f>
        <v>28648</v>
      </c>
      <c r="D35" s="103"/>
      <c r="E35" s="101"/>
    </row>
    <row r="36" spans="1:5" x14ac:dyDescent="0.25">
      <c r="A36" s="17" t="s">
        <v>321</v>
      </c>
      <c r="C36" s="106">
        <f>(C34-C35)/C35</f>
        <v>-0.55155682770175929</v>
      </c>
    </row>
    <row r="37" spans="1:5" x14ac:dyDescent="0.25">
      <c r="E37" s="101"/>
    </row>
    <row r="38" spans="1:5" x14ac:dyDescent="0.25">
      <c r="D38" s="101"/>
      <c r="E38" s="10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xSplit="1" ySplit="3" topLeftCell="B4" activePane="bottomRight" state="frozen"/>
      <selection activeCell="D19" sqref="D19"/>
      <selection pane="topRight" activeCell="D19" sqref="D19"/>
      <selection pane="bottomLeft" activeCell="D19" sqref="D19"/>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2" x14ac:dyDescent="0.25">
      <c r="A1" s="13" t="s">
        <v>638</v>
      </c>
      <c r="B1"/>
    </row>
    <row r="2" spans="1:2" x14ac:dyDescent="0.25">
      <c r="A2"/>
      <c r="B2"/>
    </row>
    <row r="3" spans="1:2" x14ac:dyDescent="0.25">
      <c r="A3"/>
      <c r="B3" s="104">
        <v>2020</v>
      </c>
    </row>
    <row r="4" spans="1:2" x14ac:dyDescent="0.25">
      <c r="A4" s="98" t="s">
        <v>308</v>
      </c>
      <c r="B4" s="99">
        <v>188</v>
      </c>
    </row>
    <row r="5" spans="1:2" x14ac:dyDescent="0.25">
      <c r="A5" s="98" t="s">
        <v>309</v>
      </c>
      <c r="B5" s="99">
        <v>398</v>
      </c>
    </row>
    <row r="6" spans="1:2" x14ac:dyDescent="0.25">
      <c r="A6" s="98" t="s">
        <v>310</v>
      </c>
      <c r="B6" s="99">
        <v>467</v>
      </c>
    </row>
    <row r="7" spans="1:2" x14ac:dyDescent="0.25">
      <c r="A7" s="98" t="s">
        <v>311</v>
      </c>
      <c r="B7" s="99">
        <v>446</v>
      </c>
    </row>
    <row r="8" spans="1:2" x14ac:dyDescent="0.25">
      <c r="A8" s="159" t="s">
        <v>312</v>
      </c>
      <c r="B8" s="99">
        <v>533</v>
      </c>
    </row>
    <row r="9" spans="1:2" x14ac:dyDescent="0.25">
      <c r="A9" s="159" t="s">
        <v>313</v>
      </c>
      <c r="B9" s="99">
        <v>669</v>
      </c>
    </row>
    <row r="10" spans="1:2" x14ac:dyDescent="0.25">
      <c r="A10" s="159" t="s">
        <v>314</v>
      </c>
      <c r="B10" s="99">
        <v>584</v>
      </c>
    </row>
    <row r="11" spans="1:2" x14ac:dyDescent="0.25">
      <c r="A11" s="159" t="s">
        <v>315</v>
      </c>
      <c r="B11" s="99">
        <v>682</v>
      </c>
    </row>
    <row r="12" spans="1:2" ht="17.25" x14ac:dyDescent="0.25">
      <c r="A12" s="159" t="s">
        <v>316</v>
      </c>
      <c r="B12" s="99">
        <v>611</v>
      </c>
    </row>
    <row r="13" spans="1:2" x14ac:dyDescent="0.25">
      <c r="A13" s="159" t="s">
        <v>288</v>
      </c>
      <c r="B13" s="99">
        <v>708</v>
      </c>
    </row>
    <row r="14" spans="1:2" x14ac:dyDescent="0.25">
      <c r="A14" s="159" t="s">
        <v>287</v>
      </c>
      <c r="B14" s="99">
        <v>825</v>
      </c>
    </row>
    <row r="15" spans="1:2" x14ac:dyDescent="0.25">
      <c r="A15" s="159" t="s">
        <v>286</v>
      </c>
      <c r="B15" s="99">
        <v>517</v>
      </c>
    </row>
    <row r="16" spans="1:2" x14ac:dyDescent="0.25">
      <c r="A16" s="159" t="s">
        <v>285</v>
      </c>
      <c r="B16" s="99">
        <v>359</v>
      </c>
    </row>
    <row r="17" spans="1:4" x14ac:dyDescent="0.25">
      <c r="A17" s="159" t="s">
        <v>284</v>
      </c>
      <c r="B17" s="99">
        <v>421</v>
      </c>
    </row>
    <row r="18" spans="1:4" x14ac:dyDescent="0.25">
      <c r="A18" s="159" t="s">
        <v>283</v>
      </c>
      <c r="B18" s="99">
        <v>221</v>
      </c>
    </row>
    <row r="19" spans="1:4" x14ac:dyDescent="0.25">
      <c r="A19" s="159" t="s">
        <v>282</v>
      </c>
      <c r="B19" s="99">
        <v>233</v>
      </c>
    </row>
    <row r="20" spans="1:4" x14ac:dyDescent="0.25">
      <c r="A20" s="100" t="s">
        <v>281</v>
      </c>
      <c r="B20" s="99">
        <v>329</v>
      </c>
    </row>
    <row r="21" spans="1:4" x14ac:dyDescent="0.25">
      <c r="A21" s="100" t="s">
        <v>320</v>
      </c>
      <c r="B21" s="99">
        <v>236</v>
      </c>
    </row>
    <row r="22" spans="1:4" x14ac:dyDescent="0.25">
      <c r="A22" s="100" t="s">
        <v>470</v>
      </c>
      <c r="B22" s="99">
        <v>268</v>
      </c>
    </row>
    <row r="23" spans="1:4" x14ac:dyDescent="0.25">
      <c r="A23" s="100" t="s">
        <v>474</v>
      </c>
      <c r="B23" s="99">
        <v>293</v>
      </c>
    </row>
    <row r="24" spans="1:4" x14ac:dyDescent="0.25">
      <c r="A24" s="100" t="s">
        <v>477</v>
      </c>
      <c r="B24" s="99">
        <v>180</v>
      </c>
    </row>
    <row r="25" spans="1:4" x14ac:dyDescent="0.25">
      <c r="A25" s="100" t="s">
        <v>595</v>
      </c>
      <c r="B25" s="99">
        <v>245</v>
      </c>
    </row>
    <row r="26" spans="1:4" x14ac:dyDescent="0.25">
      <c r="A26" s="100" t="s">
        <v>600</v>
      </c>
      <c r="B26" s="99">
        <v>248</v>
      </c>
    </row>
    <row r="27" spans="1:4" x14ac:dyDescent="0.25">
      <c r="A27" s="100" t="s">
        <v>614</v>
      </c>
      <c r="B27" s="99">
        <v>277</v>
      </c>
    </row>
    <row r="28" spans="1:4" x14ac:dyDescent="0.25">
      <c r="A28" s="100" t="s">
        <v>613</v>
      </c>
      <c r="B28" s="99">
        <v>218</v>
      </c>
    </row>
    <row r="29" spans="1:4" x14ac:dyDescent="0.25">
      <c r="B29" s="99"/>
    </row>
    <row r="30" spans="1:4" x14ac:dyDescent="0.25">
      <c r="A30" t="s">
        <v>318</v>
      </c>
    </row>
    <row r="32" spans="1:4" x14ac:dyDescent="0.25">
      <c r="C32" s="103"/>
      <c r="D32" s="10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5" customHeight="1" x14ac:dyDescent="0.25"/>
  <cols>
    <col min="1" max="1" width="21.5703125" customWidth="1"/>
    <col min="2" max="3" width="18.5703125" customWidth="1"/>
  </cols>
  <sheetData>
    <row r="1" spans="1:3" ht="15" customHeight="1" x14ac:dyDescent="0.25">
      <c r="A1" s="13" t="s">
        <v>655</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308</v>
      </c>
      <c r="B4" s="45">
        <v>2040</v>
      </c>
      <c r="C4" s="45">
        <v>1845</v>
      </c>
    </row>
    <row r="5" spans="1:3" ht="15" customHeight="1" x14ac:dyDescent="0.25">
      <c r="A5" s="98" t="s">
        <v>309</v>
      </c>
      <c r="B5" s="45">
        <v>6373</v>
      </c>
      <c r="C5" s="45">
        <v>7436</v>
      </c>
    </row>
    <row r="6" spans="1:3" ht="15" customHeight="1" x14ac:dyDescent="0.25">
      <c r="A6" s="98" t="s">
        <v>310</v>
      </c>
      <c r="B6" s="45">
        <v>6555</v>
      </c>
      <c r="C6" s="45">
        <v>7842</v>
      </c>
    </row>
    <row r="7" spans="1:3" ht="15" customHeight="1" x14ac:dyDescent="0.25">
      <c r="A7" s="98" t="s">
        <v>311</v>
      </c>
      <c r="B7" s="45">
        <v>6409</v>
      </c>
      <c r="C7" s="45">
        <v>7828</v>
      </c>
    </row>
    <row r="8" spans="1:3" ht="15" customHeight="1" x14ac:dyDescent="0.25">
      <c r="A8" s="159" t="s">
        <v>312</v>
      </c>
      <c r="B8" s="45">
        <v>6354</v>
      </c>
      <c r="C8" s="45">
        <v>7600</v>
      </c>
    </row>
    <row r="9" spans="1:3" ht="15" customHeight="1" x14ac:dyDescent="0.25">
      <c r="A9" s="159" t="s">
        <v>313</v>
      </c>
      <c r="B9" s="45">
        <v>6810</v>
      </c>
      <c r="C9" s="45">
        <v>8041</v>
      </c>
    </row>
    <row r="10" spans="1:3" ht="15" customHeight="1" x14ac:dyDescent="0.25">
      <c r="A10" s="159" t="s">
        <v>314</v>
      </c>
      <c r="B10" s="45">
        <v>6110</v>
      </c>
      <c r="C10" s="45">
        <v>7504</v>
      </c>
    </row>
    <row r="11" spans="1:3" ht="15" customHeight="1" x14ac:dyDescent="0.25">
      <c r="A11" s="159" t="s">
        <v>315</v>
      </c>
      <c r="B11" s="45">
        <v>5524</v>
      </c>
      <c r="C11" s="45">
        <v>7011</v>
      </c>
    </row>
    <row r="12" spans="1:3" ht="15" customHeight="1" x14ac:dyDescent="0.25">
      <c r="A12" s="159" t="s">
        <v>316</v>
      </c>
      <c r="B12" s="45">
        <v>5849</v>
      </c>
      <c r="C12" s="45">
        <v>6327</v>
      </c>
    </row>
    <row r="13" spans="1:3" ht="15" customHeight="1" x14ac:dyDescent="0.25">
      <c r="A13" s="159" t="s">
        <v>288</v>
      </c>
      <c r="B13" s="45">
        <v>5946</v>
      </c>
      <c r="C13" s="45">
        <v>6805</v>
      </c>
    </row>
    <row r="14" spans="1:3" ht="15" customHeight="1" x14ac:dyDescent="0.25">
      <c r="A14" s="159" t="s">
        <v>287</v>
      </c>
      <c r="B14" s="45">
        <v>6046</v>
      </c>
      <c r="C14" s="45">
        <v>6996</v>
      </c>
    </row>
    <row r="15" spans="1:3" ht="15" customHeight="1" x14ac:dyDescent="0.25">
      <c r="A15" s="159" t="s">
        <v>286</v>
      </c>
      <c r="B15" s="45">
        <v>6072</v>
      </c>
      <c r="C15" s="45">
        <v>1260</v>
      </c>
    </row>
    <row r="16" spans="1:3" ht="15" customHeight="1" x14ac:dyDescent="0.25">
      <c r="A16" s="159" t="s">
        <v>285</v>
      </c>
      <c r="B16" s="45">
        <v>6072</v>
      </c>
      <c r="C16" s="45">
        <v>1210</v>
      </c>
    </row>
    <row r="17" spans="1:3" ht="15" customHeight="1" x14ac:dyDescent="0.25">
      <c r="A17" s="159" t="s">
        <v>284</v>
      </c>
      <c r="B17" s="45">
        <v>6344</v>
      </c>
      <c r="C17" s="45">
        <v>1648</v>
      </c>
    </row>
    <row r="18" spans="1:3" ht="15" customHeight="1" x14ac:dyDescent="0.25">
      <c r="A18" s="159" t="s">
        <v>283</v>
      </c>
      <c r="B18" s="45">
        <v>5441</v>
      </c>
      <c r="C18" s="45">
        <v>2047</v>
      </c>
    </row>
    <row r="19" spans="1:3" ht="15" customHeight="1" x14ac:dyDescent="0.25">
      <c r="A19" s="159" t="s">
        <v>282</v>
      </c>
      <c r="B19" s="45">
        <v>5376</v>
      </c>
      <c r="C19" s="45">
        <v>1789</v>
      </c>
    </row>
    <row r="20" spans="1:3" ht="15" customHeight="1" x14ac:dyDescent="0.25">
      <c r="A20" s="100" t="s">
        <v>281</v>
      </c>
      <c r="B20" s="45">
        <v>4101</v>
      </c>
      <c r="C20" s="45">
        <v>2690</v>
      </c>
    </row>
    <row r="21" spans="1:3" ht="15" customHeight="1" x14ac:dyDescent="0.25">
      <c r="A21" s="100" t="s">
        <v>320</v>
      </c>
      <c r="B21" s="45">
        <v>4285</v>
      </c>
      <c r="C21" s="45">
        <v>2153</v>
      </c>
    </row>
    <row r="22" spans="1:3" ht="15" customHeight="1" x14ac:dyDescent="0.25">
      <c r="A22" s="100" t="s">
        <v>470</v>
      </c>
      <c r="B22" s="45">
        <v>4818</v>
      </c>
      <c r="C22" s="45">
        <v>2132</v>
      </c>
    </row>
    <row r="23" spans="1:3" ht="15" customHeight="1" x14ac:dyDescent="0.25">
      <c r="A23" s="100" t="s">
        <v>474</v>
      </c>
      <c r="B23" s="45">
        <v>5955</v>
      </c>
      <c r="C23" s="45">
        <v>3164</v>
      </c>
    </row>
    <row r="24" spans="1:3" ht="15" customHeight="1" x14ac:dyDescent="0.25">
      <c r="A24" s="100" t="s">
        <v>477</v>
      </c>
      <c r="B24" s="45">
        <v>6121</v>
      </c>
      <c r="C24" s="45">
        <v>2844</v>
      </c>
    </row>
    <row r="25" spans="1:3" ht="15" customHeight="1" x14ac:dyDescent="0.25">
      <c r="A25" s="100" t="s">
        <v>595</v>
      </c>
      <c r="B25" s="45">
        <v>3878</v>
      </c>
      <c r="C25" s="45">
        <v>4687</v>
      </c>
    </row>
    <row r="26" spans="1:3" ht="15" customHeight="1" x14ac:dyDescent="0.25">
      <c r="A26" s="100" t="s">
        <v>600</v>
      </c>
      <c r="B26" s="45">
        <v>6002</v>
      </c>
      <c r="C26" s="45">
        <v>4808</v>
      </c>
    </row>
    <row r="27" spans="1:3" ht="15" customHeight="1" x14ac:dyDescent="0.25">
      <c r="A27" s="100" t="s">
        <v>614</v>
      </c>
      <c r="B27" s="45">
        <v>5200</v>
      </c>
      <c r="C27" s="45">
        <v>7045</v>
      </c>
    </row>
    <row r="28" spans="1:3" ht="15" customHeight="1" x14ac:dyDescent="0.25">
      <c r="A28" s="100" t="s">
        <v>613</v>
      </c>
      <c r="B28" s="45">
        <v>6666</v>
      </c>
      <c r="C28" s="45">
        <v>7817</v>
      </c>
    </row>
    <row r="29" spans="1:3" ht="15" customHeight="1" x14ac:dyDescent="0.25">
      <c r="A29" s="100" t="s">
        <v>658</v>
      </c>
      <c r="B29" s="45">
        <v>6551</v>
      </c>
      <c r="C29" s="45">
        <v>8158</v>
      </c>
    </row>
    <row r="30" spans="1:3" ht="15" customHeight="1" x14ac:dyDescent="0.25">
      <c r="A30" s="100" t="s">
        <v>657</v>
      </c>
      <c r="B30" s="45">
        <v>7058</v>
      </c>
      <c r="C30" s="45">
        <v>8335</v>
      </c>
    </row>
    <row r="31" spans="1:3" ht="15" customHeight="1" x14ac:dyDescent="0.25">
      <c r="A31" s="17"/>
      <c r="B31" s="45"/>
      <c r="C31" s="45"/>
    </row>
    <row r="32" spans="1:3" ht="15" customHeight="1" x14ac:dyDescent="0.25">
      <c r="A32" s="17" t="s">
        <v>601</v>
      </c>
      <c r="B32" s="45"/>
      <c r="C32" s="45"/>
    </row>
    <row r="33" spans="1:3" ht="15" customHeight="1" x14ac:dyDescent="0.25">
      <c r="C33" s="45"/>
    </row>
    <row r="34" spans="1:3" ht="15" customHeight="1" x14ac:dyDescent="0.25">
      <c r="A34" s="17" t="s">
        <v>323</v>
      </c>
      <c r="B34" s="103"/>
      <c r="C34" s="107">
        <f>SUM(C15:C30)</f>
        <v>61787</v>
      </c>
    </row>
    <row r="35" spans="1:3" ht="15" customHeight="1" x14ac:dyDescent="0.25">
      <c r="A35" s="17" t="s">
        <v>322</v>
      </c>
      <c r="B35" s="17"/>
      <c r="C35" s="107">
        <f>SUM(B15:B30)</f>
        <v>89940</v>
      </c>
    </row>
    <row r="36" spans="1:3" ht="15" customHeight="1" x14ac:dyDescent="0.25">
      <c r="A36" s="17" t="s">
        <v>321</v>
      </c>
      <c r="B36" s="17"/>
      <c r="C36" s="106">
        <f>(C34-C35)/C35</f>
        <v>-0.31301979097175897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5" x14ac:dyDescent="0.25"/>
  <cols>
    <col min="1" max="1" width="21.5703125" customWidth="1"/>
    <col min="2" max="3" width="18.5703125" customWidth="1"/>
  </cols>
  <sheetData>
    <row r="1" spans="1:3" ht="15" customHeight="1" x14ac:dyDescent="0.25">
      <c r="A1" s="13" t="s">
        <v>639</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308</v>
      </c>
      <c r="B4" s="45">
        <v>369</v>
      </c>
      <c r="C4" s="45">
        <v>411</v>
      </c>
    </row>
    <row r="5" spans="1:3" ht="15" customHeight="1" x14ac:dyDescent="0.25">
      <c r="A5" s="98" t="s">
        <v>309</v>
      </c>
      <c r="B5" s="45">
        <v>3446</v>
      </c>
      <c r="C5" s="45">
        <v>3402</v>
      </c>
    </row>
    <row r="6" spans="1:3" ht="15" customHeight="1" x14ac:dyDescent="0.25">
      <c r="A6" s="98" t="s">
        <v>310</v>
      </c>
      <c r="B6" s="45">
        <v>2117</v>
      </c>
      <c r="C6" s="45">
        <v>2765</v>
      </c>
    </row>
    <row r="7" spans="1:3" ht="15" customHeight="1" x14ac:dyDescent="0.25">
      <c r="A7" s="98" t="s">
        <v>311</v>
      </c>
      <c r="B7" s="45">
        <v>1689</v>
      </c>
      <c r="C7" s="45">
        <v>1587</v>
      </c>
    </row>
    <row r="8" spans="1:3" ht="15" customHeight="1" x14ac:dyDescent="0.25">
      <c r="A8" s="159" t="s">
        <v>312</v>
      </c>
      <c r="B8" s="45">
        <v>1140</v>
      </c>
      <c r="C8" s="45">
        <v>678</v>
      </c>
    </row>
    <row r="9" spans="1:3" ht="15" customHeight="1" x14ac:dyDescent="0.25">
      <c r="A9" s="159" t="s">
        <v>313</v>
      </c>
      <c r="B9" s="45">
        <v>3711</v>
      </c>
      <c r="C9" s="45">
        <v>4003</v>
      </c>
    </row>
    <row r="10" spans="1:3" ht="15" customHeight="1" x14ac:dyDescent="0.25">
      <c r="A10" s="159" t="s">
        <v>314</v>
      </c>
      <c r="B10" s="45">
        <v>1947</v>
      </c>
      <c r="C10" s="45">
        <v>1835</v>
      </c>
    </row>
    <row r="11" spans="1:3" ht="15" customHeight="1" x14ac:dyDescent="0.25">
      <c r="A11" s="159" t="s">
        <v>315</v>
      </c>
      <c r="B11" s="45">
        <v>1464</v>
      </c>
      <c r="C11" s="45">
        <v>1875</v>
      </c>
    </row>
    <row r="12" spans="1:3" ht="15" customHeight="1" x14ac:dyDescent="0.25">
      <c r="A12" s="159" t="s">
        <v>316</v>
      </c>
      <c r="B12" s="45">
        <v>1389</v>
      </c>
      <c r="C12" s="45">
        <v>1178</v>
      </c>
    </row>
    <row r="13" spans="1:3" ht="15" customHeight="1" x14ac:dyDescent="0.25">
      <c r="A13" s="159" t="s">
        <v>288</v>
      </c>
      <c r="B13" s="45">
        <v>4019</v>
      </c>
      <c r="C13" s="45">
        <v>3741</v>
      </c>
    </row>
    <row r="14" spans="1:3" ht="15" customHeight="1" x14ac:dyDescent="0.25">
      <c r="A14" s="159" t="s">
        <v>287</v>
      </c>
      <c r="B14" s="45">
        <v>2049</v>
      </c>
      <c r="C14" s="45">
        <v>1930</v>
      </c>
    </row>
    <row r="15" spans="1:3" ht="15" customHeight="1" x14ac:dyDescent="0.25">
      <c r="A15" s="159" t="s">
        <v>286</v>
      </c>
      <c r="B15" s="45">
        <v>1525</v>
      </c>
      <c r="C15" s="45">
        <v>536</v>
      </c>
    </row>
    <row r="16" spans="1:3" ht="15" customHeight="1" x14ac:dyDescent="0.25">
      <c r="A16" s="159" t="s">
        <v>285</v>
      </c>
      <c r="B16" s="45">
        <v>1473</v>
      </c>
      <c r="C16" s="45">
        <v>74</v>
      </c>
    </row>
    <row r="17" spans="1:3" ht="15" customHeight="1" x14ac:dyDescent="0.25">
      <c r="A17" s="159" t="s">
        <v>284</v>
      </c>
      <c r="B17" s="45">
        <v>4896</v>
      </c>
      <c r="C17" s="45">
        <v>61</v>
      </c>
    </row>
    <row r="18" spans="1:3" ht="15" customHeight="1" x14ac:dyDescent="0.25">
      <c r="A18" s="159" t="s">
        <v>283</v>
      </c>
      <c r="B18" s="45">
        <v>2237</v>
      </c>
      <c r="C18" s="45">
        <v>69</v>
      </c>
    </row>
    <row r="19" spans="1:3" ht="15" customHeight="1" x14ac:dyDescent="0.25">
      <c r="A19" s="159" t="s">
        <v>282</v>
      </c>
      <c r="B19" s="45">
        <v>1410</v>
      </c>
      <c r="C19" s="45">
        <v>40</v>
      </c>
    </row>
    <row r="20" spans="1:3" ht="15" customHeight="1" x14ac:dyDescent="0.25">
      <c r="A20" s="100" t="s">
        <v>281</v>
      </c>
      <c r="B20" s="45">
        <v>1489</v>
      </c>
      <c r="C20" s="45">
        <v>60</v>
      </c>
    </row>
    <row r="21" spans="1:3" ht="15" customHeight="1" x14ac:dyDescent="0.25">
      <c r="A21" s="100" t="s">
        <v>320</v>
      </c>
      <c r="B21" s="45">
        <v>2361</v>
      </c>
      <c r="C21" s="45">
        <v>79</v>
      </c>
    </row>
    <row r="22" spans="1:3" ht="15" customHeight="1" x14ac:dyDescent="0.25">
      <c r="A22" s="100" t="s">
        <v>470</v>
      </c>
      <c r="B22" s="45">
        <v>4200</v>
      </c>
      <c r="C22" s="45">
        <v>325</v>
      </c>
    </row>
    <row r="23" spans="1:3" ht="15" customHeight="1" x14ac:dyDescent="0.25">
      <c r="A23" s="100" t="s">
        <v>474</v>
      </c>
      <c r="B23" s="45">
        <v>2172</v>
      </c>
      <c r="C23" s="45">
        <v>463</v>
      </c>
    </row>
    <row r="24" spans="1:3" ht="15" customHeight="1" x14ac:dyDescent="0.25">
      <c r="A24" s="100" t="s">
        <v>477</v>
      </c>
      <c r="B24" s="45">
        <v>1275</v>
      </c>
      <c r="C24" s="45">
        <v>516</v>
      </c>
    </row>
    <row r="25" spans="1:3" ht="15" customHeight="1" x14ac:dyDescent="0.25">
      <c r="A25" s="100" t="s">
        <v>595</v>
      </c>
      <c r="B25" s="45">
        <v>1190</v>
      </c>
      <c r="C25" s="45">
        <v>489</v>
      </c>
    </row>
    <row r="26" spans="1:3" ht="15" customHeight="1" x14ac:dyDescent="0.25">
      <c r="A26" s="100" t="s">
        <v>600</v>
      </c>
      <c r="B26" s="45">
        <v>3685</v>
      </c>
      <c r="C26" s="45">
        <v>2003</v>
      </c>
    </row>
    <row r="27" spans="1:3" ht="15" customHeight="1" x14ac:dyDescent="0.25">
      <c r="A27" s="100" t="s">
        <v>614</v>
      </c>
      <c r="B27" s="45">
        <v>1736</v>
      </c>
      <c r="C27" s="45">
        <v>2567</v>
      </c>
    </row>
    <row r="28" spans="1:3" ht="15" customHeight="1" x14ac:dyDescent="0.25">
      <c r="A28" s="100" t="s">
        <v>613</v>
      </c>
      <c r="B28" s="45">
        <v>1497</v>
      </c>
      <c r="C28" s="45">
        <v>2273</v>
      </c>
    </row>
    <row r="29" spans="1:3" ht="15" customHeight="1" x14ac:dyDescent="0.25">
      <c r="A29" s="100" t="s">
        <v>658</v>
      </c>
      <c r="B29" s="45">
        <v>1634</v>
      </c>
      <c r="C29" s="45">
        <v>1423</v>
      </c>
    </row>
    <row r="30" spans="1:3" ht="15" customHeight="1" x14ac:dyDescent="0.25">
      <c r="A30" s="100" t="s">
        <v>657</v>
      </c>
      <c r="B30" s="45">
        <v>2913</v>
      </c>
      <c r="C30" s="45">
        <v>2371</v>
      </c>
    </row>
    <row r="31" spans="1:3" x14ac:dyDescent="0.25">
      <c r="A31" s="17"/>
      <c r="B31" s="166"/>
      <c r="C31" s="166"/>
    </row>
    <row r="32" spans="1:3" x14ac:dyDescent="0.25">
      <c r="A32" s="17" t="s">
        <v>601</v>
      </c>
      <c r="B32" s="101"/>
      <c r="C32" s="17"/>
    </row>
    <row r="34" spans="1:3" x14ac:dyDescent="0.25">
      <c r="A34" s="17" t="s">
        <v>323</v>
      </c>
      <c r="B34" s="103"/>
      <c r="C34" s="107">
        <f>SUM(C15:C30)</f>
        <v>13349</v>
      </c>
    </row>
    <row r="35" spans="1:3" x14ac:dyDescent="0.25">
      <c r="A35" s="17" t="s">
        <v>322</v>
      </c>
      <c r="B35" s="17"/>
      <c r="C35" s="107">
        <f>SUM(B15:B30)</f>
        <v>35693</v>
      </c>
    </row>
    <row r="36" spans="1:3" x14ac:dyDescent="0.25">
      <c r="A36" s="17" t="s">
        <v>321</v>
      </c>
      <c r="B36" s="17"/>
      <c r="C36" s="106">
        <f>(C34-C35)/C35</f>
        <v>-0.62600509903902724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zoomScaleNormal="100" workbookViewId="0"/>
  </sheetViews>
  <sheetFormatPr baseColWidth="10" defaultColWidth="10.7109375" defaultRowHeight="15" x14ac:dyDescent="0.25"/>
  <cols>
    <col min="1" max="1" width="22" style="160" customWidth="1"/>
    <col min="2" max="2" width="25.140625" style="160" customWidth="1"/>
    <col min="3" max="16384" width="10.7109375" style="160"/>
  </cols>
  <sheetData>
    <row r="1" spans="1:2" x14ac:dyDescent="0.25">
      <c r="A1" s="162" t="s">
        <v>640</v>
      </c>
    </row>
    <row r="3" spans="1:2" x14ac:dyDescent="0.25">
      <c r="A3" s="222" t="s">
        <v>292</v>
      </c>
      <c r="B3" s="160">
        <v>96</v>
      </c>
    </row>
    <row r="4" spans="1:2" x14ac:dyDescent="0.25">
      <c r="A4" s="222" t="s">
        <v>291</v>
      </c>
      <c r="B4" s="160">
        <v>107</v>
      </c>
    </row>
    <row r="5" spans="1:2" x14ac:dyDescent="0.25">
      <c r="A5" s="222" t="s">
        <v>290</v>
      </c>
      <c r="B5" s="160">
        <v>106</v>
      </c>
    </row>
    <row r="6" spans="1:2" x14ac:dyDescent="0.25">
      <c r="A6" s="222" t="s">
        <v>289</v>
      </c>
      <c r="B6" s="160">
        <v>124</v>
      </c>
    </row>
    <row r="7" spans="1:2" ht="17.25" x14ac:dyDescent="0.25">
      <c r="A7" s="222" t="s">
        <v>596</v>
      </c>
      <c r="B7" s="160">
        <v>98</v>
      </c>
    </row>
    <row r="8" spans="1:2" x14ac:dyDescent="0.25">
      <c r="A8" s="222" t="s">
        <v>288</v>
      </c>
      <c r="B8" s="160">
        <v>111</v>
      </c>
    </row>
    <row r="9" spans="1:2" x14ac:dyDescent="0.25">
      <c r="A9" s="222" t="s">
        <v>287</v>
      </c>
      <c r="B9" s="160">
        <v>100</v>
      </c>
    </row>
    <row r="10" spans="1:2" x14ac:dyDescent="0.25">
      <c r="A10" s="222" t="s">
        <v>286</v>
      </c>
      <c r="B10" s="160">
        <v>75</v>
      </c>
    </row>
    <row r="11" spans="1:2" x14ac:dyDescent="0.25">
      <c r="A11" s="222" t="s">
        <v>285</v>
      </c>
      <c r="B11" s="160">
        <v>60</v>
      </c>
    </row>
    <row r="12" spans="1:2" x14ac:dyDescent="0.25">
      <c r="A12" s="222" t="s">
        <v>284</v>
      </c>
      <c r="B12" s="160">
        <v>68</v>
      </c>
    </row>
    <row r="13" spans="1:2" x14ac:dyDescent="0.25">
      <c r="A13" s="222" t="s">
        <v>283</v>
      </c>
      <c r="B13" s="160">
        <v>63</v>
      </c>
    </row>
    <row r="14" spans="1:2" x14ac:dyDescent="0.25">
      <c r="A14" s="222" t="s">
        <v>282</v>
      </c>
      <c r="B14" s="160">
        <v>66</v>
      </c>
    </row>
    <row r="15" spans="1:2" x14ac:dyDescent="0.25">
      <c r="A15" s="222" t="s">
        <v>281</v>
      </c>
      <c r="B15" s="160">
        <v>79</v>
      </c>
    </row>
    <row r="16" spans="1:2" x14ac:dyDescent="0.25">
      <c r="A16" s="222" t="s">
        <v>320</v>
      </c>
      <c r="B16" s="160">
        <v>55</v>
      </c>
    </row>
    <row r="17" spans="1:3" x14ac:dyDescent="0.25">
      <c r="A17" s="222" t="s">
        <v>470</v>
      </c>
      <c r="B17" s="160">
        <v>57</v>
      </c>
    </row>
    <row r="18" spans="1:3" x14ac:dyDescent="0.25">
      <c r="A18" s="222" t="s">
        <v>474</v>
      </c>
      <c r="B18" s="160">
        <v>74</v>
      </c>
    </row>
    <row r="19" spans="1:3" x14ac:dyDescent="0.25">
      <c r="A19" s="222" t="s">
        <v>477</v>
      </c>
      <c r="B19" s="160">
        <v>101</v>
      </c>
    </row>
    <row r="20" spans="1:3" ht="15" customHeight="1" x14ac:dyDescent="0.25">
      <c r="A20" s="160" t="s">
        <v>595</v>
      </c>
      <c r="B20" s="160">
        <v>81</v>
      </c>
    </row>
    <row r="21" spans="1:3" x14ac:dyDescent="0.25">
      <c r="A21" s="165" t="s">
        <v>599</v>
      </c>
      <c r="B21" s="160">
        <v>93</v>
      </c>
    </row>
    <row r="22" spans="1:3" x14ac:dyDescent="0.25">
      <c r="A22" s="161" t="s">
        <v>614</v>
      </c>
      <c r="B22" s="160">
        <v>111</v>
      </c>
    </row>
    <row r="23" spans="1:3" ht="13.9" customHeight="1" x14ac:dyDescent="0.25">
      <c r="A23" s="165" t="s">
        <v>613</v>
      </c>
      <c r="B23" s="160">
        <v>110</v>
      </c>
    </row>
    <row r="24" spans="1:3" x14ac:dyDescent="0.25">
      <c r="A24" s="165" t="s">
        <v>658</v>
      </c>
      <c r="B24" s="240">
        <v>102</v>
      </c>
    </row>
    <row r="25" spans="1:3" x14ac:dyDescent="0.25">
      <c r="A25" s="165" t="s">
        <v>657</v>
      </c>
      <c r="B25" s="240">
        <v>119</v>
      </c>
    </row>
    <row r="28" spans="1:3" x14ac:dyDescent="0.25">
      <c r="A28" s="304" t="s">
        <v>280</v>
      </c>
      <c r="B28" s="304"/>
      <c r="C28" s="304"/>
    </row>
    <row r="29" spans="1:3" x14ac:dyDescent="0.25">
      <c r="A29" s="161" t="s">
        <v>664</v>
      </c>
    </row>
  </sheetData>
  <mergeCells count="1">
    <mergeCell ref="A28:C28"/>
  </mergeCells>
  <pageMargins left="0.7" right="0.7" top="0.75" bottom="0.75" header="0.51180555555555496" footer="0.51180555555555496"/>
  <pageSetup paperSize="9" firstPageNumber="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C4" activePane="bottomRight" state="frozen"/>
      <selection activeCell="E29" sqref="E29"/>
      <selection pane="topRight" activeCell="E29" sqref="E29"/>
      <selection pane="bottomLeft" activeCell="E29" sqref="E29"/>
      <selection pane="bottomRight" activeCell="E29" sqref="E29"/>
    </sheetView>
  </sheetViews>
  <sheetFormatPr baseColWidth="10" defaultRowHeight="15" x14ac:dyDescent="0.25"/>
  <cols>
    <col min="1" max="1" width="11.42578125" style="118"/>
    <col min="2" max="2" width="91" style="118" bestFit="1" customWidth="1"/>
    <col min="3" max="6" width="15.7109375" style="118" customWidth="1"/>
    <col min="7" max="16384" width="11.42578125" style="118"/>
  </cols>
  <sheetData>
    <row r="1" spans="1:12" ht="37.5" customHeight="1" x14ac:dyDescent="0.25">
      <c r="A1" s="305" t="s">
        <v>674</v>
      </c>
      <c r="B1" s="305"/>
      <c r="C1" s="305"/>
      <c r="D1" s="305"/>
      <c r="E1" s="305"/>
      <c r="F1" s="305"/>
      <c r="G1" s="305"/>
      <c r="H1" s="305"/>
      <c r="I1" s="305"/>
      <c r="J1" s="305"/>
    </row>
    <row r="2" spans="1:12" ht="15.75" thickBot="1" x14ac:dyDescent="0.3">
      <c r="A2" s="125"/>
    </row>
    <row r="3" spans="1:12" ht="36.75" thickBot="1" x14ac:dyDescent="0.3">
      <c r="A3" s="86" t="s">
        <v>275</v>
      </c>
      <c r="B3" s="86" t="s">
        <v>274</v>
      </c>
      <c r="C3" s="85" t="s">
        <v>273</v>
      </c>
      <c r="D3" s="85" t="s">
        <v>272</v>
      </c>
      <c r="E3" s="85" t="s">
        <v>271</v>
      </c>
      <c r="F3" s="85" t="s">
        <v>270</v>
      </c>
    </row>
    <row r="4" spans="1:12" x14ac:dyDescent="0.25">
      <c r="A4" s="84" t="s">
        <v>269</v>
      </c>
      <c r="B4" s="83" t="s">
        <v>268</v>
      </c>
      <c r="C4" s="82">
        <v>11553</v>
      </c>
      <c r="D4" s="82">
        <v>10364</v>
      </c>
      <c r="E4" s="82">
        <v>45308</v>
      </c>
      <c r="F4" s="82">
        <v>17586217.469999991</v>
      </c>
      <c r="G4" s="119"/>
      <c r="H4" s="119"/>
      <c r="I4" s="119"/>
      <c r="J4" s="119"/>
      <c r="K4" s="119"/>
      <c r="L4" s="119"/>
    </row>
    <row r="5" spans="1:12" x14ac:dyDescent="0.25">
      <c r="A5" s="84" t="s">
        <v>267</v>
      </c>
      <c r="B5" s="83" t="s">
        <v>266</v>
      </c>
      <c r="C5" s="82">
        <v>1183</v>
      </c>
      <c r="D5" s="82">
        <v>1093</v>
      </c>
      <c r="E5" s="82">
        <v>8685</v>
      </c>
      <c r="F5" s="82">
        <v>4776664.21</v>
      </c>
      <c r="G5" s="119"/>
      <c r="H5" s="119"/>
      <c r="J5" s="119"/>
      <c r="K5" s="119"/>
    </row>
    <row r="6" spans="1:12" x14ac:dyDescent="0.25">
      <c r="A6" s="84" t="s">
        <v>265</v>
      </c>
      <c r="B6" s="83" t="s">
        <v>264</v>
      </c>
      <c r="C6" s="82">
        <v>2554</v>
      </c>
      <c r="D6" s="82">
        <v>2259</v>
      </c>
      <c r="E6" s="82">
        <v>11451</v>
      </c>
      <c r="F6" s="82">
        <v>5429856.919999999</v>
      </c>
      <c r="G6" s="119"/>
      <c r="H6" s="119"/>
      <c r="I6" s="119"/>
      <c r="J6" s="119"/>
      <c r="K6" s="119"/>
      <c r="L6" s="119"/>
    </row>
    <row r="7" spans="1:12" x14ac:dyDescent="0.25">
      <c r="A7" s="84" t="s">
        <v>263</v>
      </c>
      <c r="B7" s="83" t="s">
        <v>262</v>
      </c>
      <c r="C7" s="82">
        <v>8</v>
      </c>
      <c r="D7" s="82">
        <v>7</v>
      </c>
      <c r="E7" s="82">
        <v>223</v>
      </c>
      <c r="F7" s="82">
        <v>73232</v>
      </c>
    </row>
    <row r="8" spans="1:12" x14ac:dyDescent="0.25">
      <c r="A8" s="84" t="s">
        <v>261</v>
      </c>
      <c r="B8" s="83" t="s">
        <v>260</v>
      </c>
      <c r="C8" s="82">
        <v>23</v>
      </c>
      <c r="D8" s="82">
        <v>22</v>
      </c>
      <c r="E8" s="82">
        <v>217</v>
      </c>
      <c r="F8" s="82">
        <v>125906</v>
      </c>
    </row>
    <row r="9" spans="1:12" x14ac:dyDescent="0.25">
      <c r="A9" s="84" t="s">
        <v>259</v>
      </c>
      <c r="B9" s="83" t="s">
        <v>258</v>
      </c>
      <c r="C9" s="82">
        <v>1803</v>
      </c>
      <c r="D9" s="82">
        <v>1722</v>
      </c>
      <c r="E9" s="82">
        <v>17107</v>
      </c>
      <c r="F9" s="82">
        <v>9638638.6699999999</v>
      </c>
    </row>
    <row r="10" spans="1:12" x14ac:dyDescent="0.25">
      <c r="A10" s="84" t="s">
        <v>257</v>
      </c>
      <c r="B10" s="83" t="s">
        <v>256</v>
      </c>
      <c r="C10" s="82">
        <v>28</v>
      </c>
      <c r="D10" s="82">
        <v>25</v>
      </c>
      <c r="E10" s="82">
        <v>802</v>
      </c>
      <c r="F10" s="82">
        <v>340757</v>
      </c>
    </row>
    <row r="11" spans="1:12" x14ac:dyDescent="0.25">
      <c r="A11" s="84" t="s">
        <v>255</v>
      </c>
      <c r="B11" s="83" t="s">
        <v>254</v>
      </c>
      <c r="C11" s="82">
        <v>31624</v>
      </c>
      <c r="D11" s="82">
        <v>28979</v>
      </c>
      <c r="E11" s="82">
        <v>299103</v>
      </c>
      <c r="F11" s="82">
        <v>133501291.29000035</v>
      </c>
    </row>
    <row r="12" spans="1:12" x14ac:dyDescent="0.25">
      <c r="A12" s="84" t="s">
        <v>253</v>
      </c>
      <c r="B12" s="83" t="s">
        <v>252</v>
      </c>
      <c r="C12" s="82">
        <v>2058</v>
      </c>
      <c r="D12" s="82">
        <v>1719</v>
      </c>
      <c r="E12" s="82">
        <v>38725</v>
      </c>
      <c r="F12" s="82">
        <v>20412703.080000006</v>
      </c>
    </row>
    <row r="13" spans="1:12" x14ac:dyDescent="0.25">
      <c r="A13" s="84" t="s">
        <v>251</v>
      </c>
      <c r="B13" s="83" t="s">
        <v>250</v>
      </c>
      <c r="C13" s="82">
        <v>2183</v>
      </c>
      <c r="D13" s="82">
        <v>1810</v>
      </c>
      <c r="E13" s="82">
        <v>31151</v>
      </c>
      <c r="F13" s="82">
        <v>14984690.709999997</v>
      </c>
    </row>
    <row r="14" spans="1:12" x14ac:dyDescent="0.25">
      <c r="A14" s="84" t="s">
        <v>249</v>
      </c>
      <c r="B14" s="83" t="s">
        <v>248</v>
      </c>
      <c r="C14" s="82">
        <v>894</v>
      </c>
      <c r="D14" s="82">
        <v>739</v>
      </c>
      <c r="E14" s="82">
        <v>27985</v>
      </c>
      <c r="F14" s="82">
        <v>13951932.189999998</v>
      </c>
    </row>
    <row r="15" spans="1:12" x14ac:dyDescent="0.25">
      <c r="A15" s="84" t="s">
        <v>247</v>
      </c>
      <c r="B15" s="83" t="s">
        <v>246</v>
      </c>
      <c r="C15" s="82">
        <v>3877</v>
      </c>
      <c r="D15" s="82">
        <v>3410</v>
      </c>
      <c r="E15" s="82">
        <v>57601</v>
      </c>
      <c r="F15" s="82">
        <v>28060688.03000002</v>
      </c>
    </row>
    <row r="16" spans="1:12" x14ac:dyDescent="0.25">
      <c r="A16" s="84" t="s">
        <v>245</v>
      </c>
      <c r="B16" s="83" t="s">
        <v>244</v>
      </c>
      <c r="C16" s="82">
        <v>1150</v>
      </c>
      <c r="D16" s="82">
        <v>974</v>
      </c>
      <c r="E16" s="82">
        <v>35113</v>
      </c>
      <c r="F16" s="82">
        <v>14229878.66</v>
      </c>
    </row>
    <row r="17" spans="1:6" x14ac:dyDescent="0.25">
      <c r="A17" s="84" t="s">
        <v>243</v>
      </c>
      <c r="B17" s="83" t="s">
        <v>242</v>
      </c>
      <c r="C17" s="82">
        <v>5108</v>
      </c>
      <c r="D17" s="82">
        <v>4283</v>
      </c>
      <c r="E17" s="82">
        <v>49063</v>
      </c>
      <c r="F17" s="82">
        <v>25630342.230000019</v>
      </c>
    </row>
    <row r="18" spans="1:6" x14ac:dyDescent="0.25">
      <c r="A18" s="84" t="s">
        <v>241</v>
      </c>
      <c r="B18" s="83" t="s">
        <v>6</v>
      </c>
      <c r="C18" s="82">
        <v>39</v>
      </c>
      <c r="D18" s="82">
        <v>34</v>
      </c>
      <c r="E18" s="82">
        <v>1367</v>
      </c>
      <c r="F18" s="82">
        <v>680496.03</v>
      </c>
    </row>
    <row r="19" spans="1:6" x14ac:dyDescent="0.25">
      <c r="A19" s="84" t="s">
        <v>240</v>
      </c>
      <c r="B19" s="83" t="s">
        <v>239</v>
      </c>
      <c r="C19" s="82">
        <v>2184</v>
      </c>
      <c r="D19" s="82">
        <v>1886</v>
      </c>
      <c r="E19" s="82">
        <v>66659</v>
      </c>
      <c r="F19" s="82">
        <v>24689774.269999996</v>
      </c>
    </row>
    <row r="20" spans="1:6" x14ac:dyDescent="0.25">
      <c r="A20" s="84" t="s">
        <v>238</v>
      </c>
      <c r="B20" s="83" t="s">
        <v>237</v>
      </c>
      <c r="C20" s="82">
        <v>387</v>
      </c>
      <c r="D20" s="82">
        <v>342</v>
      </c>
      <c r="E20" s="82">
        <v>17685</v>
      </c>
      <c r="F20" s="82">
        <v>5685127.5</v>
      </c>
    </row>
    <row r="21" spans="1:6" x14ac:dyDescent="0.25">
      <c r="A21" s="84" t="s">
        <v>236</v>
      </c>
      <c r="B21" s="83" t="s">
        <v>235</v>
      </c>
      <c r="C21" s="82">
        <v>3546</v>
      </c>
      <c r="D21" s="82">
        <v>2996</v>
      </c>
      <c r="E21" s="82">
        <v>133580</v>
      </c>
      <c r="F21" s="82">
        <v>61968899.420000002</v>
      </c>
    </row>
    <row r="22" spans="1:6" x14ac:dyDescent="0.25">
      <c r="A22" s="84" t="s">
        <v>234</v>
      </c>
      <c r="B22" s="83" t="s">
        <v>233</v>
      </c>
      <c r="C22" s="82">
        <v>5257</v>
      </c>
      <c r="D22" s="82">
        <v>4817</v>
      </c>
      <c r="E22" s="82">
        <v>98238</v>
      </c>
      <c r="F22" s="82">
        <v>52103407.50000003</v>
      </c>
    </row>
    <row r="23" spans="1:6" x14ac:dyDescent="0.25">
      <c r="A23" s="84" t="s">
        <v>232</v>
      </c>
      <c r="B23" s="83" t="s">
        <v>231</v>
      </c>
      <c r="C23" s="82">
        <v>1092</v>
      </c>
      <c r="D23" s="82">
        <v>855</v>
      </c>
      <c r="E23" s="82">
        <v>96287</v>
      </c>
      <c r="F23" s="82">
        <v>43113581.050000012</v>
      </c>
    </row>
    <row r="24" spans="1:6" x14ac:dyDescent="0.25">
      <c r="A24" s="84" t="s">
        <v>230</v>
      </c>
      <c r="B24" s="83" t="s">
        <v>229</v>
      </c>
      <c r="C24" s="82">
        <v>15291</v>
      </c>
      <c r="D24" s="82">
        <v>12903</v>
      </c>
      <c r="E24" s="82">
        <v>309055</v>
      </c>
      <c r="F24" s="82">
        <v>160960111.21000013</v>
      </c>
    </row>
    <row r="25" spans="1:6" x14ac:dyDescent="0.25">
      <c r="A25" s="84" t="s">
        <v>228</v>
      </c>
      <c r="B25" s="83" t="s">
        <v>227</v>
      </c>
      <c r="C25" s="82">
        <v>2151</v>
      </c>
      <c r="D25" s="82">
        <v>1822</v>
      </c>
      <c r="E25" s="82">
        <v>88847</v>
      </c>
      <c r="F25" s="82">
        <v>38422587.140000001</v>
      </c>
    </row>
    <row r="26" spans="1:6" x14ac:dyDescent="0.25">
      <c r="A26" s="84" t="s">
        <v>226</v>
      </c>
      <c r="B26" s="83" t="s">
        <v>225</v>
      </c>
      <c r="C26" s="82">
        <v>2058</v>
      </c>
      <c r="D26" s="82">
        <v>1707</v>
      </c>
      <c r="E26" s="82">
        <v>100843</v>
      </c>
      <c r="F26" s="82">
        <v>40637837.450000025</v>
      </c>
    </row>
    <row r="27" spans="1:6" x14ac:dyDescent="0.25">
      <c r="A27" s="84" t="s">
        <v>224</v>
      </c>
      <c r="B27" s="83" t="s">
        <v>223</v>
      </c>
      <c r="C27" s="82">
        <v>4606</v>
      </c>
      <c r="D27" s="82">
        <v>3903</v>
      </c>
      <c r="E27" s="82">
        <v>165772</v>
      </c>
      <c r="F27" s="82">
        <v>78926566.290000066</v>
      </c>
    </row>
    <row r="28" spans="1:6" x14ac:dyDescent="0.25">
      <c r="A28" s="84" t="s">
        <v>222</v>
      </c>
      <c r="B28" s="83" t="s">
        <v>221</v>
      </c>
      <c r="C28" s="82">
        <v>1888</v>
      </c>
      <c r="D28" s="82">
        <v>1508</v>
      </c>
      <c r="E28" s="82">
        <v>316647</v>
      </c>
      <c r="F28" s="82">
        <v>111385223.06999999</v>
      </c>
    </row>
    <row r="29" spans="1:6" x14ac:dyDescent="0.25">
      <c r="A29" s="84" t="s">
        <v>220</v>
      </c>
      <c r="B29" s="83" t="s">
        <v>219</v>
      </c>
      <c r="C29" s="82">
        <v>754</v>
      </c>
      <c r="D29" s="82">
        <v>668</v>
      </c>
      <c r="E29" s="82">
        <v>131466</v>
      </c>
      <c r="F29" s="82">
        <v>58659937.080000006</v>
      </c>
    </row>
    <row r="30" spans="1:6" x14ac:dyDescent="0.25">
      <c r="A30" s="84" t="s">
        <v>218</v>
      </c>
      <c r="B30" s="83" t="s">
        <v>217</v>
      </c>
      <c r="C30" s="82">
        <v>2835</v>
      </c>
      <c r="D30" s="82">
        <v>2455</v>
      </c>
      <c r="E30" s="82">
        <v>44052</v>
      </c>
      <c r="F30" s="82">
        <v>23029100.440000005</v>
      </c>
    </row>
    <row r="31" spans="1:6" x14ac:dyDescent="0.25">
      <c r="A31" s="84" t="s">
        <v>216</v>
      </c>
      <c r="B31" s="83" t="s">
        <v>215</v>
      </c>
      <c r="C31" s="82">
        <v>6544</v>
      </c>
      <c r="D31" s="82">
        <v>5877</v>
      </c>
      <c r="E31" s="82">
        <v>61857</v>
      </c>
      <c r="F31" s="82">
        <v>31061440.140000056</v>
      </c>
    </row>
    <row r="32" spans="1:6" x14ac:dyDescent="0.25">
      <c r="A32" s="84" t="s">
        <v>214</v>
      </c>
      <c r="B32" s="83" t="s">
        <v>213</v>
      </c>
      <c r="C32" s="82">
        <v>12009</v>
      </c>
      <c r="D32" s="82">
        <v>10659</v>
      </c>
      <c r="E32" s="82">
        <v>151418</v>
      </c>
      <c r="F32" s="82">
        <v>75944395.76000008</v>
      </c>
    </row>
    <row r="33" spans="1:6" x14ac:dyDescent="0.25">
      <c r="A33" s="84" t="s">
        <v>212</v>
      </c>
      <c r="B33" s="83" t="s">
        <v>211</v>
      </c>
      <c r="C33" s="82">
        <v>683</v>
      </c>
      <c r="D33" s="82">
        <v>619</v>
      </c>
      <c r="E33" s="82">
        <v>15175</v>
      </c>
      <c r="F33" s="82">
        <v>4800845.5199999996</v>
      </c>
    </row>
    <row r="34" spans="1:6" x14ac:dyDescent="0.25">
      <c r="A34" s="84" t="s">
        <v>210</v>
      </c>
      <c r="B34" s="83" t="s">
        <v>209</v>
      </c>
      <c r="C34" s="82">
        <v>839</v>
      </c>
      <c r="D34" s="82">
        <v>797</v>
      </c>
      <c r="E34" s="82">
        <v>19079</v>
      </c>
      <c r="F34" s="82">
        <v>4799709.93</v>
      </c>
    </row>
    <row r="35" spans="1:6" x14ac:dyDescent="0.25">
      <c r="A35" s="84" t="s">
        <v>208</v>
      </c>
      <c r="B35" s="83" t="s">
        <v>207</v>
      </c>
      <c r="C35" s="82">
        <v>896</v>
      </c>
      <c r="D35" s="82">
        <v>835</v>
      </c>
      <c r="E35" s="82">
        <v>10863</v>
      </c>
      <c r="F35" s="82">
        <v>4272180.459999999</v>
      </c>
    </row>
    <row r="36" spans="1:6" x14ac:dyDescent="0.25">
      <c r="A36" s="84" t="s">
        <v>206</v>
      </c>
      <c r="B36" s="83" t="s">
        <v>205</v>
      </c>
      <c r="C36" s="82">
        <v>4306</v>
      </c>
      <c r="D36" s="82">
        <v>3985</v>
      </c>
      <c r="E36" s="82">
        <v>64358</v>
      </c>
      <c r="F36" s="82">
        <v>31446303.699999996</v>
      </c>
    </row>
    <row r="37" spans="1:6" x14ac:dyDescent="0.25">
      <c r="A37" s="84" t="s">
        <v>204</v>
      </c>
      <c r="B37" s="83" t="s">
        <v>203</v>
      </c>
      <c r="C37" s="82">
        <v>485</v>
      </c>
      <c r="D37" s="82">
        <v>437</v>
      </c>
      <c r="E37" s="82">
        <v>9350</v>
      </c>
      <c r="F37" s="82">
        <v>4557581.62</v>
      </c>
    </row>
    <row r="38" spans="1:6" x14ac:dyDescent="0.25">
      <c r="A38" s="84" t="s">
        <v>202</v>
      </c>
      <c r="B38" s="83" t="s">
        <v>201</v>
      </c>
      <c r="C38" s="82">
        <v>16673</v>
      </c>
      <c r="D38" s="82">
        <v>14786</v>
      </c>
      <c r="E38" s="82">
        <v>151842</v>
      </c>
      <c r="F38" s="82">
        <v>70865890.160000309</v>
      </c>
    </row>
    <row r="39" spans="1:6" x14ac:dyDescent="0.25">
      <c r="A39" s="84" t="s">
        <v>200</v>
      </c>
      <c r="B39" s="83" t="s">
        <v>199</v>
      </c>
      <c r="C39" s="82">
        <v>4991</v>
      </c>
      <c r="D39" s="82">
        <v>4479</v>
      </c>
      <c r="E39" s="82">
        <v>187208</v>
      </c>
      <c r="F39" s="82">
        <v>98798366.190000072</v>
      </c>
    </row>
    <row r="40" spans="1:6" x14ac:dyDescent="0.25">
      <c r="A40" s="84" t="s">
        <v>198</v>
      </c>
      <c r="B40" s="83" t="s">
        <v>197</v>
      </c>
      <c r="C40" s="82">
        <v>168106</v>
      </c>
      <c r="D40" s="82">
        <v>151695</v>
      </c>
      <c r="E40" s="82">
        <v>1165213</v>
      </c>
      <c r="F40" s="82">
        <v>586635409.45998836</v>
      </c>
    </row>
    <row r="41" spans="1:6" x14ac:dyDescent="0.25">
      <c r="A41" s="84" t="s">
        <v>196</v>
      </c>
      <c r="B41" s="83" t="s">
        <v>195</v>
      </c>
      <c r="C41" s="82">
        <v>57727</v>
      </c>
      <c r="D41" s="82">
        <v>53157</v>
      </c>
      <c r="E41" s="82">
        <v>411325</v>
      </c>
      <c r="F41" s="82">
        <v>216398119.28999957</v>
      </c>
    </row>
    <row r="42" spans="1:6" x14ac:dyDescent="0.25">
      <c r="A42" s="84" t="s">
        <v>194</v>
      </c>
      <c r="B42" s="83" t="s">
        <v>193</v>
      </c>
      <c r="C42" s="82">
        <v>77526</v>
      </c>
      <c r="D42" s="82">
        <v>69544</v>
      </c>
      <c r="E42" s="82">
        <v>761211</v>
      </c>
      <c r="F42" s="82">
        <v>362403345.33999842</v>
      </c>
    </row>
    <row r="43" spans="1:6" x14ac:dyDescent="0.25">
      <c r="A43" s="84" t="s">
        <v>192</v>
      </c>
      <c r="B43" s="83" t="s">
        <v>191</v>
      </c>
      <c r="C43" s="82">
        <v>183584</v>
      </c>
      <c r="D43" s="82">
        <v>168096</v>
      </c>
      <c r="E43" s="82">
        <v>1017747</v>
      </c>
      <c r="F43" s="82">
        <v>496434683.32999527</v>
      </c>
    </row>
    <row r="44" spans="1:6" x14ac:dyDescent="0.25">
      <c r="A44" s="84" t="s">
        <v>190</v>
      </c>
      <c r="B44" s="83" t="s">
        <v>189</v>
      </c>
      <c r="C44" s="82">
        <v>36729</v>
      </c>
      <c r="D44" s="82">
        <v>31757</v>
      </c>
      <c r="E44" s="82">
        <v>681519</v>
      </c>
      <c r="F44" s="82">
        <v>284883710.36999893</v>
      </c>
    </row>
    <row r="45" spans="1:6" x14ac:dyDescent="0.25">
      <c r="A45" s="84" t="s">
        <v>188</v>
      </c>
      <c r="B45" s="83" t="s">
        <v>187</v>
      </c>
      <c r="C45" s="82">
        <v>752</v>
      </c>
      <c r="D45" s="82">
        <v>660</v>
      </c>
      <c r="E45" s="82">
        <v>16216</v>
      </c>
      <c r="F45" s="82">
        <v>9148914.6299999971</v>
      </c>
    </row>
    <row r="46" spans="1:6" x14ac:dyDescent="0.25">
      <c r="A46" s="84" t="s">
        <v>186</v>
      </c>
      <c r="B46" s="83" t="s">
        <v>185</v>
      </c>
      <c r="C46" s="82">
        <v>455</v>
      </c>
      <c r="D46" s="82">
        <v>397</v>
      </c>
      <c r="E46" s="82">
        <v>78918</v>
      </c>
      <c r="F46" s="82">
        <v>54491745.530000001</v>
      </c>
    </row>
    <row r="47" spans="1:6" x14ac:dyDescent="0.25">
      <c r="A47" s="84" t="s">
        <v>184</v>
      </c>
      <c r="B47" s="83" t="s">
        <v>183</v>
      </c>
      <c r="C47" s="82">
        <v>9774</v>
      </c>
      <c r="D47" s="82">
        <v>8877</v>
      </c>
      <c r="E47" s="82">
        <v>281788</v>
      </c>
      <c r="F47" s="82">
        <v>126612416.69000028</v>
      </c>
    </row>
    <row r="48" spans="1:6" x14ac:dyDescent="0.25">
      <c r="A48" s="84" t="s">
        <v>182</v>
      </c>
      <c r="B48" s="83" t="s">
        <v>181</v>
      </c>
      <c r="C48" s="82">
        <v>492</v>
      </c>
      <c r="D48" s="82">
        <v>413</v>
      </c>
      <c r="E48" s="82">
        <v>26310</v>
      </c>
      <c r="F48" s="82">
        <v>7752519.0999999968</v>
      </c>
    </row>
    <row r="49" spans="1:6" x14ac:dyDescent="0.25">
      <c r="A49" s="84" t="s">
        <v>180</v>
      </c>
      <c r="B49" s="83" t="s">
        <v>179</v>
      </c>
      <c r="C49" s="82">
        <v>26769</v>
      </c>
      <c r="D49" s="82">
        <v>22956</v>
      </c>
      <c r="E49" s="82">
        <v>269413</v>
      </c>
      <c r="F49" s="82">
        <v>173159878.75000024</v>
      </c>
    </row>
    <row r="50" spans="1:6" x14ac:dyDescent="0.25">
      <c r="A50" s="84" t="s">
        <v>178</v>
      </c>
      <c r="B50" s="83" t="s">
        <v>177</v>
      </c>
      <c r="C50" s="82">
        <v>151837</v>
      </c>
      <c r="D50" s="82">
        <v>132317</v>
      </c>
      <c r="E50" s="82">
        <v>969130</v>
      </c>
      <c r="F50" s="82">
        <v>529560857.61999714</v>
      </c>
    </row>
    <row r="51" spans="1:6" x14ac:dyDescent="0.25">
      <c r="A51" s="84" t="s">
        <v>176</v>
      </c>
      <c r="B51" s="83" t="s">
        <v>175</v>
      </c>
      <c r="C51" s="82">
        <v>5320</v>
      </c>
      <c r="D51" s="82">
        <v>4584</v>
      </c>
      <c r="E51" s="82">
        <v>70072</v>
      </c>
      <c r="F51" s="82">
        <v>26537419.51000002</v>
      </c>
    </row>
    <row r="52" spans="1:6" x14ac:dyDescent="0.25">
      <c r="A52" s="84" t="s">
        <v>174</v>
      </c>
      <c r="B52" s="83" t="s">
        <v>173</v>
      </c>
      <c r="C52" s="82">
        <v>5889</v>
      </c>
      <c r="D52" s="82">
        <v>4775</v>
      </c>
      <c r="E52" s="82">
        <v>46692</v>
      </c>
      <c r="F52" s="82">
        <v>19027375.949999984</v>
      </c>
    </row>
    <row r="53" spans="1:6" x14ac:dyDescent="0.25">
      <c r="A53" s="84" t="s">
        <v>172</v>
      </c>
      <c r="B53" s="83" t="s">
        <v>171</v>
      </c>
      <c r="C53" s="82">
        <v>769</v>
      </c>
      <c r="D53" s="82">
        <v>687</v>
      </c>
      <c r="E53" s="82">
        <v>7951</v>
      </c>
      <c r="F53" s="82">
        <v>2229844.5099999942</v>
      </c>
    </row>
    <row r="54" spans="1:6" x14ac:dyDescent="0.25">
      <c r="A54" s="84" t="s">
        <v>170</v>
      </c>
      <c r="B54" s="83" t="s">
        <v>169</v>
      </c>
      <c r="C54" s="82">
        <v>2087</v>
      </c>
      <c r="D54" s="82">
        <v>1839</v>
      </c>
      <c r="E54" s="82">
        <v>22509</v>
      </c>
      <c r="F54" s="82">
        <v>9820157.2699999884</v>
      </c>
    </row>
    <row r="55" spans="1:6" x14ac:dyDescent="0.25">
      <c r="A55" s="84" t="s">
        <v>168</v>
      </c>
      <c r="B55" s="83" t="s">
        <v>167</v>
      </c>
      <c r="C55" s="82">
        <v>15863</v>
      </c>
      <c r="D55" s="82">
        <v>13515</v>
      </c>
      <c r="E55" s="82">
        <v>232847</v>
      </c>
      <c r="F55" s="82">
        <v>107110074.61000042</v>
      </c>
    </row>
    <row r="56" spans="1:6" x14ac:dyDescent="0.25">
      <c r="A56" s="84" t="s">
        <v>166</v>
      </c>
      <c r="B56" s="83" t="s">
        <v>165</v>
      </c>
      <c r="C56" s="82">
        <v>2289</v>
      </c>
      <c r="D56" s="82">
        <v>1986</v>
      </c>
      <c r="E56" s="82">
        <v>29356</v>
      </c>
      <c r="F56" s="82">
        <v>11696845.829999996</v>
      </c>
    </row>
    <row r="57" spans="1:6" x14ac:dyDescent="0.25">
      <c r="A57" s="84" t="s">
        <v>164</v>
      </c>
      <c r="B57" s="83" t="s">
        <v>163</v>
      </c>
      <c r="C57" s="82">
        <v>18211</v>
      </c>
      <c r="D57" s="82">
        <v>16629</v>
      </c>
      <c r="E57" s="82">
        <v>116104</v>
      </c>
      <c r="F57" s="82">
        <v>50910376.360000156</v>
      </c>
    </row>
    <row r="58" spans="1:6" x14ac:dyDescent="0.25">
      <c r="A58" s="84" t="s">
        <v>162</v>
      </c>
      <c r="B58" s="83" t="s">
        <v>161</v>
      </c>
      <c r="C58" s="82">
        <v>1544</v>
      </c>
      <c r="D58" s="82">
        <v>1438</v>
      </c>
      <c r="E58" s="82">
        <v>17701</v>
      </c>
      <c r="F58" s="82">
        <v>7869629.4699999914</v>
      </c>
    </row>
    <row r="59" spans="1:6" x14ac:dyDescent="0.25">
      <c r="A59" s="84" t="s">
        <v>160</v>
      </c>
      <c r="B59" s="83" t="s">
        <v>159</v>
      </c>
      <c r="C59" s="82">
        <v>21448</v>
      </c>
      <c r="D59" s="82">
        <v>19638</v>
      </c>
      <c r="E59" s="82">
        <v>91586</v>
      </c>
      <c r="F59" s="82">
        <v>35222286.900000036</v>
      </c>
    </row>
    <row r="60" spans="1:6" x14ac:dyDescent="0.25">
      <c r="A60" s="84" t="s">
        <v>158</v>
      </c>
      <c r="B60" s="83" t="s">
        <v>23</v>
      </c>
      <c r="C60" s="82">
        <v>31489</v>
      </c>
      <c r="D60" s="82">
        <v>28900</v>
      </c>
      <c r="E60" s="82">
        <v>144369</v>
      </c>
      <c r="F60" s="82">
        <v>62607130.810000405</v>
      </c>
    </row>
    <row r="61" spans="1:6" x14ac:dyDescent="0.25">
      <c r="A61" s="84" t="s">
        <v>157</v>
      </c>
      <c r="B61" s="83" t="s">
        <v>156</v>
      </c>
      <c r="C61" s="82">
        <v>31182</v>
      </c>
      <c r="D61" s="82">
        <v>27562</v>
      </c>
      <c r="E61" s="82">
        <v>184351</v>
      </c>
      <c r="F61" s="82">
        <v>69637512.510000274</v>
      </c>
    </row>
    <row r="62" spans="1:6" x14ac:dyDescent="0.25">
      <c r="A62" s="84" t="s">
        <v>155</v>
      </c>
      <c r="B62" s="83" t="s">
        <v>154</v>
      </c>
      <c r="C62" s="82">
        <v>31847</v>
      </c>
      <c r="D62" s="82">
        <v>27787</v>
      </c>
      <c r="E62" s="82">
        <v>306324</v>
      </c>
      <c r="F62" s="82">
        <v>134419427.300001</v>
      </c>
    </row>
    <row r="63" spans="1:6" x14ac:dyDescent="0.25">
      <c r="A63" s="84" t="s">
        <v>153</v>
      </c>
      <c r="B63" s="83" t="s">
        <v>152</v>
      </c>
      <c r="C63" s="82">
        <v>36490</v>
      </c>
      <c r="D63" s="82">
        <v>32713</v>
      </c>
      <c r="E63" s="82">
        <v>350075</v>
      </c>
      <c r="F63" s="82">
        <v>173557215.11999997</v>
      </c>
    </row>
    <row r="64" spans="1:6" x14ac:dyDescent="0.25">
      <c r="A64" s="84" t="s">
        <v>151</v>
      </c>
      <c r="B64" s="83" t="s">
        <v>150</v>
      </c>
      <c r="C64" s="82">
        <v>1827</v>
      </c>
      <c r="D64" s="82">
        <v>1558</v>
      </c>
      <c r="E64" s="82">
        <v>30257</v>
      </c>
      <c r="F64" s="82">
        <v>11835015.699999996</v>
      </c>
    </row>
    <row r="65" spans="1:6" x14ac:dyDescent="0.25">
      <c r="A65" s="84" t="s">
        <v>149</v>
      </c>
      <c r="B65" s="83" t="s">
        <v>148</v>
      </c>
      <c r="C65" s="82">
        <v>8197</v>
      </c>
      <c r="D65" s="82">
        <v>7146</v>
      </c>
      <c r="E65" s="82">
        <v>123420</v>
      </c>
      <c r="F65" s="82">
        <v>48059214.580000095</v>
      </c>
    </row>
    <row r="66" spans="1:6" x14ac:dyDescent="0.25">
      <c r="A66" s="84" t="s">
        <v>147</v>
      </c>
      <c r="B66" s="83" t="s">
        <v>146</v>
      </c>
      <c r="C66" s="82">
        <v>7803</v>
      </c>
      <c r="D66" s="82">
        <v>6762</v>
      </c>
      <c r="E66" s="82">
        <v>42540</v>
      </c>
      <c r="F66" s="82">
        <v>19310046.430000026</v>
      </c>
    </row>
    <row r="67" spans="1:6" x14ac:dyDescent="0.25">
      <c r="A67" s="84" t="s">
        <v>145</v>
      </c>
      <c r="B67" s="83" t="s">
        <v>144</v>
      </c>
      <c r="C67" s="82">
        <v>4409</v>
      </c>
      <c r="D67" s="82">
        <v>4116</v>
      </c>
      <c r="E67" s="82">
        <v>18605</v>
      </c>
      <c r="F67" s="82">
        <v>7312253.8799999999</v>
      </c>
    </row>
    <row r="68" spans="1:6" x14ac:dyDescent="0.25">
      <c r="A68" s="84" t="s">
        <v>143</v>
      </c>
      <c r="B68" s="83" t="s">
        <v>142</v>
      </c>
      <c r="C68" s="82">
        <v>10297</v>
      </c>
      <c r="D68" s="82">
        <v>9293</v>
      </c>
      <c r="E68" s="82">
        <v>93110</v>
      </c>
      <c r="F68" s="82">
        <v>49779638.469999999</v>
      </c>
    </row>
    <row r="69" spans="1:6" x14ac:dyDescent="0.25">
      <c r="A69" s="84" t="s">
        <v>141</v>
      </c>
      <c r="B69" s="83" t="s">
        <v>140</v>
      </c>
      <c r="C69" s="82">
        <v>15106</v>
      </c>
      <c r="D69" s="82">
        <v>13944</v>
      </c>
      <c r="E69" s="82">
        <v>728419</v>
      </c>
      <c r="F69" s="82">
        <v>237380307.64999926</v>
      </c>
    </row>
    <row r="70" spans="1:6" x14ac:dyDescent="0.25">
      <c r="A70" s="84" t="s">
        <v>139</v>
      </c>
      <c r="B70" s="83" t="s">
        <v>138</v>
      </c>
      <c r="C70" s="82">
        <v>6904</v>
      </c>
      <c r="D70" s="82">
        <v>5939</v>
      </c>
      <c r="E70" s="82">
        <v>45876</v>
      </c>
      <c r="F70" s="82">
        <v>28455984.119999949</v>
      </c>
    </row>
    <row r="71" spans="1:6" x14ac:dyDescent="0.25">
      <c r="A71" s="84" t="s">
        <v>137</v>
      </c>
      <c r="B71" s="83" t="s">
        <v>136</v>
      </c>
      <c r="C71" s="82">
        <v>4289</v>
      </c>
      <c r="D71" s="82">
        <v>3665</v>
      </c>
      <c r="E71" s="82">
        <v>120877</v>
      </c>
      <c r="F71" s="82">
        <v>56238816.550000116</v>
      </c>
    </row>
    <row r="72" spans="1:6" x14ac:dyDescent="0.25">
      <c r="A72" s="84" t="s">
        <v>135</v>
      </c>
      <c r="B72" s="83" t="s">
        <v>134</v>
      </c>
      <c r="C72" s="82">
        <v>27315</v>
      </c>
      <c r="D72" s="82">
        <v>23937</v>
      </c>
      <c r="E72" s="82">
        <v>552151</v>
      </c>
      <c r="F72" s="82">
        <v>163181109.04999965</v>
      </c>
    </row>
    <row r="73" spans="1:6" x14ac:dyDescent="0.25">
      <c r="A73" s="84" t="s">
        <v>133</v>
      </c>
      <c r="B73" s="83" t="s">
        <v>132</v>
      </c>
      <c r="C73" s="82">
        <v>18255</v>
      </c>
      <c r="D73" s="82">
        <v>16134</v>
      </c>
      <c r="E73" s="82">
        <v>212559</v>
      </c>
      <c r="F73" s="82">
        <v>94327964.480000332</v>
      </c>
    </row>
    <row r="74" spans="1:6" x14ac:dyDescent="0.25">
      <c r="A74" s="84" t="s">
        <v>131</v>
      </c>
      <c r="B74" s="83" t="s">
        <v>130</v>
      </c>
      <c r="C74" s="82">
        <v>1136</v>
      </c>
      <c r="D74" s="82">
        <v>1003</v>
      </c>
      <c r="E74" s="82">
        <v>15893</v>
      </c>
      <c r="F74" s="82">
        <v>3668619.4800000009</v>
      </c>
    </row>
    <row r="75" spans="1:6" x14ac:dyDescent="0.25">
      <c r="A75" s="84" t="s">
        <v>129</v>
      </c>
      <c r="B75" s="83" t="s">
        <v>128</v>
      </c>
      <c r="C75" s="82">
        <v>31433</v>
      </c>
      <c r="D75" s="82">
        <v>26206</v>
      </c>
      <c r="E75" s="82">
        <v>201095</v>
      </c>
      <c r="F75" s="82">
        <v>75242068.410000607</v>
      </c>
    </row>
    <row r="76" spans="1:6" x14ac:dyDescent="0.25">
      <c r="A76" s="84" t="s">
        <v>127</v>
      </c>
      <c r="B76" s="83" t="s">
        <v>126</v>
      </c>
      <c r="C76" s="82">
        <v>50516</v>
      </c>
      <c r="D76" s="82">
        <v>46971</v>
      </c>
      <c r="E76" s="82">
        <v>263173</v>
      </c>
      <c r="F76" s="82">
        <v>104668116.64000067</v>
      </c>
    </row>
    <row r="77" spans="1:6" x14ac:dyDescent="0.25">
      <c r="A77" s="84" t="s">
        <v>125</v>
      </c>
      <c r="B77" s="83" t="s">
        <v>124</v>
      </c>
      <c r="C77" s="82">
        <v>6148</v>
      </c>
      <c r="D77" s="82">
        <v>5526</v>
      </c>
      <c r="E77" s="82">
        <v>45306</v>
      </c>
      <c r="F77" s="82">
        <v>17572580.659999955</v>
      </c>
    </row>
    <row r="78" spans="1:6" x14ac:dyDescent="0.25">
      <c r="A78" s="84" t="s">
        <v>123</v>
      </c>
      <c r="B78" s="83" t="s">
        <v>122</v>
      </c>
      <c r="C78" s="82">
        <v>26359</v>
      </c>
      <c r="D78" s="82">
        <v>22019</v>
      </c>
      <c r="E78" s="82">
        <v>530142</v>
      </c>
      <c r="F78" s="82">
        <v>160261412.19000036</v>
      </c>
    </row>
    <row r="79" spans="1:6" x14ac:dyDescent="0.25">
      <c r="A79" s="84" t="s">
        <v>121</v>
      </c>
      <c r="B79" s="83" t="s">
        <v>120</v>
      </c>
      <c r="C79" s="82">
        <v>14650</v>
      </c>
      <c r="D79" s="82">
        <v>11393</v>
      </c>
      <c r="E79" s="82">
        <v>138111</v>
      </c>
      <c r="F79" s="82">
        <v>30457018.520000111</v>
      </c>
    </row>
    <row r="80" spans="1:6" x14ac:dyDescent="0.25">
      <c r="A80" s="84" t="s">
        <v>119</v>
      </c>
      <c r="B80" s="83" t="s">
        <v>118</v>
      </c>
      <c r="C80" s="82">
        <v>1272</v>
      </c>
      <c r="D80" s="82">
        <v>975</v>
      </c>
      <c r="E80" s="82">
        <v>15149</v>
      </c>
      <c r="F80" s="82">
        <v>7537968.549999997</v>
      </c>
    </row>
    <row r="81" spans="1:6" x14ac:dyDescent="0.25">
      <c r="A81" s="84" t="s">
        <v>117</v>
      </c>
      <c r="B81" s="83" t="s">
        <v>116</v>
      </c>
      <c r="C81" s="82">
        <v>375</v>
      </c>
      <c r="D81" s="82">
        <v>331</v>
      </c>
      <c r="E81" s="82">
        <v>16427</v>
      </c>
      <c r="F81" s="82">
        <v>10665630.509999998</v>
      </c>
    </row>
    <row r="82" spans="1:6" x14ac:dyDescent="0.25">
      <c r="A82" s="84" t="s">
        <v>115</v>
      </c>
      <c r="B82" s="83" t="s">
        <v>114</v>
      </c>
      <c r="C82" s="82">
        <v>38947</v>
      </c>
      <c r="D82" s="82">
        <v>30345</v>
      </c>
      <c r="E82" s="82">
        <v>223088</v>
      </c>
      <c r="F82" s="82">
        <v>83029837.940000623</v>
      </c>
    </row>
    <row r="83" spans="1:6" x14ac:dyDescent="0.25">
      <c r="A83" s="84" t="s">
        <v>113</v>
      </c>
      <c r="B83" s="83" t="s">
        <v>112</v>
      </c>
      <c r="C83" s="82">
        <v>30389</v>
      </c>
      <c r="D83" s="82">
        <v>24278</v>
      </c>
      <c r="E83" s="82">
        <v>189034</v>
      </c>
      <c r="F83" s="82">
        <v>56825688.270000368</v>
      </c>
    </row>
    <row r="84" spans="1:6" x14ac:dyDescent="0.25">
      <c r="A84" s="84" t="s">
        <v>111</v>
      </c>
      <c r="B84" s="83" t="s">
        <v>110</v>
      </c>
      <c r="C84" s="82">
        <v>5723</v>
      </c>
      <c r="D84" s="82">
        <v>5043</v>
      </c>
      <c r="E84" s="82">
        <v>26869</v>
      </c>
      <c r="F84" s="82">
        <v>13013015.209999977</v>
      </c>
    </row>
    <row r="85" spans="1:6" x14ac:dyDescent="0.25">
      <c r="A85" s="84" t="s">
        <v>109</v>
      </c>
      <c r="B85" s="83" t="s">
        <v>108</v>
      </c>
      <c r="C85" s="82">
        <v>61011</v>
      </c>
      <c r="D85" s="82">
        <v>55165</v>
      </c>
      <c r="E85" s="82">
        <v>221189</v>
      </c>
      <c r="F85" s="82">
        <v>103093816.5000014</v>
      </c>
    </row>
    <row r="86" spans="1:6" x14ac:dyDescent="0.25">
      <c r="A86" s="84" t="s">
        <v>107</v>
      </c>
      <c r="B86" s="83" t="s">
        <v>106</v>
      </c>
      <c r="C86" s="82">
        <v>219</v>
      </c>
      <c r="D86" s="82">
        <v>204</v>
      </c>
      <c r="E86" s="82">
        <v>268</v>
      </c>
      <c r="F86" s="82">
        <v>55459.93</v>
      </c>
    </row>
    <row r="87" spans="1:6" ht="15.75" thickBot="1" x14ac:dyDescent="0.3">
      <c r="A87" s="81" t="s">
        <v>105</v>
      </c>
      <c r="B87" s="80" t="s">
        <v>104</v>
      </c>
      <c r="C87" s="79">
        <v>78</v>
      </c>
      <c r="D87" s="79">
        <v>66</v>
      </c>
      <c r="E87" s="79">
        <v>784</v>
      </c>
      <c r="F87" s="79">
        <v>282168.49</v>
      </c>
    </row>
    <row r="88" spans="1:6" s="122" customFormat="1" ht="15.75" thickBot="1" x14ac:dyDescent="0.3">
      <c r="A88" s="78"/>
      <c r="B88" s="77" t="s">
        <v>103</v>
      </c>
      <c r="C88" s="76">
        <f>SUM(C4:C87)</f>
        <v>1444397</v>
      </c>
      <c r="D88" s="76">
        <f>SUM(D4:D87)</f>
        <v>1279717</v>
      </c>
      <c r="E88" s="76">
        <f>SUM(E4:E87)</f>
        <v>14017251</v>
      </c>
      <c r="F88" s="76">
        <f>SUM(F4:F87)</f>
        <v>6255932808.8599854</v>
      </c>
    </row>
    <row r="90" spans="1:6" s="120" customFormat="1" ht="11.25" x14ac:dyDescent="0.2">
      <c r="A90" s="75" t="s">
        <v>102</v>
      </c>
      <c r="C90" s="284"/>
      <c r="D90" s="285"/>
      <c r="E90" s="284"/>
      <c r="F90" s="284"/>
    </row>
    <row r="91" spans="1:6" s="120" customFormat="1" ht="11.25" x14ac:dyDescent="0.2">
      <c r="A91" s="75" t="s">
        <v>665</v>
      </c>
      <c r="C91" s="284"/>
      <c r="D91" s="284"/>
      <c r="E91" s="284"/>
      <c r="F91" s="284"/>
    </row>
    <row r="92" spans="1:6" x14ac:dyDescent="0.25">
      <c r="C92" s="119"/>
      <c r="D92" s="119"/>
      <c r="E92" s="119"/>
      <c r="F92" s="119"/>
    </row>
    <row r="93" spans="1:6" x14ac:dyDescent="0.25">
      <c r="C93" s="119"/>
      <c r="D93" s="119"/>
      <c r="E93" s="119"/>
      <c r="F93" s="119"/>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zoomScale="85" zoomScaleNormal="85" workbookViewId="0">
      <pane xSplit="1" ySplit="3" topLeftCell="D6" activePane="bottomRight" state="frozen"/>
      <selection activeCell="E29" sqref="E29"/>
      <selection pane="topRight" activeCell="E29" sqref="E29"/>
      <selection pane="bottomLeft" activeCell="E29" sqref="E29"/>
      <selection pane="bottomRight"/>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50" t="s">
        <v>604</v>
      </c>
    </row>
    <row r="2" spans="1:8" x14ac:dyDescent="0.25">
      <c r="A2" s="13"/>
    </row>
    <row r="3" spans="1:8" s="62" customFormat="1" ht="60" x14ac:dyDescent="0.25">
      <c r="A3" s="62" t="s">
        <v>29</v>
      </c>
      <c r="B3" s="175" t="s">
        <v>42</v>
      </c>
      <c r="C3" s="175" t="s">
        <v>45</v>
      </c>
      <c r="D3" s="175" t="s">
        <v>50</v>
      </c>
      <c r="E3" s="175" t="s">
        <v>49</v>
      </c>
      <c r="F3" s="175" t="s">
        <v>43</v>
      </c>
      <c r="G3" s="175" t="s">
        <v>51</v>
      </c>
    </row>
    <row r="4" spans="1:8" x14ac:dyDescent="0.25">
      <c r="A4" s="174">
        <v>43891</v>
      </c>
      <c r="B4" s="20">
        <v>1</v>
      </c>
      <c r="C4" s="20">
        <v>4</v>
      </c>
      <c r="D4" s="20">
        <v>600</v>
      </c>
      <c r="E4" s="20">
        <v>1</v>
      </c>
      <c r="F4" s="20">
        <v>4</v>
      </c>
      <c r="G4" s="20">
        <v>600</v>
      </c>
      <c r="H4" s="2"/>
    </row>
    <row r="5" spans="1:8" x14ac:dyDescent="0.25">
      <c r="A5" s="174">
        <v>43892</v>
      </c>
      <c r="B5" s="20">
        <v>123</v>
      </c>
      <c r="C5" s="20">
        <v>6169</v>
      </c>
      <c r="D5" s="20">
        <v>680896.53</v>
      </c>
      <c r="E5" s="20">
        <v>124</v>
      </c>
      <c r="F5" s="20">
        <v>6173</v>
      </c>
      <c r="G5" s="20">
        <v>681496.53</v>
      </c>
      <c r="H5" s="2"/>
    </row>
    <row r="6" spans="1:8" x14ac:dyDescent="0.25">
      <c r="A6" s="174">
        <v>43893</v>
      </c>
      <c r="B6" s="20">
        <v>165</v>
      </c>
      <c r="C6" s="20">
        <v>4422</v>
      </c>
      <c r="D6" s="20">
        <v>1792480.48</v>
      </c>
      <c r="E6" s="20">
        <v>289</v>
      </c>
      <c r="F6" s="20">
        <v>10595</v>
      </c>
      <c r="G6" s="20">
        <v>2473977.0099999998</v>
      </c>
      <c r="H6" s="2"/>
    </row>
    <row r="7" spans="1:8" x14ac:dyDescent="0.25">
      <c r="A7" s="174">
        <v>43894</v>
      </c>
      <c r="B7" s="20">
        <v>201</v>
      </c>
      <c r="C7" s="20">
        <v>2550</v>
      </c>
      <c r="D7" s="20">
        <v>1987541.24</v>
      </c>
      <c r="E7" s="20">
        <v>490</v>
      </c>
      <c r="F7" s="20">
        <v>13145</v>
      </c>
      <c r="G7" s="20">
        <v>4461518.25</v>
      </c>
      <c r="H7" s="2"/>
    </row>
    <row r="8" spans="1:8" x14ac:dyDescent="0.25">
      <c r="A8" s="174">
        <v>43895</v>
      </c>
      <c r="B8" s="20">
        <v>304</v>
      </c>
      <c r="C8" s="20">
        <v>8146</v>
      </c>
      <c r="D8" s="20">
        <v>3936461.91</v>
      </c>
      <c r="E8" s="20">
        <v>794</v>
      </c>
      <c r="F8" s="20">
        <v>21291</v>
      </c>
      <c r="G8" s="20">
        <v>8397980.1600000001</v>
      </c>
      <c r="H8" s="2"/>
    </row>
    <row r="9" spans="1:8" x14ac:dyDescent="0.25">
      <c r="A9" s="174">
        <v>43896</v>
      </c>
      <c r="B9" s="20">
        <v>477</v>
      </c>
      <c r="C9" s="20">
        <v>9539</v>
      </c>
      <c r="D9" s="20">
        <v>6659212.7300000004</v>
      </c>
      <c r="E9" s="20">
        <v>1271</v>
      </c>
      <c r="F9" s="20">
        <v>30830</v>
      </c>
      <c r="G9" s="20">
        <v>15057192.890000001</v>
      </c>
      <c r="H9" s="2"/>
    </row>
    <row r="10" spans="1:8" x14ac:dyDescent="0.25">
      <c r="A10" s="174">
        <v>43897</v>
      </c>
      <c r="B10" s="20">
        <v>25</v>
      </c>
      <c r="C10" s="20">
        <v>139</v>
      </c>
      <c r="D10" s="20">
        <v>82080</v>
      </c>
      <c r="E10" s="20">
        <v>1296</v>
      </c>
      <c r="F10" s="20">
        <v>30969</v>
      </c>
      <c r="G10" s="20">
        <v>15139272.890000001</v>
      </c>
      <c r="H10" s="2"/>
    </row>
    <row r="11" spans="1:8" x14ac:dyDescent="0.25">
      <c r="A11" s="174">
        <v>43898</v>
      </c>
      <c r="B11" s="20">
        <v>17</v>
      </c>
      <c r="C11" s="20">
        <v>112</v>
      </c>
      <c r="D11" s="20">
        <v>36346</v>
      </c>
      <c r="E11" s="20">
        <v>1313</v>
      </c>
      <c r="F11" s="20">
        <v>31081</v>
      </c>
      <c r="G11" s="20">
        <v>15175618.890000001</v>
      </c>
      <c r="H11" s="2"/>
    </row>
    <row r="12" spans="1:8" x14ac:dyDescent="0.25">
      <c r="A12" s="174">
        <v>43899</v>
      </c>
      <c r="B12" s="20">
        <v>629</v>
      </c>
      <c r="C12" s="20">
        <v>10996</v>
      </c>
      <c r="D12" s="20">
        <v>6101815.9500000002</v>
      </c>
      <c r="E12" s="20">
        <v>1942</v>
      </c>
      <c r="F12" s="20">
        <v>42077</v>
      </c>
      <c r="G12" s="20">
        <v>21277434.84</v>
      </c>
      <c r="H12" s="2"/>
    </row>
    <row r="13" spans="1:8" x14ac:dyDescent="0.25">
      <c r="A13" s="174">
        <v>43900</v>
      </c>
      <c r="B13" s="20">
        <v>851</v>
      </c>
      <c r="C13" s="20">
        <v>16787</v>
      </c>
      <c r="D13" s="20">
        <v>10181798.75</v>
      </c>
      <c r="E13" s="20">
        <v>2793</v>
      </c>
      <c r="F13" s="20">
        <v>58864</v>
      </c>
      <c r="G13" s="20">
        <v>31459233.59</v>
      </c>
      <c r="H13" s="2"/>
    </row>
    <row r="14" spans="1:8" x14ac:dyDescent="0.25">
      <c r="A14" s="174">
        <v>43901</v>
      </c>
      <c r="B14" s="20">
        <v>1111</v>
      </c>
      <c r="C14" s="20">
        <v>15170</v>
      </c>
      <c r="D14" s="20">
        <v>10159294.939999999</v>
      </c>
      <c r="E14" s="20">
        <v>3904</v>
      </c>
      <c r="F14" s="20">
        <v>74034</v>
      </c>
      <c r="G14" s="20">
        <v>41618528.530000001</v>
      </c>
      <c r="H14" s="2"/>
    </row>
    <row r="15" spans="1:8" x14ac:dyDescent="0.25">
      <c r="A15" s="174">
        <v>43902</v>
      </c>
      <c r="B15" s="20">
        <v>1548</v>
      </c>
      <c r="C15" s="20">
        <v>29065</v>
      </c>
      <c r="D15" s="20">
        <v>18688073.239999998</v>
      </c>
      <c r="E15" s="20">
        <v>5452</v>
      </c>
      <c r="F15" s="20">
        <v>103099</v>
      </c>
      <c r="G15" s="20">
        <v>60306601.770000003</v>
      </c>
      <c r="H15" s="2"/>
    </row>
    <row r="16" spans="1:8" x14ac:dyDescent="0.25">
      <c r="A16" s="174">
        <v>43903</v>
      </c>
      <c r="B16" s="20">
        <v>1773</v>
      </c>
      <c r="C16" s="20">
        <v>35404</v>
      </c>
      <c r="D16" s="20">
        <v>20661338.350000001</v>
      </c>
      <c r="E16" s="20">
        <v>7225</v>
      </c>
      <c r="F16" s="20">
        <v>138503</v>
      </c>
      <c r="G16" s="20">
        <v>80967940.120000005</v>
      </c>
      <c r="H16" s="2"/>
    </row>
    <row r="17" spans="1:8" x14ac:dyDescent="0.25">
      <c r="A17" s="174">
        <v>43904</v>
      </c>
      <c r="B17" s="20">
        <v>466</v>
      </c>
      <c r="C17" s="20">
        <v>7730</v>
      </c>
      <c r="D17" s="20">
        <v>4225728.8099999996</v>
      </c>
      <c r="E17" s="20">
        <v>7691</v>
      </c>
      <c r="F17" s="20">
        <v>146233</v>
      </c>
      <c r="G17" s="20">
        <v>85193668.930000007</v>
      </c>
      <c r="H17" s="2"/>
    </row>
    <row r="18" spans="1:8" x14ac:dyDescent="0.25">
      <c r="A18" s="174">
        <v>43905</v>
      </c>
      <c r="B18" s="20">
        <v>650</v>
      </c>
      <c r="C18" s="20">
        <v>10983</v>
      </c>
      <c r="D18" s="20">
        <v>6627737.3399999999</v>
      </c>
      <c r="E18" s="20">
        <v>8341</v>
      </c>
      <c r="F18" s="20">
        <v>157216</v>
      </c>
      <c r="G18" s="20">
        <v>91821406.269999996</v>
      </c>
      <c r="H18" s="2"/>
    </row>
    <row r="19" spans="1:8" x14ac:dyDescent="0.25">
      <c r="A19" s="174">
        <v>43906</v>
      </c>
      <c r="B19" s="20">
        <v>325</v>
      </c>
      <c r="C19" s="20">
        <v>7442</v>
      </c>
      <c r="D19" s="20">
        <v>4854237.29</v>
      </c>
      <c r="E19" s="20">
        <v>8666</v>
      </c>
      <c r="F19" s="20">
        <v>164658</v>
      </c>
      <c r="G19" s="20">
        <v>96675643.560000002</v>
      </c>
      <c r="H19" s="2"/>
    </row>
    <row r="20" spans="1:8" x14ac:dyDescent="0.25">
      <c r="A20" s="174">
        <v>43907</v>
      </c>
      <c r="B20" s="20">
        <v>7466</v>
      </c>
      <c r="C20" s="20">
        <v>164594</v>
      </c>
      <c r="D20" s="20">
        <v>90819474.010000005</v>
      </c>
      <c r="E20" s="20">
        <v>16132</v>
      </c>
      <c r="F20" s="20">
        <v>329252</v>
      </c>
      <c r="G20" s="20">
        <v>187495117.56999999</v>
      </c>
      <c r="H20" s="2"/>
    </row>
    <row r="21" spans="1:8" x14ac:dyDescent="0.25">
      <c r="A21" s="174">
        <v>43908</v>
      </c>
      <c r="B21" s="20">
        <v>4537</v>
      </c>
      <c r="C21" s="20">
        <v>108926</v>
      </c>
      <c r="D21" s="20">
        <v>57894122.289999999</v>
      </c>
      <c r="E21" s="20">
        <v>20669</v>
      </c>
      <c r="F21" s="20">
        <v>438178</v>
      </c>
      <c r="G21" s="20">
        <v>245389239.86000001</v>
      </c>
      <c r="H21" s="2"/>
    </row>
    <row r="22" spans="1:8" x14ac:dyDescent="0.25">
      <c r="A22" s="174">
        <v>43909</v>
      </c>
      <c r="B22" s="20">
        <v>5022</v>
      </c>
      <c r="C22" s="20">
        <v>100928</v>
      </c>
      <c r="D22" s="20">
        <v>49549157.310000002</v>
      </c>
      <c r="E22" s="20">
        <v>25691</v>
      </c>
      <c r="F22" s="20">
        <v>539106</v>
      </c>
      <c r="G22" s="20">
        <v>294938397.17000002</v>
      </c>
      <c r="H22" s="2"/>
    </row>
    <row r="23" spans="1:8" x14ac:dyDescent="0.25">
      <c r="A23" s="174">
        <v>43910</v>
      </c>
      <c r="B23" s="20">
        <v>4228</v>
      </c>
      <c r="C23" s="20">
        <v>96458</v>
      </c>
      <c r="D23" s="20">
        <v>45851096.07</v>
      </c>
      <c r="E23" s="20">
        <v>29919</v>
      </c>
      <c r="F23" s="20">
        <v>635564</v>
      </c>
      <c r="G23" s="20">
        <v>340789493.24000001</v>
      </c>
      <c r="H23" s="2"/>
    </row>
    <row r="24" spans="1:8" x14ac:dyDescent="0.25">
      <c r="A24" s="174">
        <v>43911</v>
      </c>
      <c r="B24" s="20">
        <v>648</v>
      </c>
      <c r="C24" s="20">
        <v>9619</v>
      </c>
      <c r="D24" s="20">
        <v>5115729.5999999996</v>
      </c>
      <c r="E24" s="20">
        <v>30567</v>
      </c>
      <c r="F24" s="20">
        <v>645183</v>
      </c>
      <c r="G24" s="20">
        <v>345905222.83999997</v>
      </c>
      <c r="H24" s="2"/>
    </row>
    <row r="25" spans="1:8" x14ac:dyDescent="0.25">
      <c r="A25" s="174">
        <v>43912</v>
      </c>
      <c r="B25" s="20">
        <v>814</v>
      </c>
      <c r="C25" s="20">
        <v>8873</v>
      </c>
      <c r="D25" s="20">
        <v>4364757.33</v>
      </c>
      <c r="E25" s="20">
        <v>31381</v>
      </c>
      <c r="F25" s="20">
        <v>654056</v>
      </c>
      <c r="G25" s="20">
        <v>350269980.17000002</v>
      </c>
      <c r="H25" s="2"/>
    </row>
    <row r="26" spans="1:8" s="11" customFormat="1" x14ac:dyDescent="0.25">
      <c r="A26" s="21">
        <v>43913</v>
      </c>
      <c r="B26" s="22">
        <v>18972</v>
      </c>
      <c r="C26" s="22">
        <v>192680</v>
      </c>
      <c r="D26" s="22">
        <v>93095884.689999998</v>
      </c>
      <c r="E26" s="20">
        <v>50353</v>
      </c>
      <c r="F26" s="20">
        <v>846736</v>
      </c>
      <c r="G26" s="20">
        <v>443365864.86000001</v>
      </c>
      <c r="H26" s="2"/>
    </row>
    <row r="27" spans="1:8" s="11" customFormat="1" x14ac:dyDescent="0.25">
      <c r="A27" s="21">
        <v>43914</v>
      </c>
      <c r="B27" s="22">
        <v>48143</v>
      </c>
      <c r="C27" s="22">
        <v>416348</v>
      </c>
      <c r="D27" s="22">
        <v>204285497.44</v>
      </c>
      <c r="E27" s="20">
        <v>98496</v>
      </c>
      <c r="F27" s="20">
        <v>1263084</v>
      </c>
      <c r="G27" s="20">
        <v>647651362.29999995</v>
      </c>
      <c r="H27" s="2"/>
    </row>
    <row r="28" spans="1:8" s="11" customFormat="1" x14ac:dyDescent="0.25">
      <c r="A28" s="21">
        <v>43915</v>
      </c>
      <c r="B28" s="22">
        <v>55818</v>
      </c>
      <c r="C28" s="22">
        <v>459187</v>
      </c>
      <c r="D28" s="22">
        <v>227084082.72</v>
      </c>
      <c r="E28" s="20">
        <v>154314</v>
      </c>
      <c r="F28" s="20">
        <v>1722271</v>
      </c>
      <c r="G28" s="20">
        <v>874735445.01999998</v>
      </c>
      <c r="H28" s="2"/>
    </row>
    <row r="29" spans="1:8" s="11" customFormat="1" x14ac:dyDescent="0.25">
      <c r="A29" s="21">
        <v>43916</v>
      </c>
      <c r="B29" s="22">
        <v>52745</v>
      </c>
      <c r="C29" s="22">
        <v>452161</v>
      </c>
      <c r="D29" s="22">
        <v>222519071.86000001</v>
      </c>
      <c r="E29" s="20">
        <v>207059</v>
      </c>
      <c r="F29" s="20">
        <v>2174432</v>
      </c>
      <c r="G29" s="20">
        <v>1097254516.8800001</v>
      </c>
      <c r="H29" s="2"/>
    </row>
    <row r="30" spans="1:8" s="11" customFormat="1" x14ac:dyDescent="0.25">
      <c r="A30" s="21">
        <v>43917</v>
      </c>
      <c r="B30" s="22">
        <v>49352</v>
      </c>
      <c r="C30" s="22">
        <v>451113</v>
      </c>
      <c r="D30" s="22">
        <v>222117986.78999999</v>
      </c>
      <c r="E30" s="20">
        <v>256411</v>
      </c>
      <c r="F30" s="20">
        <v>2625545</v>
      </c>
      <c r="G30" s="20">
        <v>1319372503.6700001</v>
      </c>
      <c r="H30" s="2"/>
    </row>
    <row r="31" spans="1:8" s="11" customFormat="1" x14ac:dyDescent="0.25">
      <c r="A31" s="21">
        <v>43918</v>
      </c>
      <c r="B31" s="22">
        <v>11613</v>
      </c>
      <c r="C31" s="22">
        <v>80068</v>
      </c>
      <c r="D31" s="22">
        <v>41261440.990000002</v>
      </c>
      <c r="E31" s="20">
        <v>268024</v>
      </c>
      <c r="F31" s="20">
        <v>2705613</v>
      </c>
      <c r="G31" s="20">
        <v>1360633944.6600001</v>
      </c>
      <c r="H31" s="2"/>
    </row>
    <row r="32" spans="1:8" s="11" customFormat="1" x14ac:dyDescent="0.25">
      <c r="A32" s="21">
        <v>43919</v>
      </c>
      <c r="B32" s="22">
        <v>14155</v>
      </c>
      <c r="C32" s="22">
        <v>94787</v>
      </c>
      <c r="D32" s="22">
        <v>45085130.939999998</v>
      </c>
      <c r="E32" s="20">
        <v>282179</v>
      </c>
      <c r="F32" s="20">
        <v>2800400</v>
      </c>
      <c r="G32" s="20">
        <v>1405719075.5999999</v>
      </c>
      <c r="H32" s="2"/>
    </row>
    <row r="33" spans="1:10" s="11" customFormat="1" x14ac:dyDescent="0.25">
      <c r="A33" s="21">
        <v>43920</v>
      </c>
      <c r="B33" s="22">
        <v>63165</v>
      </c>
      <c r="C33" s="22">
        <v>572284</v>
      </c>
      <c r="D33" s="22">
        <v>280031595.44999999</v>
      </c>
      <c r="E33" s="20">
        <v>345344</v>
      </c>
      <c r="F33" s="20">
        <v>3372684</v>
      </c>
      <c r="G33" s="20">
        <v>1685750671.05</v>
      </c>
      <c r="H33" s="2"/>
      <c r="I33" s="10"/>
      <c r="J33" s="10"/>
    </row>
    <row r="34" spans="1:10" s="11" customFormat="1" x14ac:dyDescent="0.25">
      <c r="A34" s="21">
        <v>43921</v>
      </c>
      <c r="B34" s="22">
        <v>78536</v>
      </c>
      <c r="C34" s="22">
        <v>673778</v>
      </c>
      <c r="D34" s="22">
        <v>327429787.48000002</v>
      </c>
      <c r="E34" s="20">
        <v>423880</v>
      </c>
      <c r="F34" s="20">
        <v>4046462</v>
      </c>
      <c r="G34" s="20">
        <v>2013180458.53</v>
      </c>
      <c r="H34" s="2"/>
    </row>
    <row r="35" spans="1:10" s="11" customFormat="1" x14ac:dyDescent="0.25">
      <c r="A35" s="21">
        <v>43922</v>
      </c>
      <c r="B35" s="22">
        <v>62399</v>
      </c>
      <c r="C35" s="22">
        <v>527711</v>
      </c>
      <c r="D35" s="22">
        <v>247362963.72</v>
      </c>
      <c r="E35" s="20">
        <v>486279</v>
      </c>
      <c r="F35" s="20">
        <v>4574173</v>
      </c>
      <c r="G35" s="20">
        <v>2260543422.25</v>
      </c>
      <c r="H35" s="2"/>
      <c r="I35" s="10"/>
      <c r="J35" s="10"/>
    </row>
    <row r="36" spans="1:10" s="11" customFormat="1" x14ac:dyDescent="0.25">
      <c r="A36" s="21">
        <v>43923</v>
      </c>
      <c r="B36" s="22">
        <v>72428</v>
      </c>
      <c r="C36" s="22">
        <v>642230</v>
      </c>
      <c r="D36" s="22">
        <v>312519832.98000002</v>
      </c>
      <c r="E36" s="20">
        <v>558707</v>
      </c>
      <c r="F36" s="20">
        <v>5216403</v>
      </c>
      <c r="G36" s="20">
        <v>2573063255.23</v>
      </c>
      <c r="H36" s="2"/>
    </row>
    <row r="37" spans="1:10" s="11" customFormat="1" x14ac:dyDescent="0.25">
      <c r="A37" s="21">
        <v>43924</v>
      </c>
      <c r="B37" s="22">
        <v>76802</v>
      </c>
      <c r="C37" s="22">
        <v>739851</v>
      </c>
      <c r="D37" s="22">
        <v>363538873.81</v>
      </c>
      <c r="E37" s="20">
        <v>635509</v>
      </c>
      <c r="F37" s="20">
        <v>5956254</v>
      </c>
      <c r="G37" s="20">
        <v>2936602129.04</v>
      </c>
      <c r="H37" s="2"/>
    </row>
    <row r="38" spans="1:10" s="11" customFormat="1" x14ac:dyDescent="0.25">
      <c r="A38" s="21">
        <v>43925</v>
      </c>
      <c r="B38" s="22">
        <v>13677</v>
      </c>
      <c r="C38" s="22">
        <v>94034</v>
      </c>
      <c r="D38" s="22">
        <v>45099953.079999998</v>
      </c>
      <c r="E38" s="20">
        <v>649186</v>
      </c>
      <c r="F38" s="20">
        <v>6050288</v>
      </c>
      <c r="G38" s="20">
        <v>2981702082.1199999</v>
      </c>
      <c r="H38" s="2"/>
    </row>
    <row r="39" spans="1:10" s="11" customFormat="1" x14ac:dyDescent="0.25">
      <c r="A39" s="21">
        <v>43926</v>
      </c>
      <c r="B39" s="22">
        <v>9192</v>
      </c>
      <c r="C39" s="22">
        <v>54939</v>
      </c>
      <c r="D39" s="22">
        <v>27436144.960000001</v>
      </c>
      <c r="E39" s="20">
        <v>658378</v>
      </c>
      <c r="F39" s="20">
        <v>6105227</v>
      </c>
      <c r="G39" s="20">
        <v>3009138227.0799999</v>
      </c>
      <c r="H39" s="2"/>
    </row>
    <row r="40" spans="1:10" s="11" customFormat="1" x14ac:dyDescent="0.25">
      <c r="A40" s="21">
        <v>43927</v>
      </c>
      <c r="B40" s="22">
        <v>61596</v>
      </c>
      <c r="C40" s="22">
        <v>570007</v>
      </c>
      <c r="D40" s="22">
        <v>277245530.49000001</v>
      </c>
      <c r="E40" s="20">
        <v>719974</v>
      </c>
      <c r="F40" s="20">
        <v>6675234</v>
      </c>
      <c r="G40" s="20">
        <v>3286383757.5700002</v>
      </c>
      <c r="H40" s="2"/>
    </row>
    <row r="41" spans="1:10" s="11" customFormat="1" x14ac:dyDescent="0.25">
      <c r="A41" s="21">
        <v>43928</v>
      </c>
      <c r="B41" s="22">
        <v>56819</v>
      </c>
      <c r="C41" s="22">
        <v>582189</v>
      </c>
      <c r="D41" s="22">
        <v>294841245.51999998</v>
      </c>
      <c r="E41" s="20">
        <v>776793</v>
      </c>
      <c r="F41" s="20">
        <v>7257423</v>
      </c>
      <c r="G41" s="20">
        <v>3581225003.0900002</v>
      </c>
      <c r="H41" s="2"/>
    </row>
    <row r="42" spans="1:10" x14ac:dyDescent="0.25">
      <c r="A42" s="1">
        <v>43929</v>
      </c>
      <c r="B42" s="2">
        <v>56240</v>
      </c>
      <c r="C42" s="2">
        <v>611316</v>
      </c>
      <c r="D42" s="2">
        <v>289352676.68000001</v>
      </c>
      <c r="E42" s="20">
        <v>833033</v>
      </c>
      <c r="F42" s="20">
        <v>7868739</v>
      </c>
      <c r="G42" s="20">
        <v>3870577679.77</v>
      </c>
      <c r="H42" s="2"/>
    </row>
    <row r="43" spans="1:10" x14ac:dyDescent="0.25">
      <c r="A43" s="1">
        <v>43930</v>
      </c>
      <c r="B43" s="2">
        <v>52685</v>
      </c>
      <c r="C43" s="2">
        <v>605578</v>
      </c>
      <c r="D43" s="2">
        <v>287454340.81</v>
      </c>
      <c r="E43" s="20">
        <v>885718</v>
      </c>
      <c r="F43" s="20">
        <v>8474317</v>
      </c>
      <c r="G43" s="20">
        <v>4158032020.5799999</v>
      </c>
      <c r="H43" s="2"/>
    </row>
    <row r="44" spans="1:10" x14ac:dyDescent="0.25">
      <c r="A44" s="1">
        <v>43931</v>
      </c>
      <c r="B44" s="2">
        <v>31446</v>
      </c>
      <c r="C44" s="2">
        <v>442885</v>
      </c>
      <c r="D44" s="2">
        <v>174845716.74000001</v>
      </c>
      <c r="E44" s="20">
        <v>917164</v>
      </c>
      <c r="F44" s="20">
        <v>8917202</v>
      </c>
      <c r="G44" s="20">
        <v>4332877737.3199997</v>
      </c>
      <c r="H44" s="2"/>
    </row>
    <row r="45" spans="1:10" x14ac:dyDescent="0.25">
      <c r="A45" s="1">
        <v>43932</v>
      </c>
      <c r="B45" s="2">
        <v>8194</v>
      </c>
      <c r="C45" s="2">
        <v>123358</v>
      </c>
      <c r="D45" s="2">
        <v>49094642.600000001</v>
      </c>
      <c r="E45" s="20">
        <v>925358</v>
      </c>
      <c r="F45" s="20">
        <v>9040560</v>
      </c>
      <c r="G45" s="20">
        <v>4381972379.9200001</v>
      </c>
      <c r="H45" s="2"/>
    </row>
    <row r="46" spans="1:10" x14ac:dyDescent="0.25">
      <c r="A46" s="1">
        <v>43933</v>
      </c>
      <c r="B46" s="2">
        <v>4182</v>
      </c>
      <c r="C46" s="2">
        <v>31500</v>
      </c>
      <c r="D46" s="2">
        <v>13869864.34</v>
      </c>
      <c r="E46" s="20">
        <v>929540</v>
      </c>
      <c r="F46" s="20">
        <v>9072060</v>
      </c>
      <c r="G46" s="20">
        <v>4395842244.2600002</v>
      </c>
      <c r="H46" s="2"/>
    </row>
    <row r="47" spans="1:10" x14ac:dyDescent="0.25">
      <c r="A47" s="1">
        <v>43934</v>
      </c>
      <c r="B47" s="2">
        <v>8202</v>
      </c>
      <c r="C47" s="2">
        <v>55156</v>
      </c>
      <c r="D47" s="2">
        <v>24491720.370000001</v>
      </c>
      <c r="E47" s="20">
        <v>937742</v>
      </c>
      <c r="F47" s="20">
        <v>9127216</v>
      </c>
      <c r="G47" s="20">
        <v>4420333964.6300001</v>
      </c>
      <c r="H47" s="2"/>
    </row>
    <row r="48" spans="1:10" s="11" customFormat="1" x14ac:dyDescent="0.25">
      <c r="A48" s="9">
        <v>43935</v>
      </c>
      <c r="B48" s="10">
        <v>30059</v>
      </c>
      <c r="C48" s="10">
        <v>361502</v>
      </c>
      <c r="D48" s="10">
        <v>152131163.25999999</v>
      </c>
      <c r="E48" s="20">
        <v>967801</v>
      </c>
      <c r="F48" s="20">
        <v>9488718</v>
      </c>
      <c r="G48" s="20">
        <v>4572465127.8900003</v>
      </c>
      <c r="H48" s="2"/>
    </row>
    <row r="49" spans="1:8" x14ac:dyDescent="0.25">
      <c r="A49" s="1">
        <v>43936</v>
      </c>
      <c r="B49" s="2">
        <v>27436</v>
      </c>
      <c r="C49" s="2">
        <v>298240</v>
      </c>
      <c r="D49" s="2">
        <v>120777637.89</v>
      </c>
      <c r="E49" s="20">
        <v>995237</v>
      </c>
      <c r="F49" s="20">
        <v>9786958</v>
      </c>
      <c r="G49" s="20">
        <v>4693242765.7799997</v>
      </c>
      <c r="H49" s="2"/>
    </row>
    <row r="50" spans="1:8" x14ac:dyDescent="0.25">
      <c r="A50" s="1">
        <v>43937</v>
      </c>
      <c r="B50" s="2">
        <v>24238</v>
      </c>
      <c r="C50" s="2">
        <v>247574</v>
      </c>
      <c r="D50" s="2">
        <v>110918609.53</v>
      </c>
      <c r="E50" s="20">
        <v>1019475</v>
      </c>
      <c r="F50" s="20">
        <v>10034532</v>
      </c>
      <c r="G50" s="20">
        <v>4804161375.3100004</v>
      </c>
      <c r="H50" s="2"/>
    </row>
    <row r="51" spans="1:8" x14ac:dyDescent="0.25">
      <c r="A51" s="1">
        <v>43938</v>
      </c>
      <c r="B51" s="2">
        <v>23296</v>
      </c>
      <c r="C51" s="2">
        <v>261554</v>
      </c>
      <c r="D51" s="2">
        <v>115738664.08</v>
      </c>
      <c r="E51" s="20">
        <v>1042771</v>
      </c>
      <c r="F51" s="20">
        <v>10296086</v>
      </c>
      <c r="G51" s="20">
        <v>4919900039.3900003</v>
      </c>
      <c r="H51" s="2"/>
    </row>
    <row r="52" spans="1:8" x14ac:dyDescent="0.25">
      <c r="A52" s="1">
        <v>43939</v>
      </c>
      <c r="B52" s="2">
        <v>3654</v>
      </c>
      <c r="C52" s="2">
        <v>25811</v>
      </c>
      <c r="D52" s="2">
        <v>11716214.93</v>
      </c>
      <c r="E52" s="20">
        <v>1046425</v>
      </c>
      <c r="F52" s="20">
        <v>10321897</v>
      </c>
      <c r="G52" s="20">
        <v>4931616254.3199997</v>
      </c>
      <c r="H52" s="2"/>
    </row>
    <row r="53" spans="1:8" x14ac:dyDescent="0.25">
      <c r="A53" s="1">
        <v>43940</v>
      </c>
      <c r="B53" s="2">
        <v>2727</v>
      </c>
      <c r="C53" s="2">
        <v>16944</v>
      </c>
      <c r="D53" s="2">
        <v>7140930.2800000003</v>
      </c>
      <c r="E53" s="20">
        <v>1049152</v>
      </c>
      <c r="F53" s="20">
        <v>10338841</v>
      </c>
      <c r="G53" s="20">
        <v>4938757184.6000004</v>
      </c>
      <c r="H53" s="2"/>
    </row>
    <row r="54" spans="1:8" x14ac:dyDescent="0.25">
      <c r="A54" s="1">
        <v>43941</v>
      </c>
      <c r="B54" s="2">
        <v>24158</v>
      </c>
      <c r="C54" s="2">
        <v>231923</v>
      </c>
      <c r="D54" s="2">
        <v>98960998.200000003</v>
      </c>
      <c r="E54" s="20">
        <v>1073310</v>
      </c>
      <c r="F54" s="20">
        <v>10570764</v>
      </c>
      <c r="G54" s="20">
        <v>5037718182.8000002</v>
      </c>
      <c r="H54" s="2"/>
    </row>
    <row r="55" spans="1:8" x14ac:dyDescent="0.25">
      <c r="A55" s="1">
        <v>43942</v>
      </c>
      <c r="B55" s="2">
        <v>21008</v>
      </c>
      <c r="C55" s="2">
        <v>184977</v>
      </c>
      <c r="D55" s="2">
        <v>82663775</v>
      </c>
      <c r="E55" s="20">
        <v>1094318</v>
      </c>
      <c r="F55" s="20">
        <v>10755741</v>
      </c>
      <c r="G55" s="20">
        <v>5120381957.8000002</v>
      </c>
      <c r="H55" s="2"/>
    </row>
    <row r="56" spans="1:8" x14ac:dyDescent="0.25">
      <c r="A56" s="1">
        <v>43943</v>
      </c>
      <c r="B56" s="2">
        <v>21058</v>
      </c>
      <c r="C56" s="2">
        <v>216201</v>
      </c>
      <c r="D56" s="2">
        <v>88307241.769999996</v>
      </c>
      <c r="E56" s="20">
        <v>1115376</v>
      </c>
      <c r="F56" s="20">
        <v>10971942</v>
      </c>
      <c r="G56" s="20">
        <v>5208689199.5699997</v>
      </c>
      <c r="H56" s="2"/>
    </row>
    <row r="57" spans="1:8" x14ac:dyDescent="0.25">
      <c r="A57" s="1">
        <v>43944</v>
      </c>
      <c r="B57" s="2">
        <v>18725</v>
      </c>
      <c r="C57" s="2">
        <v>178537</v>
      </c>
      <c r="D57" s="2">
        <v>83198483.739999995</v>
      </c>
      <c r="E57" s="20">
        <v>1134101</v>
      </c>
      <c r="F57" s="20">
        <v>11150479</v>
      </c>
      <c r="G57" s="20">
        <v>5291887683.3100004</v>
      </c>
      <c r="H57" s="2"/>
    </row>
    <row r="58" spans="1:8" x14ac:dyDescent="0.25">
      <c r="A58" s="1">
        <v>43945</v>
      </c>
      <c r="B58" s="2">
        <v>18463</v>
      </c>
      <c r="C58" s="2">
        <v>163646</v>
      </c>
      <c r="D58" s="2">
        <v>71479742.510000005</v>
      </c>
      <c r="E58" s="20">
        <v>1152564</v>
      </c>
      <c r="F58" s="20">
        <v>11314125</v>
      </c>
      <c r="G58" s="20">
        <v>5363367425.8199997</v>
      </c>
      <c r="H58" s="2"/>
    </row>
    <row r="59" spans="1:8" x14ac:dyDescent="0.25">
      <c r="A59" s="1">
        <v>43946</v>
      </c>
      <c r="B59" s="2">
        <v>2977</v>
      </c>
      <c r="C59" s="2">
        <v>21645</v>
      </c>
      <c r="D59" s="2">
        <v>10891223.43</v>
      </c>
      <c r="E59" s="20">
        <v>1155541</v>
      </c>
      <c r="F59" s="20">
        <v>11335770</v>
      </c>
      <c r="G59" s="20">
        <v>5374258649.25</v>
      </c>
      <c r="H59" s="2"/>
    </row>
    <row r="60" spans="1:8" x14ac:dyDescent="0.25">
      <c r="A60" s="1">
        <v>43947</v>
      </c>
      <c r="B60" s="2">
        <v>1988</v>
      </c>
      <c r="C60" s="2">
        <v>15493</v>
      </c>
      <c r="D60" s="2">
        <v>7198399.8700000001</v>
      </c>
      <c r="E60" s="20">
        <v>1157529</v>
      </c>
      <c r="F60" s="20">
        <v>11351263</v>
      </c>
      <c r="G60" s="20">
        <v>5381457049.1199999</v>
      </c>
      <c r="H60" s="2"/>
    </row>
    <row r="61" spans="1:8" x14ac:dyDescent="0.25">
      <c r="A61" s="1">
        <v>43948</v>
      </c>
      <c r="B61" s="2">
        <v>18565</v>
      </c>
      <c r="C61" s="2">
        <v>209689</v>
      </c>
      <c r="D61" s="2">
        <v>75850630.560000002</v>
      </c>
      <c r="E61" s="20">
        <v>1176094</v>
      </c>
      <c r="F61" s="20">
        <v>11560952</v>
      </c>
      <c r="G61" s="20">
        <v>5457307679.6800003</v>
      </c>
      <c r="H61" s="2"/>
    </row>
    <row r="62" spans="1:8" x14ac:dyDescent="0.25">
      <c r="A62" s="1">
        <v>43949</v>
      </c>
      <c r="B62" s="2">
        <v>16909</v>
      </c>
      <c r="C62" s="2">
        <v>168627</v>
      </c>
      <c r="D62" s="2">
        <v>62976837.159999996</v>
      </c>
      <c r="E62" s="20">
        <v>1193003</v>
      </c>
      <c r="F62" s="20">
        <v>11729579</v>
      </c>
      <c r="G62" s="20">
        <v>5520284516.8400002</v>
      </c>
      <c r="H62" s="2"/>
    </row>
    <row r="63" spans="1:8" x14ac:dyDescent="0.25">
      <c r="A63" s="1">
        <v>43950</v>
      </c>
      <c r="B63" s="2">
        <v>16761</v>
      </c>
      <c r="C63" s="2">
        <v>179172</v>
      </c>
      <c r="D63" s="2">
        <v>58277297.340000004</v>
      </c>
      <c r="E63" s="20">
        <v>1209764</v>
      </c>
      <c r="F63" s="20">
        <v>11908751</v>
      </c>
      <c r="G63" s="20">
        <v>5578561814.1800003</v>
      </c>
    </row>
    <row r="64" spans="1:8" x14ac:dyDescent="0.25">
      <c r="A64" s="1">
        <v>43951</v>
      </c>
      <c r="B64" s="2">
        <v>17849</v>
      </c>
      <c r="C64" s="2">
        <v>202938</v>
      </c>
      <c r="D64" s="2">
        <v>63832901.619999997</v>
      </c>
      <c r="E64" s="20">
        <v>1227613</v>
      </c>
      <c r="F64" s="20">
        <v>12111689</v>
      </c>
      <c r="G64" s="20">
        <v>5642394715.8000002</v>
      </c>
    </row>
    <row r="65" spans="1:7" x14ac:dyDescent="0.25">
      <c r="A65" s="1">
        <v>43952</v>
      </c>
      <c r="B65" s="2">
        <v>2612</v>
      </c>
      <c r="C65" s="2">
        <v>10098</v>
      </c>
      <c r="D65" s="2">
        <v>2610298.86</v>
      </c>
      <c r="E65" s="20">
        <v>1230225</v>
      </c>
      <c r="F65" s="20">
        <v>12121787</v>
      </c>
      <c r="G65" s="20">
        <v>5645005014.6599998</v>
      </c>
    </row>
    <row r="66" spans="1:7" x14ac:dyDescent="0.25">
      <c r="A66" s="1">
        <v>43953</v>
      </c>
      <c r="B66" s="2">
        <v>1750</v>
      </c>
      <c r="C66" s="2">
        <v>6941</v>
      </c>
      <c r="D66" s="2">
        <v>1759315.83</v>
      </c>
      <c r="E66" s="20">
        <v>1231975</v>
      </c>
      <c r="F66" s="20">
        <v>12128728</v>
      </c>
      <c r="G66" s="20">
        <v>5646764330.4899998</v>
      </c>
    </row>
    <row r="67" spans="1:7" x14ac:dyDescent="0.25">
      <c r="A67" s="1">
        <v>43954</v>
      </c>
      <c r="B67" s="2">
        <v>1400</v>
      </c>
      <c r="C67" s="2">
        <v>8187</v>
      </c>
      <c r="D67" s="2">
        <v>2115702.41</v>
      </c>
      <c r="E67" s="20">
        <v>1233375</v>
      </c>
      <c r="F67" s="20">
        <v>12136915</v>
      </c>
      <c r="G67" s="20">
        <v>5648880032.8999996</v>
      </c>
    </row>
    <row r="68" spans="1:7" x14ac:dyDescent="0.25">
      <c r="A68" s="1">
        <v>43955</v>
      </c>
      <c r="B68" s="2">
        <v>8444</v>
      </c>
      <c r="C68" s="2">
        <v>111429</v>
      </c>
      <c r="D68" s="2">
        <v>40232284.409999996</v>
      </c>
      <c r="E68" s="20">
        <v>1241819</v>
      </c>
      <c r="F68" s="20">
        <v>12248344</v>
      </c>
      <c r="G68" s="20">
        <v>5689112317.3100004</v>
      </c>
    </row>
    <row r="69" spans="1:7" x14ac:dyDescent="0.25">
      <c r="A69" s="1">
        <v>43956</v>
      </c>
      <c r="B69" s="2">
        <v>10669</v>
      </c>
      <c r="C69" s="2">
        <v>86067</v>
      </c>
      <c r="D69" s="2">
        <v>25345047.760000002</v>
      </c>
      <c r="E69" s="20">
        <v>1252488</v>
      </c>
      <c r="F69" s="20">
        <v>12334411</v>
      </c>
      <c r="G69" s="20">
        <v>5714457365.0699997</v>
      </c>
    </row>
    <row r="70" spans="1:7" x14ac:dyDescent="0.25">
      <c r="A70" s="1">
        <v>43957</v>
      </c>
      <c r="B70" s="2">
        <v>8397</v>
      </c>
      <c r="C70" s="2">
        <v>74898</v>
      </c>
      <c r="D70" s="2">
        <v>21555224.949999999</v>
      </c>
      <c r="E70" s="20">
        <v>1260885</v>
      </c>
      <c r="F70" s="20">
        <v>12409309</v>
      </c>
      <c r="G70" s="20">
        <v>5736012590.0200014</v>
      </c>
    </row>
    <row r="71" spans="1:7" x14ac:dyDescent="0.25">
      <c r="A71" s="1">
        <v>43958</v>
      </c>
      <c r="B71" s="2">
        <v>7961</v>
      </c>
      <c r="C71" s="2">
        <v>57227</v>
      </c>
      <c r="D71" s="2">
        <v>20168830.359999999</v>
      </c>
      <c r="E71" s="20">
        <v>1268846</v>
      </c>
      <c r="F71" s="20">
        <v>12466536</v>
      </c>
      <c r="G71" s="20">
        <v>5756181420.3800001</v>
      </c>
    </row>
    <row r="72" spans="1:7" x14ac:dyDescent="0.25">
      <c r="A72" s="1">
        <v>43959</v>
      </c>
      <c r="B72" s="2">
        <v>2197</v>
      </c>
      <c r="C72" s="2">
        <v>10939</v>
      </c>
      <c r="D72" s="2">
        <v>3919067.16</v>
      </c>
      <c r="E72" s="20">
        <v>1271043</v>
      </c>
      <c r="F72" s="20">
        <v>12477475</v>
      </c>
      <c r="G72" s="20">
        <v>5760100487.54</v>
      </c>
    </row>
    <row r="73" spans="1:7" x14ac:dyDescent="0.25">
      <c r="A73" s="1">
        <v>43960</v>
      </c>
      <c r="B73" s="2">
        <v>1304</v>
      </c>
      <c r="C73" s="2">
        <v>6841</v>
      </c>
      <c r="D73" s="2">
        <v>2308218.1</v>
      </c>
      <c r="E73" s="20">
        <v>1272347</v>
      </c>
      <c r="F73" s="20">
        <v>12484316</v>
      </c>
      <c r="G73" s="20">
        <v>5762408705.6400003</v>
      </c>
    </row>
    <row r="74" spans="1:7" x14ac:dyDescent="0.25">
      <c r="A74" s="1">
        <v>43961</v>
      </c>
      <c r="B74" s="2">
        <v>865</v>
      </c>
      <c r="C74" s="2">
        <v>10045</v>
      </c>
      <c r="D74" s="2">
        <v>4283453.2300000004</v>
      </c>
      <c r="E74" s="20">
        <v>1273212</v>
      </c>
      <c r="F74" s="20">
        <v>12494361</v>
      </c>
      <c r="G74" s="20">
        <v>5766692158.8699999</v>
      </c>
    </row>
    <row r="75" spans="1:7" x14ac:dyDescent="0.25">
      <c r="A75" s="1">
        <v>43962</v>
      </c>
      <c r="B75" s="2">
        <v>6415</v>
      </c>
      <c r="C75" s="2">
        <v>48367</v>
      </c>
      <c r="D75" s="2">
        <v>17473981.420000002</v>
      </c>
      <c r="E75" s="20">
        <v>1279627</v>
      </c>
      <c r="F75" s="20">
        <v>12542728</v>
      </c>
      <c r="G75" s="20">
        <v>5784166140.29</v>
      </c>
    </row>
    <row r="76" spans="1:7" x14ac:dyDescent="0.25">
      <c r="A76" s="1">
        <v>43963</v>
      </c>
      <c r="B76" s="2">
        <v>7012</v>
      </c>
      <c r="C76" s="2">
        <v>53958</v>
      </c>
      <c r="D76" s="2">
        <v>17656694.149999999</v>
      </c>
      <c r="E76" s="20">
        <v>1286639</v>
      </c>
      <c r="F76" s="20">
        <v>12596686</v>
      </c>
      <c r="G76" s="20">
        <v>5801822834.4399996</v>
      </c>
    </row>
    <row r="77" spans="1:7" x14ac:dyDescent="0.25">
      <c r="A77" s="1">
        <v>43964</v>
      </c>
      <c r="B77" s="2">
        <v>6612</v>
      </c>
      <c r="C77" s="2">
        <v>45370</v>
      </c>
      <c r="D77" s="2">
        <v>14712663.23</v>
      </c>
      <c r="E77" s="20">
        <v>1293251</v>
      </c>
      <c r="F77" s="20">
        <v>12642056</v>
      </c>
      <c r="G77" s="20">
        <v>5816535497.6700001</v>
      </c>
    </row>
    <row r="78" spans="1:7" x14ac:dyDescent="0.25">
      <c r="A78" s="1">
        <v>43965</v>
      </c>
      <c r="B78" s="2">
        <v>6053</v>
      </c>
      <c r="C78" s="2">
        <v>46390</v>
      </c>
      <c r="D78" s="2">
        <v>15731059.050000001</v>
      </c>
      <c r="E78" s="20">
        <v>1299304</v>
      </c>
      <c r="F78" s="20">
        <v>12688446</v>
      </c>
      <c r="G78" s="20">
        <v>5832266556.7200003</v>
      </c>
    </row>
    <row r="79" spans="1:7" x14ac:dyDescent="0.25">
      <c r="A79" s="1">
        <v>43966</v>
      </c>
      <c r="B79" s="2">
        <v>6099</v>
      </c>
      <c r="C79" s="2">
        <v>43347</v>
      </c>
      <c r="D79" s="2">
        <v>14858589.82</v>
      </c>
      <c r="E79" s="20">
        <v>1305403</v>
      </c>
      <c r="F79" s="20">
        <v>12731793</v>
      </c>
      <c r="G79" s="20">
        <v>5847125146.54</v>
      </c>
    </row>
    <row r="80" spans="1:7" x14ac:dyDescent="0.25">
      <c r="A80" s="1">
        <v>43967</v>
      </c>
      <c r="B80" s="2">
        <v>803</v>
      </c>
      <c r="C80" s="2">
        <v>5709</v>
      </c>
      <c r="D80" s="2">
        <v>1749107.46</v>
      </c>
      <c r="E80" s="20">
        <v>1306206</v>
      </c>
      <c r="F80" s="20">
        <v>12737502</v>
      </c>
      <c r="G80" s="20">
        <v>5848874254</v>
      </c>
    </row>
    <row r="81" spans="1:10" x14ac:dyDescent="0.25">
      <c r="A81" s="1">
        <v>43968</v>
      </c>
      <c r="B81" s="2">
        <v>575</v>
      </c>
      <c r="C81" s="2">
        <v>2476</v>
      </c>
      <c r="D81" s="2">
        <v>844368.02</v>
      </c>
      <c r="E81" s="20">
        <v>1306781</v>
      </c>
      <c r="F81" s="20">
        <v>12739978</v>
      </c>
      <c r="G81" s="20">
        <v>5849718622.0200014</v>
      </c>
    </row>
    <row r="82" spans="1:10" x14ac:dyDescent="0.25">
      <c r="A82" s="1">
        <v>43969</v>
      </c>
      <c r="B82" s="2">
        <v>5397</v>
      </c>
      <c r="C82" s="2">
        <v>42515</v>
      </c>
      <c r="D82" s="2">
        <v>11758428.15</v>
      </c>
      <c r="E82" s="20">
        <v>1312178</v>
      </c>
      <c r="F82" s="20">
        <v>12782493</v>
      </c>
      <c r="G82" s="20">
        <v>5861477050.1700001</v>
      </c>
      <c r="H82" s="2"/>
      <c r="I82" s="2"/>
      <c r="J82" s="2"/>
    </row>
    <row r="83" spans="1:10" x14ac:dyDescent="0.25">
      <c r="A83" s="1">
        <v>43970</v>
      </c>
      <c r="B83" s="2">
        <v>5886</v>
      </c>
      <c r="C83" s="2">
        <v>60993</v>
      </c>
      <c r="D83" s="2">
        <v>23012770.760000002</v>
      </c>
      <c r="E83" s="20">
        <v>1318064</v>
      </c>
      <c r="F83" s="20">
        <v>12843486</v>
      </c>
      <c r="G83" s="20">
        <v>5884489820.9300003</v>
      </c>
    </row>
    <row r="84" spans="1:10" x14ac:dyDescent="0.25">
      <c r="A84" s="1">
        <v>43971</v>
      </c>
      <c r="B84" s="2">
        <v>5710</v>
      </c>
      <c r="C84" s="2">
        <v>52247</v>
      </c>
      <c r="D84" s="2">
        <v>15355482.65</v>
      </c>
      <c r="E84" s="20">
        <v>1323774</v>
      </c>
      <c r="F84" s="20">
        <v>12895733</v>
      </c>
      <c r="G84" s="20">
        <v>5899845303.5799999</v>
      </c>
    </row>
    <row r="85" spans="1:10" x14ac:dyDescent="0.25">
      <c r="A85" s="1">
        <v>43972</v>
      </c>
      <c r="B85" s="2">
        <v>861</v>
      </c>
      <c r="C85" s="2">
        <v>6381</v>
      </c>
      <c r="D85" s="2">
        <v>1437059.4</v>
      </c>
      <c r="E85" s="20">
        <v>1324635</v>
      </c>
      <c r="F85" s="20">
        <v>12902114</v>
      </c>
      <c r="G85" s="20">
        <v>5901282362.9800014</v>
      </c>
    </row>
    <row r="86" spans="1:10" x14ac:dyDescent="0.25">
      <c r="A86" s="1">
        <v>43973</v>
      </c>
      <c r="B86" s="2">
        <v>2925</v>
      </c>
      <c r="C86" s="2">
        <v>28985</v>
      </c>
      <c r="D86" s="2">
        <v>10362427.060000001</v>
      </c>
      <c r="E86" s="20">
        <v>1327560</v>
      </c>
      <c r="F86" s="20">
        <v>12931099</v>
      </c>
      <c r="G86" s="20">
        <v>5911644790.04</v>
      </c>
    </row>
    <row r="87" spans="1:10" x14ac:dyDescent="0.25">
      <c r="A87" s="1">
        <v>43974</v>
      </c>
      <c r="B87" s="2">
        <v>689</v>
      </c>
      <c r="C87" s="2">
        <v>4673</v>
      </c>
      <c r="D87" s="2">
        <v>1017189.36</v>
      </c>
      <c r="E87" s="20">
        <v>1328249</v>
      </c>
      <c r="F87" s="20">
        <v>12935772</v>
      </c>
      <c r="G87" s="20">
        <v>5912661979.3999996</v>
      </c>
    </row>
    <row r="88" spans="1:10" x14ac:dyDescent="0.25">
      <c r="A88" s="1">
        <v>43975</v>
      </c>
      <c r="B88" s="2">
        <v>520</v>
      </c>
      <c r="C88" s="2">
        <v>3213</v>
      </c>
      <c r="D88" s="2">
        <v>898630.6</v>
      </c>
      <c r="E88" s="20">
        <v>1328769</v>
      </c>
      <c r="F88" s="20">
        <v>12938985</v>
      </c>
      <c r="G88" s="20">
        <v>5913560610</v>
      </c>
    </row>
    <row r="89" spans="1:10" x14ac:dyDescent="0.25">
      <c r="A89" s="1">
        <v>43976</v>
      </c>
      <c r="B89" s="2">
        <v>5453</v>
      </c>
      <c r="C89" s="2">
        <v>45049</v>
      </c>
      <c r="D89" s="2">
        <v>14623976.82</v>
      </c>
      <c r="E89" s="20">
        <v>1334222</v>
      </c>
      <c r="F89" s="20">
        <v>12984034</v>
      </c>
      <c r="G89" s="20">
        <v>5928184586.8199997</v>
      </c>
    </row>
    <row r="90" spans="1:10" x14ac:dyDescent="0.25">
      <c r="A90" s="1">
        <v>43977</v>
      </c>
      <c r="B90" s="2">
        <v>6162</v>
      </c>
      <c r="C90" s="2">
        <v>46136</v>
      </c>
      <c r="D90" s="2">
        <v>13725173.880000001</v>
      </c>
      <c r="E90" s="20">
        <v>1340384</v>
      </c>
      <c r="F90" s="20">
        <v>13030170</v>
      </c>
      <c r="G90" s="20">
        <v>5941909760.6999998</v>
      </c>
    </row>
    <row r="91" spans="1:10" x14ac:dyDescent="0.25">
      <c r="A91" s="1">
        <v>43978</v>
      </c>
      <c r="B91" s="2">
        <v>5957</v>
      </c>
      <c r="C91" s="2">
        <v>67610</v>
      </c>
      <c r="D91" s="2">
        <v>20478699.440000001</v>
      </c>
      <c r="E91" s="20">
        <v>1346341</v>
      </c>
      <c r="F91" s="20">
        <v>13097780</v>
      </c>
      <c r="G91" s="20">
        <v>5962388460.1400003</v>
      </c>
    </row>
    <row r="92" spans="1:10" x14ac:dyDescent="0.25">
      <c r="A92" s="1">
        <v>43979</v>
      </c>
      <c r="B92" s="2">
        <v>6298</v>
      </c>
      <c r="C92" s="2">
        <v>54392</v>
      </c>
      <c r="D92" s="2">
        <v>16358560.359999999</v>
      </c>
      <c r="E92" s="20">
        <v>1352639</v>
      </c>
      <c r="F92" s="20">
        <v>13152172</v>
      </c>
      <c r="G92" s="20">
        <v>5978747020.5</v>
      </c>
    </row>
    <row r="93" spans="1:10" x14ac:dyDescent="0.25">
      <c r="A93" s="1">
        <v>43980</v>
      </c>
      <c r="B93" s="2">
        <v>7344</v>
      </c>
      <c r="C93" s="2">
        <v>60008</v>
      </c>
      <c r="D93" s="2">
        <v>26208830.489999998</v>
      </c>
      <c r="E93" s="20">
        <v>1359983</v>
      </c>
      <c r="F93" s="20">
        <v>13212180</v>
      </c>
      <c r="G93" s="20">
        <v>6004955850.9899998</v>
      </c>
    </row>
    <row r="94" spans="1:10" x14ac:dyDescent="0.25">
      <c r="A94" s="1">
        <v>43981</v>
      </c>
      <c r="B94" s="2">
        <v>1127</v>
      </c>
      <c r="C94" s="2">
        <v>8007</v>
      </c>
      <c r="D94" s="2">
        <v>2617412.46</v>
      </c>
      <c r="E94" s="20">
        <v>1361110</v>
      </c>
      <c r="F94" s="20">
        <v>13220187</v>
      </c>
      <c r="G94" s="20">
        <v>6007573263.4499998</v>
      </c>
    </row>
    <row r="95" spans="1:10" x14ac:dyDescent="0.25">
      <c r="A95" s="1">
        <v>43982</v>
      </c>
      <c r="B95" s="2">
        <v>944</v>
      </c>
      <c r="C95" s="2">
        <v>4214</v>
      </c>
      <c r="D95" s="2">
        <v>1681776.96</v>
      </c>
      <c r="E95" s="20">
        <v>1362054</v>
      </c>
      <c r="F95" s="20">
        <v>13224401</v>
      </c>
      <c r="G95" s="20">
        <v>6009255040.4099998</v>
      </c>
    </row>
    <row r="96" spans="1:10" x14ac:dyDescent="0.25">
      <c r="A96" s="1">
        <v>43983</v>
      </c>
      <c r="B96" s="2">
        <v>2052</v>
      </c>
      <c r="C96" s="2">
        <v>8842</v>
      </c>
      <c r="D96" s="2">
        <v>2368665.06</v>
      </c>
      <c r="E96" s="20">
        <v>1364106</v>
      </c>
      <c r="F96" s="20">
        <v>13233243</v>
      </c>
      <c r="G96" s="20">
        <v>6011623705.4700003</v>
      </c>
    </row>
    <row r="97" spans="1:7" x14ac:dyDescent="0.25">
      <c r="A97" s="1">
        <v>43984</v>
      </c>
      <c r="B97" s="2">
        <v>4528</v>
      </c>
      <c r="C97" s="2">
        <v>27314</v>
      </c>
      <c r="D97" s="2">
        <v>7182957.9500000002</v>
      </c>
      <c r="E97" s="2">
        <v>1368634</v>
      </c>
      <c r="F97" s="2">
        <v>13260557</v>
      </c>
      <c r="G97" s="2">
        <v>6018806663.4200001</v>
      </c>
    </row>
    <row r="98" spans="1:7" x14ac:dyDescent="0.25">
      <c r="A98" s="1">
        <v>43985</v>
      </c>
      <c r="B98" s="2">
        <v>3936</v>
      </c>
      <c r="C98" s="2">
        <v>28101</v>
      </c>
      <c r="D98" s="2">
        <v>8628735.4900000002</v>
      </c>
      <c r="E98" s="2">
        <v>1372570</v>
      </c>
      <c r="F98" s="2">
        <v>13288658</v>
      </c>
      <c r="G98" s="2">
        <v>6027435398.9099998</v>
      </c>
    </row>
    <row r="99" spans="1:7" x14ac:dyDescent="0.25">
      <c r="A99" s="1">
        <v>43986</v>
      </c>
      <c r="B99" s="2">
        <v>3866</v>
      </c>
      <c r="C99" s="2">
        <v>32647</v>
      </c>
      <c r="D99" s="2">
        <v>9879953.4199999999</v>
      </c>
      <c r="E99" s="2">
        <v>1376436</v>
      </c>
      <c r="F99" s="2">
        <v>13321305</v>
      </c>
      <c r="G99" s="2">
        <v>6037315352.3299999</v>
      </c>
    </row>
    <row r="100" spans="1:7" x14ac:dyDescent="0.25">
      <c r="A100" s="1">
        <v>43987</v>
      </c>
      <c r="B100" s="2">
        <v>3222</v>
      </c>
      <c r="C100" s="2">
        <v>22067</v>
      </c>
      <c r="D100" s="2">
        <v>9011731.0299999993</v>
      </c>
      <c r="E100" s="2">
        <v>1379658</v>
      </c>
      <c r="F100" s="2">
        <v>13343372</v>
      </c>
      <c r="G100" s="2">
        <v>6046327083.3599997</v>
      </c>
    </row>
    <row r="101" spans="1:7" x14ac:dyDescent="0.25">
      <c r="A101" s="1">
        <v>43988</v>
      </c>
      <c r="B101" s="2">
        <v>524</v>
      </c>
      <c r="C101" s="2">
        <v>2173</v>
      </c>
      <c r="D101" s="2">
        <v>509481.87</v>
      </c>
      <c r="E101" s="2">
        <v>1380182</v>
      </c>
      <c r="F101" s="2">
        <v>13345545</v>
      </c>
      <c r="G101" s="2">
        <v>6046836565.2300014</v>
      </c>
    </row>
    <row r="102" spans="1:7" x14ac:dyDescent="0.25">
      <c r="A102" s="1">
        <v>43989</v>
      </c>
      <c r="B102" s="2">
        <v>479</v>
      </c>
      <c r="C102" s="2">
        <v>2272</v>
      </c>
      <c r="D102" s="2">
        <v>693687.61</v>
      </c>
      <c r="E102" s="2">
        <v>1380661</v>
      </c>
      <c r="F102" s="2">
        <v>13347817</v>
      </c>
      <c r="G102" s="2">
        <v>6047530252.8400002</v>
      </c>
    </row>
    <row r="103" spans="1:7" x14ac:dyDescent="0.25">
      <c r="A103" s="1">
        <v>43990</v>
      </c>
      <c r="B103" s="2">
        <v>3625</v>
      </c>
      <c r="C103" s="2">
        <v>25519</v>
      </c>
      <c r="D103" s="2">
        <v>9063623.4299999997</v>
      </c>
      <c r="E103" s="2">
        <v>1384286</v>
      </c>
      <c r="F103" s="2">
        <v>13373336</v>
      </c>
      <c r="G103" s="2">
        <v>6056593876.2700014</v>
      </c>
    </row>
    <row r="104" spans="1:7" x14ac:dyDescent="0.25">
      <c r="A104" s="1">
        <v>43991</v>
      </c>
      <c r="B104" s="2">
        <v>3278</v>
      </c>
      <c r="C104" s="2">
        <v>25613</v>
      </c>
      <c r="D104" s="2">
        <v>8398952.9399999995</v>
      </c>
      <c r="E104" s="2">
        <v>1387564</v>
      </c>
      <c r="F104" s="2">
        <v>13398949</v>
      </c>
      <c r="G104" s="2">
        <v>6064992829.21</v>
      </c>
    </row>
    <row r="105" spans="1:7" x14ac:dyDescent="0.25">
      <c r="A105" s="1">
        <v>43992</v>
      </c>
      <c r="B105" s="2">
        <v>2809</v>
      </c>
      <c r="C105" s="2">
        <v>20464</v>
      </c>
      <c r="D105" s="2">
        <v>6116228.7199999997</v>
      </c>
      <c r="E105" s="2">
        <v>1390373</v>
      </c>
      <c r="F105" s="2">
        <v>13419413</v>
      </c>
      <c r="G105" s="2">
        <v>6071109057.9300003</v>
      </c>
    </row>
    <row r="106" spans="1:7" x14ac:dyDescent="0.25">
      <c r="A106" s="1">
        <v>43993</v>
      </c>
      <c r="B106" s="2">
        <v>2907</v>
      </c>
      <c r="C106" s="2">
        <v>22797</v>
      </c>
      <c r="D106" s="2">
        <v>7165331.04</v>
      </c>
      <c r="E106" s="2">
        <v>1393280</v>
      </c>
      <c r="F106" s="2">
        <v>13442210</v>
      </c>
      <c r="G106" s="2">
        <v>6078274388.9700003</v>
      </c>
    </row>
    <row r="107" spans="1:7" x14ac:dyDescent="0.25">
      <c r="A107" s="1">
        <v>43994</v>
      </c>
      <c r="B107" s="2">
        <v>2863</v>
      </c>
      <c r="C107" s="2">
        <v>28084</v>
      </c>
      <c r="D107" s="2">
        <v>7812816.3799999999</v>
      </c>
      <c r="E107" s="2">
        <v>1396143</v>
      </c>
      <c r="F107" s="2">
        <v>13470294</v>
      </c>
      <c r="G107" s="2">
        <v>6086087205.3500004</v>
      </c>
    </row>
    <row r="108" spans="1:7" x14ac:dyDescent="0.25">
      <c r="A108" s="1">
        <v>43995</v>
      </c>
      <c r="B108" s="2">
        <v>405</v>
      </c>
      <c r="C108" s="2">
        <v>2320</v>
      </c>
      <c r="D108" s="2">
        <v>759747.19</v>
      </c>
      <c r="E108" s="2">
        <v>1396548</v>
      </c>
      <c r="F108" s="2">
        <v>13472614</v>
      </c>
      <c r="G108" s="2">
        <v>6086846952.54</v>
      </c>
    </row>
    <row r="109" spans="1:7" x14ac:dyDescent="0.25">
      <c r="A109" s="1">
        <v>43996</v>
      </c>
      <c r="B109" s="2">
        <v>617</v>
      </c>
      <c r="C109" s="2">
        <v>3868</v>
      </c>
      <c r="D109" s="2">
        <v>771052.47</v>
      </c>
      <c r="E109" s="2">
        <v>1397165</v>
      </c>
      <c r="F109" s="2">
        <v>13476482</v>
      </c>
      <c r="G109" s="2">
        <v>6087618005.0100002</v>
      </c>
    </row>
    <row r="110" spans="1:7" x14ac:dyDescent="0.25">
      <c r="A110" s="1">
        <v>43997</v>
      </c>
      <c r="B110" s="2">
        <v>3310</v>
      </c>
      <c r="C110" s="2">
        <v>30856</v>
      </c>
      <c r="D110" s="2">
        <v>8843765.9600000009</v>
      </c>
      <c r="E110" s="2">
        <v>1400475</v>
      </c>
      <c r="F110" s="2">
        <v>13507338</v>
      </c>
      <c r="G110" s="2">
        <v>6096461770.9700003</v>
      </c>
    </row>
    <row r="111" spans="1:7" x14ac:dyDescent="0.25">
      <c r="A111" s="1">
        <v>43998</v>
      </c>
      <c r="B111" s="2">
        <v>3009</v>
      </c>
      <c r="C111" s="2">
        <v>30506</v>
      </c>
      <c r="D111" s="2">
        <v>8960842.9600000009</v>
      </c>
      <c r="E111" s="2">
        <v>1403484</v>
      </c>
      <c r="F111" s="2">
        <v>13537844</v>
      </c>
      <c r="G111" s="2">
        <v>6105422613.9300003</v>
      </c>
    </row>
    <row r="112" spans="1:7" x14ac:dyDescent="0.25">
      <c r="A112" s="1">
        <v>43999</v>
      </c>
      <c r="B112" s="2">
        <v>2477</v>
      </c>
      <c r="C112" s="2">
        <v>21450</v>
      </c>
      <c r="D112" s="2">
        <v>6065774.7800000003</v>
      </c>
      <c r="E112" s="2">
        <v>1405961</v>
      </c>
      <c r="F112" s="2">
        <v>13559294</v>
      </c>
      <c r="G112" s="2">
        <v>6111488388.71</v>
      </c>
    </row>
    <row r="113" spans="1:8" x14ac:dyDescent="0.25">
      <c r="A113" s="1">
        <v>44000</v>
      </c>
      <c r="B113" s="2">
        <v>2622</v>
      </c>
      <c r="C113" s="2">
        <v>25868</v>
      </c>
      <c r="D113" s="2">
        <v>9759148.0500000007</v>
      </c>
      <c r="E113" s="2">
        <v>1408583</v>
      </c>
      <c r="F113" s="2">
        <v>13585162</v>
      </c>
      <c r="G113" s="2">
        <v>6121247536.7600002</v>
      </c>
    </row>
    <row r="114" spans="1:8" x14ac:dyDescent="0.25">
      <c r="A114" s="1">
        <v>44001</v>
      </c>
      <c r="B114" s="2">
        <v>2178</v>
      </c>
      <c r="C114" s="2">
        <v>22112</v>
      </c>
      <c r="D114" s="2">
        <v>8024190.5199999996</v>
      </c>
      <c r="E114" s="2">
        <v>1410761</v>
      </c>
      <c r="F114" s="2">
        <v>13607274</v>
      </c>
      <c r="G114" s="2">
        <v>6129271727.2799997</v>
      </c>
    </row>
    <row r="115" spans="1:8" x14ac:dyDescent="0.25">
      <c r="A115" s="1">
        <v>44002</v>
      </c>
      <c r="B115" s="2">
        <v>315</v>
      </c>
      <c r="C115" s="2">
        <v>2277</v>
      </c>
      <c r="D115" s="2">
        <v>943000.6</v>
      </c>
      <c r="E115" s="2">
        <v>1411076</v>
      </c>
      <c r="F115" s="2">
        <v>13609551</v>
      </c>
      <c r="G115" s="2">
        <v>6130214727.8800001</v>
      </c>
    </row>
    <row r="116" spans="1:8" x14ac:dyDescent="0.25">
      <c r="A116" s="1">
        <v>44003</v>
      </c>
      <c r="B116" s="2">
        <v>407</v>
      </c>
      <c r="C116" s="2">
        <v>3663</v>
      </c>
      <c r="D116" s="2">
        <v>947077.52</v>
      </c>
      <c r="E116" s="2">
        <v>1411483</v>
      </c>
      <c r="F116" s="2">
        <v>13613214</v>
      </c>
      <c r="G116" s="2">
        <v>6131161805.3999996</v>
      </c>
    </row>
    <row r="117" spans="1:8" x14ac:dyDescent="0.25">
      <c r="A117" s="1">
        <v>44004</v>
      </c>
      <c r="B117" s="2">
        <v>2719</v>
      </c>
      <c r="C117" s="2">
        <v>24371</v>
      </c>
      <c r="D117" s="2">
        <v>7758646.3600000003</v>
      </c>
      <c r="E117" s="2">
        <v>1414202</v>
      </c>
      <c r="F117" s="2">
        <v>13637585</v>
      </c>
      <c r="G117" s="2">
        <v>6138920451.7600002</v>
      </c>
      <c r="H117" s="108"/>
    </row>
    <row r="118" spans="1:8" x14ac:dyDescent="0.25">
      <c r="A118" s="1">
        <v>44005</v>
      </c>
      <c r="B118" s="2">
        <v>2925</v>
      </c>
      <c r="C118" s="2">
        <v>34943</v>
      </c>
      <c r="D118" s="2">
        <v>10978031.939999999</v>
      </c>
      <c r="E118" s="2">
        <v>1417127</v>
      </c>
      <c r="F118" s="2">
        <v>13672528</v>
      </c>
      <c r="G118" s="2">
        <v>6149898483.6999998</v>
      </c>
      <c r="H118" s="108"/>
    </row>
    <row r="119" spans="1:8" x14ac:dyDescent="0.25">
      <c r="A119" s="1">
        <v>44006</v>
      </c>
      <c r="B119" s="2">
        <v>2475</v>
      </c>
      <c r="C119" s="2">
        <v>50238</v>
      </c>
      <c r="D119" s="2">
        <v>17926227.57</v>
      </c>
      <c r="E119" s="2">
        <v>1419602</v>
      </c>
      <c r="F119" s="2">
        <v>13722766</v>
      </c>
      <c r="G119" s="2">
        <v>6167824711.2700014</v>
      </c>
      <c r="H119" s="108"/>
    </row>
    <row r="120" spans="1:8" x14ac:dyDescent="0.25">
      <c r="A120" s="1">
        <v>44007</v>
      </c>
      <c r="B120" s="2">
        <v>2742</v>
      </c>
      <c r="C120" s="2">
        <v>47227</v>
      </c>
      <c r="D120" s="2">
        <v>11424298.869999999</v>
      </c>
      <c r="E120" s="2">
        <v>1422344</v>
      </c>
      <c r="F120" s="2">
        <v>13769993</v>
      </c>
      <c r="G120" s="2">
        <v>6179249010.1400003</v>
      </c>
      <c r="H120" s="108"/>
    </row>
    <row r="121" spans="1:8" x14ac:dyDescent="0.25">
      <c r="A121" s="1">
        <v>44008</v>
      </c>
      <c r="B121" s="2">
        <v>2883</v>
      </c>
      <c r="C121" s="2">
        <v>47635</v>
      </c>
      <c r="D121" s="2">
        <v>14352811.08</v>
      </c>
      <c r="E121" s="2">
        <v>1425227</v>
      </c>
      <c r="F121" s="2">
        <v>13817628</v>
      </c>
      <c r="G121" s="2">
        <v>6193601821.2200003</v>
      </c>
      <c r="H121" s="108"/>
    </row>
    <row r="122" spans="1:8" x14ac:dyDescent="0.25">
      <c r="A122" s="1">
        <v>44009</v>
      </c>
      <c r="B122" s="2">
        <v>210</v>
      </c>
      <c r="C122" s="2">
        <v>1836</v>
      </c>
      <c r="D122" s="2">
        <v>504488.33</v>
      </c>
      <c r="E122" s="2">
        <v>1425437</v>
      </c>
      <c r="F122" s="2">
        <v>13819464</v>
      </c>
      <c r="G122" s="2">
        <v>6194106309.5500002</v>
      </c>
      <c r="H122" s="108"/>
    </row>
    <row r="123" spans="1:8" x14ac:dyDescent="0.25">
      <c r="A123" s="1">
        <v>44010</v>
      </c>
      <c r="B123" s="2">
        <v>626</v>
      </c>
      <c r="C123" s="2">
        <v>4809</v>
      </c>
      <c r="D123" s="2">
        <v>1778047.02</v>
      </c>
      <c r="E123" s="2">
        <v>1426063</v>
      </c>
      <c r="F123" s="2">
        <v>13824273</v>
      </c>
      <c r="G123" s="2">
        <v>6195884356.5699997</v>
      </c>
      <c r="H123" s="108"/>
    </row>
    <row r="124" spans="1:8" x14ac:dyDescent="0.25">
      <c r="A124" s="1">
        <v>44011</v>
      </c>
      <c r="B124" s="2">
        <v>3211</v>
      </c>
      <c r="C124" s="2">
        <v>41321</v>
      </c>
      <c r="D124" s="2">
        <v>13152727.210000001</v>
      </c>
      <c r="E124" s="2">
        <v>1429274</v>
      </c>
      <c r="F124" s="2">
        <v>13865594</v>
      </c>
      <c r="G124" s="2">
        <v>6209037083.7799997</v>
      </c>
      <c r="H124" s="108"/>
    </row>
    <row r="125" spans="1:8" x14ac:dyDescent="0.25">
      <c r="A125" s="1">
        <v>44012</v>
      </c>
      <c r="B125" s="2">
        <v>3977</v>
      </c>
      <c r="C125" s="2">
        <v>46825</v>
      </c>
      <c r="D125" s="2">
        <v>14219089.109999999</v>
      </c>
      <c r="E125" s="2">
        <v>1433251</v>
      </c>
      <c r="F125" s="2">
        <v>13912419</v>
      </c>
      <c r="G125" s="2">
        <v>6223256172.8900003</v>
      </c>
      <c r="H125" s="108"/>
    </row>
    <row r="126" spans="1:8" x14ac:dyDescent="0.25">
      <c r="A126" s="1">
        <v>44013</v>
      </c>
      <c r="B126" s="2">
        <v>3043</v>
      </c>
      <c r="C126" s="2">
        <v>32867</v>
      </c>
      <c r="D126" s="2">
        <v>9128428.5899999999</v>
      </c>
      <c r="E126" s="2">
        <v>1436294</v>
      </c>
      <c r="F126" s="2">
        <v>13945286</v>
      </c>
      <c r="G126" s="2">
        <v>6232384601.4800014</v>
      </c>
      <c r="H126" s="108"/>
    </row>
    <row r="127" spans="1:8" x14ac:dyDescent="0.25">
      <c r="A127" s="1">
        <v>44014</v>
      </c>
      <c r="B127" s="2">
        <v>2573</v>
      </c>
      <c r="C127" s="2">
        <v>25070</v>
      </c>
      <c r="D127" s="2">
        <v>7051163.0300000003</v>
      </c>
      <c r="E127" s="2">
        <v>1438867</v>
      </c>
      <c r="F127" s="2">
        <v>13970356</v>
      </c>
      <c r="G127" s="2">
        <v>6239435764.5100002</v>
      </c>
      <c r="H127" s="108"/>
    </row>
    <row r="128" spans="1:8" x14ac:dyDescent="0.25">
      <c r="A128" s="1">
        <v>44015</v>
      </c>
      <c r="B128" s="2">
        <v>2204</v>
      </c>
      <c r="C128" s="2">
        <v>22174</v>
      </c>
      <c r="D128" s="2">
        <v>7433754.9699999997</v>
      </c>
      <c r="E128" s="2">
        <v>1441071</v>
      </c>
      <c r="F128" s="2">
        <v>13992530</v>
      </c>
      <c r="G128" s="2">
        <v>6246869519.4800014</v>
      </c>
      <c r="H128" s="108"/>
    </row>
    <row r="129" spans="1:8" x14ac:dyDescent="0.25">
      <c r="A129" s="1">
        <v>44016</v>
      </c>
      <c r="B129" s="2">
        <v>388</v>
      </c>
      <c r="C129" s="2">
        <v>2889</v>
      </c>
      <c r="D129" s="2">
        <v>1023224.03</v>
      </c>
      <c r="E129" s="2">
        <v>1441459</v>
      </c>
      <c r="F129" s="2">
        <v>13995419</v>
      </c>
      <c r="G129" s="2">
        <v>6247892743.5100002</v>
      </c>
      <c r="H129" s="108"/>
    </row>
    <row r="130" spans="1:8" x14ac:dyDescent="0.25">
      <c r="A130" s="1">
        <v>44017</v>
      </c>
      <c r="B130" s="2">
        <v>486</v>
      </c>
      <c r="C130" s="2">
        <v>3369</v>
      </c>
      <c r="D130" s="2">
        <v>1121995.18</v>
      </c>
      <c r="E130" s="2">
        <v>1441945</v>
      </c>
      <c r="F130" s="2">
        <v>13998788</v>
      </c>
      <c r="G130" s="2">
        <v>6249014738.6899996</v>
      </c>
      <c r="H130" s="108"/>
    </row>
    <row r="131" spans="1:8" x14ac:dyDescent="0.25">
      <c r="A131" s="1">
        <v>44018</v>
      </c>
      <c r="B131" s="2">
        <v>2452</v>
      </c>
      <c r="C131" s="2">
        <v>18463</v>
      </c>
      <c r="D131" s="2">
        <v>6918070.1699999999</v>
      </c>
      <c r="E131" s="2">
        <v>1444397</v>
      </c>
      <c r="F131" s="2">
        <v>14017251</v>
      </c>
      <c r="G131" s="2">
        <v>6255932808.8599997</v>
      </c>
      <c r="H131" s="108"/>
    </row>
    <row r="132" spans="1:8" x14ac:dyDescent="0.25">
      <c r="E132" s="244"/>
      <c r="F132" s="244"/>
      <c r="G132" s="244"/>
      <c r="H132" s="146"/>
    </row>
    <row r="133" spans="1:8" x14ac:dyDescent="0.25">
      <c r="A133" s="75" t="s">
        <v>665</v>
      </c>
      <c r="E133" s="10"/>
      <c r="F133" s="244"/>
      <c r="G133" s="244"/>
    </row>
    <row r="134" spans="1:8" x14ac:dyDescent="0.25">
      <c r="E134" s="22"/>
      <c r="F134" s="243"/>
      <c r="G134" s="243"/>
    </row>
    <row r="135" spans="1:8" x14ac:dyDescent="0.25">
      <c r="E135" s="22"/>
      <c r="F135" s="243"/>
      <c r="G135" s="22"/>
    </row>
    <row r="136" spans="1:8" x14ac:dyDescent="0.25">
      <c r="E136" s="10"/>
      <c r="F136" s="10"/>
      <c r="G136" s="10"/>
    </row>
    <row r="137" spans="1:8" x14ac:dyDescent="0.25">
      <c r="E137" s="10"/>
      <c r="F137" s="10"/>
      <c r="G137" s="10"/>
    </row>
    <row r="138" spans="1:8" x14ac:dyDescent="0.25">
      <c r="E138" s="10"/>
      <c r="F138" s="10"/>
      <c r="G138" s="242"/>
    </row>
    <row r="139" spans="1:8" x14ac:dyDescent="0.25">
      <c r="E139" s="10"/>
      <c r="F139" s="10"/>
      <c r="G139" s="10"/>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pane xSplit="2" ySplit="3" topLeftCell="D4" activePane="bottomRight" state="frozen"/>
      <selection activeCell="E29" sqref="E29"/>
      <selection pane="topRight" activeCell="E29" sqref="E29"/>
      <selection pane="bottomLeft" activeCell="E29" sqref="E29"/>
      <selection pane="bottomRight" sqref="A1:J1"/>
    </sheetView>
  </sheetViews>
  <sheetFormatPr baseColWidth="10" defaultRowHeight="15" x14ac:dyDescent="0.25"/>
  <cols>
    <col min="1" max="1" width="15" style="118" customWidth="1"/>
    <col min="2" max="2" width="35.42578125" style="118" customWidth="1"/>
    <col min="3" max="6" width="15.7109375" style="118" customWidth="1"/>
    <col min="7" max="16384" width="11.42578125" style="118"/>
  </cols>
  <sheetData>
    <row r="1" spans="1:10" ht="35.25" customHeight="1" x14ac:dyDescent="0.25">
      <c r="A1" s="305" t="s">
        <v>675</v>
      </c>
      <c r="B1" s="305"/>
      <c r="C1" s="305"/>
      <c r="D1" s="305"/>
      <c r="E1" s="305"/>
      <c r="F1" s="305"/>
      <c r="G1" s="305"/>
      <c r="H1" s="305"/>
      <c r="I1" s="305"/>
      <c r="J1" s="305"/>
    </row>
    <row r="2" spans="1:10" ht="15.75" thickBot="1" x14ac:dyDescent="0.3">
      <c r="A2" s="125"/>
      <c r="B2" s="125"/>
    </row>
    <row r="3" spans="1:10" ht="36.75" thickBot="1" x14ac:dyDescent="0.3">
      <c r="A3" s="85" t="s">
        <v>463</v>
      </c>
      <c r="B3" s="86" t="s">
        <v>462</v>
      </c>
      <c r="C3" s="85" t="s">
        <v>273</v>
      </c>
      <c r="D3" s="85" t="s">
        <v>272</v>
      </c>
      <c r="E3" s="85" t="s">
        <v>271</v>
      </c>
      <c r="F3" s="85" t="s">
        <v>270</v>
      </c>
    </row>
    <row r="4" spans="1:10" x14ac:dyDescent="0.25">
      <c r="A4" s="124" t="s">
        <v>269</v>
      </c>
      <c r="B4" s="83" t="s">
        <v>461</v>
      </c>
      <c r="C4" s="82">
        <v>12809</v>
      </c>
      <c r="D4" s="82">
        <v>11202</v>
      </c>
      <c r="E4" s="82">
        <v>121632</v>
      </c>
      <c r="F4" s="82">
        <v>48686668.530000076</v>
      </c>
      <c r="G4" s="119"/>
      <c r="H4" s="119"/>
      <c r="I4" s="119"/>
    </row>
    <row r="5" spans="1:10" x14ac:dyDescent="0.25">
      <c r="A5" s="124" t="s">
        <v>267</v>
      </c>
      <c r="B5" s="83" t="s">
        <v>460</v>
      </c>
      <c r="C5" s="82">
        <v>7449</v>
      </c>
      <c r="D5" s="82">
        <v>6715</v>
      </c>
      <c r="E5" s="82">
        <v>68714</v>
      </c>
      <c r="F5" s="82">
        <v>31856512.93000003</v>
      </c>
    </row>
    <row r="6" spans="1:10" x14ac:dyDescent="0.25">
      <c r="A6" s="124" t="s">
        <v>265</v>
      </c>
      <c r="B6" s="83" t="s">
        <v>459</v>
      </c>
      <c r="C6" s="82">
        <v>5925</v>
      </c>
      <c r="D6" s="82">
        <v>5585</v>
      </c>
      <c r="E6" s="82">
        <v>52106</v>
      </c>
      <c r="F6" s="82">
        <v>22802374.790000033</v>
      </c>
    </row>
    <row r="7" spans="1:10" x14ac:dyDescent="0.25">
      <c r="A7" s="124" t="s">
        <v>458</v>
      </c>
      <c r="B7" s="83" t="s">
        <v>457</v>
      </c>
      <c r="C7" s="82">
        <v>4011</v>
      </c>
      <c r="D7" s="82">
        <v>3548</v>
      </c>
      <c r="E7" s="82">
        <v>24109</v>
      </c>
      <c r="F7" s="82">
        <v>9448580.3399999961</v>
      </c>
    </row>
    <row r="8" spans="1:10" x14ac:dyDescent="0.25">
      <c r="A8" s="124" t="s">
        <v>456</v>
      </c>
      <c r="B8" s="83" t="s">
        <v>455</v>
      </c>
      <c r="C8" s="82">
        <v>3931</v>
      </c>
      <c r="D8" s="82">
        <v>3548</v>
      </c>
      <c r="E8" s="82">
        <v>24456</v>
      </c>
      <c r="F8" s="82">
        <v>9851672.4999999944</v>
      </c>
    </row>
    <row r="9" spans="1:10" x14ac:dyDescent="0.25">
      <c r="A9" s="124" t="s">
        <v>263</v>
      </c>
      <c r="B9" s="83" t="s">
        <v>454</v>
      </c>
      <c r="C9" s="82">
        <v>32305</v>
      </c>
      <c r="D9" s="82">
        <v>27941</v>
      </c>
      <c r="E9" s="82">
        <v>219551</v>
      </c>
      <c r="F9" s="82">
        <v>101221407.2000006</v>
      </c>
    </row>
    <row r="10" spans="1:10" x14ac:dyDescent="0.25">
      <c r="A10" s="124" t="s">
        <v>261</v>
      </c>
      <c r="B10" s="83" t="s">
        <v>453</v>
      </c>
      <c r="C10" s="82">
        <v>6219</v>
      </c>
      <c r="D10" s="82">
        <v>5575</v>
      </c>
      <c r="E10" s="82">
        <v>45615</v>
      </c>
      <c r="F10" s="82">
        <v>17360055.820000004</v>
      </c>
    </row>
    <row r="11" spans="1:10" x14ac:dyDescent="0.25">
      <c r="A11" s="124" t="s">
        <v>259</v>
      </c>
      <c r="B11" s="83" t="s">
        <v>452</v>
      </c>
      <c r="C11" s="82">
        <v>4416</v>
      </c>
      <c r="D11" s="82">
        <v>3912</v>
      </c>
      <c r="E11" s="82">
        <v>44248</v>
      </c>
      <c r="F11" s="82">
        <v>18013817.760000005</v>
      </c>
    </row>
    <row r="12" spans="1:10" x14ac:dyDescent="0.25">
      <c r="A12" s="124" t="s">
        <v>257</v>
      </c>
      <c r="B12" s="83" t="s">
        <v>451</v>
      </c>
      <c r="C12" s="82">
        <v>3004</v>
      </c>
      <c r="D12" s="82">
        <v>2686</v>
      </c>
      <c r="E12" s="82">
        <v>21789</v>
      </c>
      <c r="F12" s="82">
        <v>9843470.6399999913</v>
      </c>
    </row>
    <row r="13" spans="1:10" x14ac:dyDescent="0.25">
      <c r="A13" s="124" t="s">
        <v>450</v>
      </c>
      <c r="B13" s="83" t="s">
        <v>449</v>
      </c>
      <c r="C13" s="82">
        <v>5538</v>
      </c>
      <c r="D13" s="82">
        <v>5121</v>
      </c>
      <c r="E13" s="82">
        <v>52946</v>
      </c>
      <c r="F13" s="82">
        <v>24892036.580000002</v>
      </c>
    </row>
    <row r="14" spans="1:10" x14ac:dyDescent="0.25">
      <c r="A14" s="124" t="s">
        <v>448</v>
      </c>
      <c r="B14" s="83" t="s">
        <v>447</v>
      </c>
      <c r="C14" s="82">
        <v>7509</v>
      </c>
      <c r="D14" s="82">
        <v>6913</v>
      </c>
      <c r="E14" s="82">
        <v>48420</v>
      </c>
      <c r="F14" s="82">
        <v>24109928.430000007</v>
      </c>
    </row>
    <row r="15" spans="1:10" x14ac:dyDescent="0.25">
      <c r="A15" s="124" t="s">
        <v>446</v>
      </c>
      <c r="B15" s="83" t="s">
        <v>445</v>
      </c>
      <c r="C15" s="82">
        <v>5921</v>
      </c>
      <c r="D15" s="82">
        <v>5733</v>
      </c>
      <c r="E15" s="82">
        <v>46036</v>
      </c>
      <c r="F15" s="82">
        <v>27866118.349999987</v>
      </c>
    </row>
    <row r="16" spans="1:10" x14ac:dyDescent="0.25">
      <c r="A16" s="124" t="s">
        <v>253</v>
      </c>
      <c r="B16" s="83" t="s">
        <v>444</v>
      </c>
      <c r="C16" s="82">
        <v>50548</v>
      </c>
      <c r="D16" s="82">
        <v>44858</v>
      </c>
      <c r="E16" s="82">
        <v>437805</v>
      </c>
      <c r="F16" s="82">
        <v>195974300.87000042</v>
      </c>
    </row>
    <row r="17" spans="1:6" x14ac:dyDescent="0.25">
      <c r="A17" s="124" t="s">
        <v>251</v>
      </c>
      <c r="B17" s="83" t="s">
        <v>443</v>
      </c>
      <c r="C17" s="82">
        <v>14942</v>
      </c>
      <c r="D17" s="82">
        <v>13482</v>
      </c>
      <c r="E17" s="82">
        <v>146879</v>
      </c>
      <c r="F17" s="82">
        <v>64158006.15000011</v>
      </c>
    </row>
    <row r="18" spans="1:6" x14ac:dyDescent="0.25">
      <c r="A18" s="124" t="s">
        <v>249</v>
      </c>
      <c r="B18" s="83" t="s">
        <v>442</v>
      </c>
      <c r="C18" s="82">
        <v>2839</v>
      </c>
      <c r="D18" s="82">
        <v>2711</v>
      </c>
      <c r="E18" s="82">
        <v>19555</v>
      </c>
      <c r="F18" s="82">
        <v>8950091.0600000061</v>
      </c>
    </row>
    <row r="19" spans="1:6" x14ac:dyDescent="0.25">
      <c r="A19" s="124" t="s">
        <v>247</v>
      </c>
      <c r="B19" s="83" t="s">
        <v>441</v>
      </c>
      <c r="C19" s="82">
        <v>6487</v>
      </c>
      <c r="D19" s="82">
        <v>5916</v>
      </c>
      <c r="E19" s="82">
        <v>57957</v>
      </c>
      <c r="F19" s="82">
        <v>27714067.140000004</v>
      </c>
    </row>
    <row r="20" spans="1:6" x14ac:dyDescent="0.25">
      <c r="A20" s="124" t="s">
        <v>245</v>
      </c>
      <c r="B20" s="83" t="s">
        <v>440</v>
      </c>
      <c r="C20" s="82">
        <v>14536</v>
      </c>
      <c r="D20" s="82">
        <v>13179</v>
      </c>
      <c r="E20" s="82">
        <v>105441</v>
      </c>
      <c r="F20" s="82">
        <v>46374935.620000064</v>
      </c>
    </row>
    <row r="21" spans="1:6" x14ac:dyDescent="0.25">
      <c r="A21" s="124" t="s">
        <v>243</v>
      </c>
      <c r="B21" s="83" t="s">
        <v>439</v>
      </c>
      <c r="C21" s="82">
        <v>4960</v>
      </c>
      <c r="D21" s="82">
        <v>4627</v>
      </c>
      <c r="E21" s="82">
        <v>43885</v>
      </c>
      <c r="F21" s="82">
        <v>20964044.48</v>
      </c>
    </row>
    <row r="22" spans="1:6" x14ac:dyDescent="0.25">
      <c r="A22" s="124" t="s">
        <v>241</v>
      </c>
      <c r="B22" s="83" t="s">
        <v>438</v>
      </c>
      <c r="C22" s="82">
        <v>4763</v>
      </c>
      <c r="D22" s="82">
        <v>4440</v>
      </c>
      <c r="E22" s="82">
        <v>38282</v>
      </c>
      <c r="F22" s="82">
        <v>17916142.219999999</v>
      </c>
    </row>
    <row r="23" spans="1:6" x14ac:dyDescent="0.25">
      <c r="A23" s="124" t="s">
        <v>238</v>
      </c>
      <c r="B23" s="83" t="s">
        <v>437</v>
      </c>
      <c r="C23" s="82">
        <v>10924</v>
      </c>
      <c r="D23" s="82">
        <v>9925</v>
      </c>
      <c r="E23" s="82">
        <v>106203</v>
      </c>
      <c r="F23" s="82">
        <v>42149185.190000087</v>
      </c>
    </row>
    <row r="24" spans="1:6" x14ac:dyDescent="0.25">
      <c r="A24" s="124" t="s">
        <v>236</v>
      </c>
      <c r="B24" s="83" t="s">
        <v>436</v>
      </c>
      <c r="C24" s="82">
        <v>11111</v>
      </c>
      <c r="D24" s="82">
        <v>10280</v>
      </c>
      <c r="E24" s="82">
        <v>85629</v>
      </c>
      <c r="F24" s="82">
        <v>40436976.250000045</v>
      </c>
    </row>
    <row r="25" spans="1:6" x14ac:dyDescent="0.25">
      <c r="A25" s="124" t="s">
        <v>234</v>
      </c>
      <c r="B25" s="83" t="s">
        <v>435</v>
      </c>
      <c r="C25" s="82">
        <v>1765</v>
      </c>
      <c r="D25" s="82">
        <v>1607</v>
      </c>
      <c r="E25" s="82">
        <v>12339</v>
      </c>
      <c r="F25" s="82">
        <v>6036510.3999999994</v>
      </c>
    </row>
    <row r="26" spans="1:6" x14ac:dyDescent="0.25">
      <c r="A26" s="124" t="s">
        <v>232</v>
      </c>
      <c r="B26" s="83" t="s">
        <v>434</v>
      </c>
      <c r="C26" s="82">
        <v>8115</v>
      </c>
      <c r="D26" s="82">
        <v>7675</v>
      </c>
      <c r="E26" s="82">
        <v>53175</v>
      </c>
      <c r="F26" s="82">
        <v>25419591.490000032</v>
      </c>
    </row>
    <row r="27" spans="1:6" x14ac:dyDescent="0.25">
      <c r="A27" s="124" t="s">
        <v>230</v>
      </c>
      <c r="B27" s="83" t="s">
        <v>433</v>
      </c>
      <c r="C27" s="82">
        <v>10736</v>
      </c>
      <c r="D27" s="82">
        <v>9310</v>
      </c>
      <c r="E27" s="82">
        <v>141096</v>
      </c>
      <c r="F27" s="82">
        <v>49686745.910000004</v>
      </c>
    </row>
    <row r="28" spans="1:6" x14ac:dyDescent="0.25">
      <c r="A28" s="124" t="s">
        <v>228</v>
      </c>
      <c r="B28" s="83" t="s">
        <v>432</v>
      </c>
      <c r="C28" s="82">
        <v>12804</v>
      </c>
      <c r="D28" s="82">
        <v>11203</v>
      </c>
      <c r="E28" s="82">
        <v>121369</v>
      </c>
      <c r="F28" s="82">
        <v>45450209.530000106</v>
      </c>
    </row>
    <row r="29" spans="1:6" x14ac:dyDescent="0.25">
      <c r="A29" s="124" t="s">
        <v>226</v>
      </c>
      <c r="B29" s="83" t="s">
        <v>431</v>
      </c>
      <c r="C29" s="82">
        <v>9905</v>
      </c>
      <c r="D29" s="82">
        <v>8705</v>
      </c>
      <c r="E29" s="82">
        <v>91469</v>
      </c>
      <c r="F29" s="82">
        <v>38460715.620000057</v>
      </c>
    </row>
    <row r="30" spans="1:6" x14ac:dyDescent="0.25">
      <c r="A30" s="124" t="s">
        <v>224</v>
      </c>
      <c r="B30" s="83" t="s">
        <v>430</v>
      </c>
      <c r="C30" s="82">
        <v>7051</v>
      </c>
      <c r="D30" s="82">
        <v>6418</v>
      </c>
      <c r="E30" s="82">
        <v>61834</v>
      </c>
      <c r="F30" s="82">
        <v>26746812.430000022</v>
      </c>
    </row>
    <row r="31" spans="1:6" x14ac:dyDescent="0.25">
      <c r="A31" s="124" t="s">
        <v>222</v>
      </c>
      <c r="B31" s="83" t="s">
        <v>429</v>
      </c>
      <c r="C31" s="82">
        <v>17210</v>
      </c>
      <c r="D31" s="82">
        <v>15823</v>
      </c>
      <c r="E31" s="82">
        <v>153431</v>
      </c>
      <c r="F31" s="82">
        <v>66283430.560000032</v>
      </c>
    </row>
    <row r="32" spans="1:6" x14ac:dyDescent="0.25">
      <c r="A32" s="124" t="s">
        <v>428</v>
      </c>
      <c r="B32" s="83" t="s">
        <v>427</v>
      </c>
      <c r="C32" s="82">
        <v>5235</v>
      </c>
      <c r="D32" s="82">
        <v>5027</v>
      </c>
      <c r="E32" s="82">
        <v>32507</v>
      </c>
      <c r="F32" s="82">
        <v>18011364.569999997</v>
      </c>
    </row>
    <row r="33" spans="1:6" x14ac:dyDescent="0.25">
      <c r="A33" s="124" t="s">
        <v>426</v>
      </c>
      <c r="B33" s="83" t="s">
        <v>425</v>
      </c>
      <c r="C33" s="82">
        <v>5347</v>
      </c>
      <c r="D33" s="82">
        <v>5169</v>
      </c>
      <c r="E33" s="82">
        <v>28976</v>
      </c>
      <c r="F33" s="82">
        <v>17126824.54999999</v>
      </c>
    </row>
    <row r="34" spans="1:6" x14ac:dyDescent="0.25">
      <c r="A34" s="124" t="s">
        <v>220</v>
      </c>
      <c r="B34" s="83" t="s">
        <v>424</v>
      </c>
      <c r="C34" s="82">
        <v>15454</v>
      </c>
      <c r="D34" s="82">
        <v>13809</v>
      </c>
      <c r="E34" s="82">
        <v>102768</v>
      </c>
      <c r="F34" s="82">
        <v>47875816.670000076</v>
      </c>
    </row>
    <row r="35" spans="1:6" x14ac:dyDescent="0.25">
      <c r="A35" s="124" t="s">
        <v>218</v>
      </c>
      <c r="B35" s="83" t="s">
        <v>423</v>
      </c>
      <c r="C35" s="82">
        <v>31611</v>
      </c>
      <c r="D35" s="82">
        <v>28050</v>
      </c>
      <c r="E35" s="82">
        <v>371478</v>
      </c>
      <c r="F35" s="82">
        <v>177131917.94999969</v>
      </c>
    </row>
    <row r="36" spans="1:6" x14ac:dyDescent="0.25">
      <c r="A36" s="124" t="s">
        <v>216</v>
      </c>
      <c r="B36" s="83" t="s">
        <v>422</v>
      </c>
      <c r="C36" s="82">
        <v>3800</v>
      </c>
      <c r="D36" s="82">
        <v>3384</v>
      </c>
      <c r="E36" s="82">
        <v>26487</v>
      </c>
      <c r="F36" s="82">
        <v>12668537.199999996</v>
      </c>
    </row>
    <row r="37" spans="1:6" x14ac:dyDescent="0.25">
      <c r="A37" s="124" t="s">
        <v>214</v>
      </c>
      <c r="B37" s="83" t="s">
        <v>421</v>
      </c>
      <c r="C37" s="82">
        <v>39339</v>
      </c>
      <c r="D37" s="82">
        <v>34510</v>
      </c>
      <c r="E37" s="82">
        <v>348434</v>
      </c>
      <c r="F37" s="82">
        <v>164010091.94000003</v>
      </c>
    </row>
    <row r="38" spans="1:6" x14ac:dyDescent="0.25">
      <c r="A38" s="124" t="s">
        <v>420</v>
      </c>
      <c r="B38" s="83" t="s">
        <v>419</v>
      </c>
      <c r="C38" s="82">
        <v>27441</v>
      </c>
      <c r="D38" s="82">
        <v>24994</v>
      </c>
      <c r="E38" s="82">
        <v>206884</v>
      </c>
      <c r="F38" s="82">
        <v>96313787.800000191</v>
      </c>
    </row>
    <row r="39" spans="1:6" x14ac:dyDescent="0.25">
      <c r="A39" s="124" t="s">
        <v>212</v>
      </c>
      <c r="B39" s="83" t="s">
        <v>418</v>
      </c>
      <c r="C39" s="82">
        <v>23506</v>
      </c>
      <c r="D39" s="82">
        <v>20647</v>
      </c>
      <c r="E39" s="82">
        <v>249177</v>
      </c>
      <c r="F39" s="82">
        <v>105994340.53000072</v>
      </c>
    </row>
    <row r="40" spans="1:6" x14ac:dyDescent="0.25">
      <c r="A40" s="124" t="s">
        <v>210</v>
      </c>
      <c r="B40" s="83" t="s">
        <v>417</v>
      </c>
      <c r="C40" s="82">
        <v>4003</v>
      </c>
      <c r="D40" s="82">
        <v>3525</v>
      </c>
      <c r="E40" s="82">
        <v>38134</v>
      </c>
      <c r="F40" s="82">
        <v>13847034.559999997</v>
      </c>
    </row>
    <row r="41" spans="1:6" x14ac:dyDescent="0.25">
      <c r="A41" s="124" t="s">
        <v>208</v>
      </c>
      <c r="B41" s="83" t="s">
        <v>416</v>
      </c>
      <c r="C41" s="82">
        <v>12590</v>
      </c>
      <c r="D41" s="82">
        <v>11036</v>
      </c>
      <c r="E41" s="82">
        <v>124160</v>
      </c>
      <c r="F41" s="82">
        <v>50816207.750000127</v>
      </c>
    </row>
    <row r="42" spans="1:6" x14ac:dyDescent="0.25">
      <c r="A42" s="124" t="s">
        <v>206</v>
      </c>
      <c r="B42" s="83" t="s">
        <v>415</v>
      </c>
      <c r="C42" s="82">
        <v>28135</v>
      </c>
      <c r="D42" s="82">
        <v>24256</v>
      </c>
      <c r="E42" s="82">
        <v>262579</v>
      </c>
      <c r="F42" s="82">
        <v>104168458.18000031</v>
      </c>
    </row>
    <row r="43" spans="1:6" x14ac:dyDescent="0.25">
      <c r="A43" s="124" t="s">
        <v>204</v>
      </c>
      <c r="B43" s="83" t="s">
        <v>414</v>
      </c>
      <c r="C43" s="82">
        <v>5041</v>
      </c>
      <c r="D43" s="82">
        <v>4632</v>
      </c>
      <c r="E43" s="82">
        <v>43454</v>
      </c>
      <c r="F43" s="82">
        <v>21172147.969999999</v>
      </c>
    </row>
    <row r="44" spans="1:6" x14ac:dyDescent="0.25">
      <c r="A44" s="124" t="s">
        <v>413</v>
      </c>
      <c r="B44" s="83" t="s">
        <v>412</v>
      </c>
      <c r="C44" s="82">
        <v>8734</v>
      </c>
      <c r="D44" s="82">
        <v>7890</v>
      </c>
      <c r="E44" s="82">
        <v>63537</v>
      </c>
      <c r="F44" s="82">
        <v>27224767.260000013</v>
      </c>
    </row>
    <row r="45" spans="1:6" x14ac:dyDescent="0.25">
      <c r="A45" s="124" t="s">
        <v>202</v>
      </c>
      <c r="B45" s="83" t="s">
        <v>411</v>
      </c>
      <c r="C45" s="82">
        <v>6100</v>
      </c>
      <c r="D45" s="82">
        <v>5485</v>
      </c>
      <c r="E45" s="82">
        <v>59495</v>
      </c>
      <c r="F45" s="82">
        <v>24645593.749999981</v>
      </c>
    </row>
    <row r="46" spans="1:6" x14ac:dyDescent="0.25">
      <c r="A46" s="124" t="s">
        <v>200</v>
      </c>
      <c r="B46" s="83" t="s">
        <v>410</v>
      </c>
      <c r="C46" s="82">
        <v>15799</v>
      </c>
      <c r="D46" s="82">
        <v>14164</v>
      </c>
      <c r="E46" s="82">
        <v>145851</v>
      </c>
      <c r="F46" s="82">
        <v>62085485.060000062</v>
      </c>
    </row>
    <row r="47" spans="1:6" x14ac:dyDescent="0.25">
      <c r="A47" s="124" t="s">
        <v>198</v>
      </c>
      <c r="B47" s="83" t="s">
        <v>409</v>
      </c>
      <c r="C47" s="82">
        <v>4683</v>
      </c>
      <c r="D47" s="82">
        <v>4322</v>
      </c>
      <c r="E47" s="82">
        <v>34635</v>
      </c>
      <c r="F47" s="82">
        <v>14868950.199999999</v>
      </c>
    </row>
    <row r="48" spans="1:6" x14ac:dyDescent="0.25">
      <c r="A48" s="124" t="s">
        <v>408</v>
      </c>
      <c r="B48" s="83" t="s">
        <v>407</v>
      </c>
      <c r="C48" s="82">
        <v>30903</v>
      </c>
      <c r="D48" s="82">
        <v>27576</v>
      </c>
      <c r="E48" s="82">
        <v>366230</v>
      </c>
      <c r="F48" s="82">
        <v>169826984.77000031</v>
      </c>
    </row>
    <row r="49" spans="1:6" x14ac:dyDescent="0.25">
      <c r="A49" s="124" t="s">
        <v>196</v>
      </c>
      <c r="B49" s="83" t="s">
        <v>406</v>
      </c>
      <c r="C49" s="82">
        <v>12161</v>
      </c>
      <c r="D49" s="82">
        <v>11121</v>
      </c>
      <c r="E49" s="82">
        <v>125027</v>
      </c>
      <c r="F49" s="82">
        <v>49076232.050000183</v>
      </c>
    </row>
    <row r="50" spans="1:6" x14ac:dyDescent="0.25">
      <c r="A50" s="124" t="s">
        <v>194</v>
      </c>
      <c r="B50" s="83" t="s">
        <v>405</v>
      </c>
      <c r="C50" s="82">
        <v>3613</v>
      </c>
      <c r="D50" s="82">
        <v>3276</v>
      </c>
      <c r="E50" s="82">
        <v>27472</v>
      </c>
      <c r="F50" s="82">
        <v>11741769.209999999</v>
      </c>
    </row>
    <row r="51" spans="1:6" x14ac:dyDescent="0.25">
      <c r="A51" s="124" t="s">
        <v>192</v>
      </c>
      <c r="B51" s="83" t="s">
        <v>404</v>
      </c>
      <c r="C51" s="82">
        <v>6743</v>
      </c>
      <c r="D51" s="82">
        <v>6104</v>
      </c>
      <c r="E51" s="82">
        <v>50196</v>
      </c>
      <c r="F51" s="82">
        <v>20434971.610000007</v>
      </c>
    </row>
    <row r="52" spans="1:6" x14ac:dyDescent="0.25">
      <c r="A52" s="124" t="s">
        <v>403</v>
      </c>
      <c r="B52" s="83" t="s">
        <v>402</v>
      </c>
      <c r="C52" s="82">
        <v>1620</v>
      </c>
      <c r="D52" s="82">
        <v>1556</v>
      </c>
      <c r="E52" s="82">
        <v>9517</v>
      </c>
      <c r="F52" s="82">
        <v>4463576.2399999993</v>
      </c>
    </row>
    <row r="53" spans="1:6" x14ac:dyDescent="0.25">
      <c r="A53" s="124" t="s">
        <v>190</v>
      </c>
      <c r="B53" s="83" t="s">
        <v>401</v>
      </c>
      <c r="C53" s="82">
        <v>16338</v>
      </c>
      <c r="D53" s="82">
        <v>14702</v>
      </c>
      <c r="E53" s="82">
        <v>171101</v>
      </c>
      <c r="F53" s="82">
        <v>80256131.740000218</v>
      </c>
    </row>
    <row r="54" spans="1:6" x14ac:dyDescent="0.25">
      <c r="A54" s="124" t="s">
        <v>188</v>
      </c>
      <c r="B54" s="83" t="s">
        <v>400</v>
      </c>
      <c r="C54" s="82">
        <v>9011</v>
      </c>
      <c r="D54" s="82">
        <v>8374</v>
      </c>
      <c r="E54" s="82">
        <v>83936</v>
      </c>
      <c r="F54" s="82">
        <v>39610310.920000039</v>
      </c>
    </row>
    <row r="55" spans="1:6" x14ac:dyDescent="0.25">
      <c r="A55" s="124" t="s">
        <v>186</v>
      </c>
      <c r="B55" s="83" t="s">
        <v>399</v>
      </c>
      <c r="C55" s="82">
        <v>10238</v>
      </c>
      <c r="D55" s="82">
        <v>9983</v>
      </c>
      <c r="E55" s="82">
        <v>97049</v>
      </c>
      <c r="F55" s="82">
        <v>45353484.400000058</v>
      </c>
    </row>
    <row r="56" spans="1:6" x14ac:dyDescent="0.25">
      <c r="A56" s="124" t="s">
        <v>184</v>
      </c>
      <c r="B56" s="83" t="s">
        <v>398</v>
      </c>
      <c r="C56" s="82">
        <v>2949</v>
      </c>
      <c r="D56" s="82">
        <v>2645</v>
      </c>
      <c r="E56" s="82">
        <v>31805</v>
      </c>
      <c r="F56" s="82">
        <v>13855578.26999999</v>
      </c>
    </row>
    <row r="57" spans="1:6" x14ac:dyDescent="0.25">
      <c r="A57" s="124" t="s">
        <v>182</v>
      </c>
      <c r="B57" s="83" t="s">
        <v>397</v>
      </c>
      <c r="C57" s="82">
        <v>5502</v>
      </c>
      <c r="D57" s="82">
        <v>5128</v>
      </c>
      <c r="E57" s="82">
        <v>68263</v>
      </c>
      <c r="F57" s="82">
        <v>28065473.639999997</v>
      </c>
    </row>
    <row r="58" spans="1:6" x14ac:dyDescent="0.25">
      <c r="A58" s="124" t="s">
        <v>396</v>
      </c>
      <c r="B58" s="83" t="s">
        <v>395</v>
      </c>
      <c r="C58" s="82">
        <v>12339</v>
      </c>
      <c r="D58" s="82">
        <v>10969</v>
      </c>
      <c r="E58" s="82">
        <v>126511</v>
      </c>
      <c r="F58" s="82">
        <v>49405883.470000103</v>
      </c>
    </row>
    <row r="59" spans="1:6" x14ac:dyDescent="0.25">
      <c r="A59" s="124" t="s">
        <v>180</v>
      </c>
      <c r="B59" s="83" t="s">
        <v>394</v>
      </c>
      <c r="C59" s="82">
        <v>2526</v>
      </c>
      <c r="D59" s="82">
        <v>2426</v>
      </c>
      <c r="E59" s="82">
        <v>21851</v>
      </c>
      <c r="F59" s="82">
        <v>12090730.179999994</v>
      </c>
    </row>
    <row r="60" spans="1:6" x14ac:dyDescent="0.25">
      <c r="A60" s="124" t="s">
        <v>178</v>
      </c>
      <c r="B60" s="83" t="s">
        <v>393</v>
      </c>
      <c r="C60" s="82">
        <v>15358</v>
      </c>
      <c r="D60" s="82">
        <v>14213</v>
      </c>
      <c r="E60" s="82">
        <v>124873</v>
      </c>
      <c r="F60" s="82">
        <v>59744873.670000069</v>
      </c>
    </row>
    <row r="61" spans="1:6" x14ac:dyDescent="0.25">
      <c r="A61" s="124" t="s">
        <v>392</v>
      </c>
      <c r="B61" s="83" t="s">
        <v>391</v>
      </c>
      <c r="C61" s="82">
        <v>19169</v>
      </c>
      <c r="D61" s="82">
        <v>16158</v>
      </c>
      <c r="E61" s="82">
        <v>205308</v>
      </c>
      <c r="F61" s="82">
        <v>85892685.980000168</v>
      </c>
    </row>
    <row r="62" spans="1:6" x14ac:dyDescent="0.25">
      <c r="A62" s="124" t="s">
        <v>176</v>
      </c>
      <c r="B62" s="83" t="s">
        <v>390</v>
      </c>
      <c r="C62" s="82">
        <v>3603</v>
      </c>
      <c r="D62" s="82">
        <v>3157</v>
      </c>
      <c r="E62" s="82">
        <v>31460</v>
      </c>
      <c r="F62" s="82">
        <v>12152607.879999997</v>
      </c>
    </row>
    <row r="63" spans="1:6" x14ac:dyDescent="0.25">
      <c r="A63" s="124" t="s">
        <v>174</v>
      </c>
      <c r="B63" s="83" t="s">
        <v>389</v>
      </c>
      <c r="C63" s="82">
        <v>44990</v>
      </c>
      <c r="D63" s="82">
        <v>39550</v>
      </c>
      <c r="E63" s="82">
        <v>561182</v>
      </c>
      <c r="F63" s="82">
        <v>249703839.84999955</v>
      </c>
    </row>
    <row r="64" spans="1:6" x14ac:dyDescent="0.25">
      <c r="A64" s="124" t="s">
        <v>172</v>
      </c>
      <c r="B64" s="83" t="s">
        <v>388</v>
      </c>
      <c r="C64" s="82">
        <v>13705</v>
      </c>
      <c r="D64" s="82">
        <v>11727</v>
      </c>
      <c r="E64" s="82">
        <v>140102</v>
      </c>
      <c r="F64" s="82">
        <v>63519255.89000015</v>
      </c>
    </row>
    <row r="65" spans="1:6" x14ac:dyDescent="0.25">
      <c r="A65" s="124" t="s">
        <v>170</v>
      </c>
      <c r="B65" s="83" t="s">
        <v>387</v>
      </c>
      <c r="C65" s="82">
        <v>4854</v>
      </c>
      <c r="D65" s="82">
        <v>4396</v>
      </c>
      <c r="E65" s="82">
        <v>45553</v>
      </c>
      <c r="F65" s="82">
        <v>21489353.539999999</v>
      </c>
    </row>
    <row r="66" spans="1:6" x14ac:dyDescent="0.25">
      <c r="A66" s="124" t="s">
        <v>168</v>
      </c>
      <c r="B66" s="83" t="s">
        <v>386</v>
      </c>
      <c r="C66" s="82">
        <v>22479</v>
      </c>
      <c r="D66" s="82">
        <v>20157</v>
      </c>
      <c r="E66" s="82">
        <v>245300</v>
      </c>
      <c r="F66" s="82">
        <v>120671808.62000029</v>
      </c>
    </row>
    <row r="67" spans="1:6" x14ac:dyDescent="0.25">
      <c r="A67" s="124" t="s">
        <v>166</v>
      </c>
      <c r="B67" s="83" t="s">
        <v>385</v>
      </c>
      <c r="C67" s="82">
        <v>12486</v>
      </c>
      <c r="D67" s="82">
        <v>11853</v>
      </c>
      <c r="E67" s="82">
        <v>122202</v>
      </c>
      <c r="F67" s="82">
        <v>54784454.490000054</v>
      </c>
    </row>
    <row r="68" spans="1:6" x14ac:dyDescent="0.25">
      <c r="A68" s="124" t="s">
        <v>164</v>
      </c>
      <c r="B68" s="83" t="s">
        <v>384</v>
      </c>
      <c r="C68" s="82">
        <v>17096</v>
      </c>
      <c r="D68" s="82">
        <v>15608</v>
      </c>
      <c r="E68" s="82">
        <v>133395</v>
      </c>
      <c r="F68" s="82">
        <v>64523758.610000096</v>
      </c>
    </row>
    <row r="69" spans="1:6" x14ac:dyDescent="0.25">
      <c r="A69" s="124" t="s">
        <v>162</v>
      </c>
      <c r="B69" s="83" t="s">
        <v>383</v>
      </c>
      <c r="C69" s="82">
        <v>4923</v>
      </c>
      <c r="D69" s="82">
        <v>4519</v>
      </c>
      <c r="E69" s="82">
        <v>37555</v>
      </c>
      <c r="F69" s="82">
        <v>16608845.439999996</v>
      </c>
    </row>
    <row r="70" spans="1:6" x14ac:dyDescent="0.25">
      <c r="A70" s="124" t="s">
        <v>160</v>
      </c>
      <c r="B70" s="83" t="s">
        <v>382</v>
      </c>
      <c r="C70" s="82">
        <v>10115</v>
      </c>
      <c r="D70" s="82">
        <v>9423</v>
      </c>
      <c r="E70" s="82">
        <v>68161</v>
      </c>
      <c r="F70" s="82">
        <v>35701513.900000006</v>
      </c>
    </row>
    <row r="71" spans="1:6" x14ac:dyDescent="0.25">
      <c r="A71" s="124" t="s">
        <v>381</v>
      </c>
      <c r="B71" s="83" t="s">
        <v>380</v>
      </c>
      <c r="C71" s="82">
        <v>26687</v>
      </c>
      <c r="D71" s="82">
        <v>23801</v>
      </c>
      <c r="E71" s="82">
        <v>286620</v>
      </c>
      <c r="F71" s="82">
        <v>129052467.77000017</v>
      </c>
    </row>
    <row r="72" spans="1:6" x14ac:dyDescent="0.25">
      <c r="A72" s="124" t="s">
        <v>158</v>
      </c>
      <c r="B72" s="83" t="s">
        <v>379</v>
      </c>
      <c r="C72" s="82">
        <v>16071</v>
      </c>
      <c r="D72" s="82">
        <v>14363</v>
      </c>
      <c r="E72" s="82">
        <v>166105</v>
      </c>
      <c r="F72" s="82">
        <v>74702455.28000012</v>
      </c>
    </row>
    <row r="73" spans="1:6" x14ac:dyDescent="0.25">
      <c r="A73" s="124" t="s">
        <v>157</v>
      </c>
      <c r="B73" s="83" t="s">
        <v>378</v>
      </c>
      <c r="C73" s="82">
        <v>49027</v>
      </c>
      <c r="D73" s="82">
        <v>43282</v>
      </c>
      <c r="E73" s="82">
        <v>529535</v>
      </c>
      <c r="F73" s="82">
        <v>229673282.39999926</v>
      </c>
    </row>
    <row r="74" spans="1:6" x14ac:dyDescent="0.25">
      <c r="A74" s="124" t="s">
        <v>155</v>
      </c>
      <c r="B74" s="83" t="s">
        <v>377</v>
      </c>
      <c r="C74" s="82">
        <v>3588</v>
      </c>
      <c r="D74" s="82">
        <v>3270</v>
      </c>
      <c r="E74" s="82">
        <v>41975</v>
      </c>
      <c r="F74" s="82">
        <v>17370793.539999999</v>
      </c>
    </row>
    <row r="75" spans="1:6" x14ac:dyDescent="0.25">
      <c r="A75" s="124" t="s">
        <v>153</v>
      </c>
      <c r="B75" s="83" t="s">
        <v>376</v>
      </c>
      <c r="C75" s="82">
        <v>11101</v>
      </c>
      <c r="D75" s="82">
        <v>9778</v>
      </c>
      <c r="E75" s="82">
        <v>101325</v>
      </c>
      <c r="F75" s="82">
        <v>41874228.950000107</v>
      </c>
    </row>
    <row r="76" spans="1:6" x14ac:dyDescent="0.25">
      <c r="A76" s="124" t="s">
        <v>151</v>
      </c>
      <c r="B76" s="83" t="s">
        <v>375</v>
      </c>
      <c r="C76" s="82">
        <v>9365</v>
      </c>
      <c r="D76" s="82">
        <v>8498</v>
      </c>
      <c r="E76" s="82">
        <v>104613</v>
      </c>
      <c r="F76" s="82">
        <v>48554025.770000115</v>
      </c>
    </row>
    <row r="77" spans="1:6" x14ac:dyDescent="0.25">
      <c r="A77" s="124" t="s">
        <v>149</v>
      </c>
      <c r="B77" s="83" t="s">
        <v>374</v>
      </c>
      <c r="C77" s="82">
        <v>12866</v>
      </c>
      <c r="D77" s="82">
        <v>11832</v>
      </c>
      <c r="E77" s="82">
        <v>116057</v>
      </c>
      <c r="F77" s="82">
        <v>40090557.370000072</v>
      </c>
    </row>
    <row r="78" spans="1:6" x14ac:dyDescent="0.25">
      <c r="A78" s="124" t="s">
        <v>147</v>
      </c>
      <c r="B78" s="83" t="s">
        <v>373</v>
      </c>
      <c r="C78" s="82">
        <v>19673</v>
      </c>
      <c r="D78" s="82">
        <v>18207</v>
      </c>
      <c r="E78" s="82">
        <v>170429</v>
      </c>
      <c r="F78" s="82">
        <v>78273406.92000021</v>
      </c>
    </row>
    <row r="79" spans="1:6" x14ac:dyDescent="0.25">
      <c r="A79" s="124" t="s">
        <v>145</v>
      </c>
      <c r="B79" s="83" t="s">
        <v>372</v>
      </c>
      <c r="C79" s="82">
        <v>109015</v>
      </c>
      <c r="D79" s="82">
        <v>91917</v>
      </c>
      <c r="E79" s="82">
        <v>1044072</v>
      </c>
      <c r="F79" s="82">
        <v>481881336.56999815</v>
      </c>
    </row>
    <row r="80" spans="1:6" x14ac:dyDescent="0.25">
      <c r="A80" s="124" t="s">
        <v>371</v>
      </c>
      <c r="B80" s="83" t="s">
        <v>370</v>
      </c>
      <c r="C80" s="82">
        <v>22724</v>
      </c>
      <c r="D80" s="82">
        <v>20044</v>
      </c>
      <c r="E80" s="82">
        <v>252474</v>
      </c>
      <c r="F80" s="82">
        <v>117803637.49000061</v>
      </c>
    </row>
    <row r="81" spans="1:6" x14ac:dyDescent="0.25">
      <c r="A81" s="124" t="s">
        <v>143</v>
      </c>
      <c r="B81" s="83" t="s">
        <v>369</v>
      </c>
      <c r="C81" s="82">
        <v>26476</v>
      </c>
      <c r="D81" s="82">
        <v>23231</v>
      </c>
      <c r="E81" s="82">
        <v>297867</v>
      </c>
      <c r="F81" s="82">
        <v>151416277.98000014</v>
      </c>
    </row>
    <row r="82" spans="1:6" x14ac:dyDescent="0.25">
      <c r="A82" s="124" t="s">
        <v>141</v>
      </c>
      <c r="B82" s="83" t="s">
        <v>368</v>
      </c>
      <c r="C82" s="82">
        <v>26599</v>
      </c>
      <c r="D82" s="82">
        <v>22846</v>
      </c>
      <c r="E82" s="82">
        <v>375307</v>
      </c>
      <c r="F82" s="82">
        <v>155170536.44000033</v>
      </c>
    </row>
    <row r="83" spans="1:6" x14ac:dyDescent="0.25">
      <c r="A83" s="124" t="s">
        <v>139</v>
      </c>
      <c r="B83" s="83" t="s">
        <v>367</v>
      </c>
      <c r="C83" s="82">
        <v>6606</v>
      </c>
      <c r="D83" s="82">
        <v>5948</v>
      </c>
      <c r="E83" s="82">
        <v>69946</v>
      </c>
      <c r="F83" s="82">
        <v>32278147.280000024</v>
      </c>
    </row>
    <row r="84" spans="1:6" x14ac:dyDescent="0.25">
      <c r="A84" s="124" t="s">
        <v>137</v>
      </c>
      <c r="B84" s="83" t="s">
        <v>366</v>
      </c>
      <c r="C84" s="82">
        <v>9467</v>
      </c>
      <c r="D84" s="82">
        <v>8160</v>
      </c>
      <c r="E84" s="82">
        <v>94774</v>
      </c>
      <c r="F84" s="82">
        <v>41917770.790000044</v>
      </c>
    </row>
    <row r="85" spans="1:6" x14ac:dyDescent="0.25">
      <c r="A85" s="124" t="s">
        <v>135</v>
      </c>
      <c r="B85" s="83" t="s">
        <v>365</v>
      </c>
      <c r="C85" s="82">
        <v>7619</v>
      </c>
      <c r="D85" s="82">
        <v>7055</v>
      </c>
      <c r="E85" s="82">
        <v>56301</v>
      </c>
      <c r="F85" s="82">
        <v>26020178.730000023</v>
      </c>
    </row>
    <row r="86" spans="1:6" x14ac:dyDescent="0.25">
      <c r="A86" s="124" t="s">
        <v>133</v>
      </c>
      <c r="B86" s="83" t="s">
        <v>364</v>
      </c>
      <c r="C86" s="82">
        <v>5130</v>
      </c>
      <c r="D86" s="82">
        <v>4485</v>
      </c>
      <c r="E86" s="82">
        <v>36832</v>
      </c>
      <c r="F86" s="82">
        <v>16174667.78999999</v>
      </c>
    </row>
    <row r="87" spans="1:6" x14ac:dyDescent="0.25">
      <c r="A87" s="124" t="s">
        <v>363</v>
      </c>
      <c r="B87" s="83" t="s">
        <v>362</v>
      </c>
      <c r="C87" s="82">
        <v>25818</v>
      </c>
      <c r="D87" s="82">
        <v>22815</v>
      </c>
      <c r="E87" s="82">
        <v>159011</v>
      </c>
      <c r="F87" s="82">
        <v>74499583.390000358</v>
      </c>
    </row>
    <row r="88" spans="1:6" x14ac:dyDescent="0.25">
      <c r="A88" s="124" t="s">
        <v>131</v>
      </c>
      <c r="B88" s="83" t="s">
        <v>361</v>
      </c>
      <c r="C88" s="82">
        <v>14188</v>
      </c>
      <c r="D88" s="82">
        <v>13233</v>
      </c>
      <c r="E88" s="82">
        <v>100700</v>
      </c>
      <c r="F88" s="82">
        <v>45021440.200000077</v>
      </c>
    </row>
    <row r="89" spans="1:6" x14ac:dyDescent="0.25">
      <c r="A89" s="124" t="s">
        <v>129</v>
      </c>
      <c r="B89" s="83" t="s">
        <v>360</v>
      </c>
      <c r="C89" s="82">
        <v>15305</v>
      </c>
      <c r="D89" s="82">
        <v>13795</v>
      </c>
      <c r="E89" s="82">
        <v>161668</v>
      </c>
      <c r="F89" s="82">
        <v>75786432.010000125</v>
      </c>
    </row>
    <row r="90" spans="1:6" x14ac:dyDescent="0.25">
      <c r="A90" s="124" t="s">
        <v>127</v>
      </c>
      <c r="B90" s="83" t="s">
        <v>359</v>
      </c>
      <c r="C90" s="82">
        <v>7713</v>
      </c>
      <c r="D90" s="82">
        <v>6789</v>
      </c>
      <c r="E90" s="82">
        <v>77895</v>
      </c>
      <c r="F90" s="82">
        <v>34767735.870000027</v>
      </c>
    </row>
    <row r="91" spans="1:6" x14ac:dyDescent="0.25">
      <c r="A91" s="124" t="s">
        <v>125</v>
      </c>
      <c r="B91" s="83" t="s">
        <v>358</v>
      </c>
      <c r="C91" s="82">
        <v>6713</v>
      </c>
      <c r="D91" s="82">
        <v>6057</v>
      </c>
      <c r="E91" s="82">
        <v>60736</v>
      </c>
      <c r="F91" s="82">
        <v>27469937.990000017</v>
      </c>
    </row>
    <row r="92" spans="1:6" x14ac:dyDescent="0.25">
      <c r="A92" s="124" t="s">
        <v>123</v>
      </c>
      <c r="B92" s="83" t="s">
        <v>357</v>
      </c>
      <c r="C92" s="82">
        <v>6863</v>
      </c>
      <c r="D92" s="82">
        <v>6587</v>
      </c>
      <c r="E92" s="82">
        <v>62195</v>
      </c>
      <c r="F92" s="82">
        <v>29925976.699999999</v>
      </c>
    </row>
    <row r="93" spans="1:6" x14ac:dyDescent="0.25">
      <c r="A93" s="124" t="s">
        <v>356</v>
      </c>
      <c r="B93" s="83" t="s">
        <v>355</v>
      </c>
      <c r="C93" s="82">
        <v>6049</v>
      </c>
      <c r="D93" s="82">
        <v>5308</v>
      </c>
      <c r="E93" s="82">
        <v>53132</v>
      </c>
      <c r="F93" s="82">
        <v>23881651.790000018</v>
      </c>
    </row>
    <row r="94" spans="1:6" x14ac:dyDescent="0.25">
      <c r="A94" s="124" t="s">
        <v>121</v>
      </c>
      <c r="B94" s="83" t="s">
        <v>354</v>
      </c>
      <c r="C94" s="82">
        <v>2452</v>
      </c>
      <c r="D94" s="82">
        <v>2253</v>
      </c>
      <c r="E94" s="82">
        <v>24785</v>
      </c>
      <c r="F94" s="82">
        <v>11610689.229999991</v>
      </c>
    </row>
    <row r="95" spans="1:6" x14ac:dyDescent="0.25">
      <c r="A95" s="124" t="s">
        <v>119</v>
      </c>
      <c r="B95" s="83" t="s">
        <v>353</v>
      </c>
      <c r="C95" s="82">
        <v>23580</v>
      </c>
      <c r="D95" s="82">
        <v>19783</v>
      </c>
      <c r="E95" s="82">
        <v>276417</v>
      </c>
      <c r="F95" s="82">
        <v>126422874.54000083</v>
      </c>
    </row>
    <row r="96" spans="1:6" x14ac:dyDescent="0.25">
      <c r="A96" s="124" t="s">
        <v>117</v>
      </c>
      <c r="B96" s="83" t="s">
        <v>352</v>
      </c>
      <c r="C96" s="82">
        <v>36582</v>
      </c>
      <c r="D96" s="82">
        <v>30989</v>
      </c>
      <c r="E96" s="82">
        <v>566890</v>
      </c>
      <c r="F96" s="82">
        <v>224377611.80000016</v>
      </c>
    </row>
    <row r="97" spans="1:6" x14ac:dyDescent="0.25">
      <c r="A97" s="124" t="s">
        <v>115</v>
      </c>
      <c r="B97" s="83" t="s">
        <v>351</v>
      </c>
      <c r="C97" s="82">
        <v>36735</v>
      </c>
      <c r="D97" s="82">
        <v>30573</v>
      </c>
      <c r="E97" s="82">
        <v>444831</v>
      </c>
      <c r="F97" s="82">
        <v>194759901.24000069</v>
      </c>
    </row>
    <row r="98" spans="1:6" x14ac:dyDescent="0.25">
      <c r="A98" s="124" t="s">
        <v>113</v>
      </c>
      <c r="B98" s="83" t="s">
        <v>350</v>
      </c>
      <c r="C98" s="82">
        <v>26928</v>
      </c>
      <c r="D98" s="82">
        <v>23222</v>
      </c>
      <c r="E98" s="82">
        <v>279133</v>
      </c>
      <c r="F98" s="82">
        <v>122076994.59000084</v>
      </c>
    </row>
    <row r="99" spans="1:6" x14ac:dyDescent="0.25">
      <c r="A99" s="124" t="s">
        <v>111</v>
      </c>
      <c r="B99" s="83" t="s">
        <v>349</v>
      </c>
      <c r="C99" s="82">
        <v>23764</v>
      </c>
      <c r="D99" s="82">
        <v>20124</v>
      </c>
      <c r="E99" s="82">
        <v>239462</v>
      </c>
      <c r="F99" s="82">
        <v>114279331.13000055</v>
      </c>
    </row>
    <row r="100" spans="1:6" x14ac:dyDescent="0.25">
      <c r="A100" s="124" t="s">
        <v>348</v>
      </c>
      <c r="B100" s="83" t="s">
        <v>486</v>
      </c>
      <c r="C100" s="82">
        <v>11520</v>
      </c>
      <c r="D100" s="82">
        <v>10231</v>
      </c>
      <c r="E100" s="82">
        <v>69467</v>
      </c>
      <c r="F100" s="82">
        <v>31337058.400000032</v>
      </c>
    </row>
    <row r="101" spans="1:6" x14ac:dyDescent="0.25">
      <c r="A101" s="124" t="s">
        <v>347</v>
      </c>
      <c r="B101" s="83" t="s">
        <v>346</v>
      </c>
      <c r="C101" s="82">
        <v>8488</v>
      </c>
      <c r="D101" s="82">
        <v>7398</v>
      </c>
      <c r="E101" s="82">
        <v>58162</v>
      </c>
      <c r="F101" s="82">
        <v>25533170.780000031</v>
      </c>
    </row>
    <row r="102" spans="1:6" x14ac:dyDescent="0.25">
      <c r="A102" s="124" t="s">
        <v>345</v>
      </c>
      <c r="B102" s="83" t="s">
        <v>344</v>
      </c>
      <c r="C102" s="82">
        <v>3890</v>
      </c>
      <c r="D102" s="82">
        <v>3060</v>
      </c>
      <c r="E102" s="82">
        <v>24600</v>
      </c>
      <c r="F102" s="82">
        <v>10511376.859999983</v>
      </c>
    </row>
    <row r="103" spans="1:6" x14ac:dyDescent="0.25">
      <c r="A103" s="124" t="s">
        <v>343</v>
      </c>
      <c r="B103" s="83" t="s">
        <v>342</v>
      </c>
      <c r="C103" s="82">
        <v>16615</v>
      </c>
      <c r="D103" s="82">
        <v>15110</v>
      </c>
      <c r="E103" s="82">
        <v>119698</v>
      </c>
      <c r="F103" s="82">
        <v>58330092.440000243</v>
      </c>
    </row>
    <row r="104" spans="1:6" x14ac:dyDescent="0.25">
      <c r="A104" s="124" t="s">
        <v>341</v>
      </c>
      <c r="B104" s="83" t="s">
        <v>340</v>
      </c>
      <c r="C104" s="82">
        <v>1753</v>
      </c>
      <c r="D104" s="82">
        <v>1373</v>
      </c>
      <c r="E104" s="82">
        <v>15088</v>
      </c>
      <c r="F104" s="82">
        <v>7355513.7100000009</v>
      </c>
    </row>
    <row r="105" spans="1:6" ht="15.75" thickBot="1" x14ac:dyDescent="0.3">
      <c r="A105" s="123" t="s">
        <v>339</v>
      </c>
      <c r="B105" s="123" t="s">
        <v>485</v>
      </c>
      <c r="C105" s="82">
        <v>155</v>
      </c>
      <c r="D105" s="82">
        <v>141</v>
      </c>
      <c r="E105" s="82">
        <v>573</v>
      </c>
      <c r="F105" s="82">
        <v>121806.02</v>
      </c>
    </row>
    <row r="106" spans="1:6" s="122" customFormat="1" ht="15.75" thickBot="1" x14ac:dyDescent="0.3">
      <c r="A106" s="77"/>
      <c r="B106" s="77" t="s">
        <v>338</v>
      </c>
      <c r="C106" s="76">
        <f>SUM(C4:C105)</f>
        <v>1444397</v>
      </c>
      <c r="D106" s="76">
        <f>SUM(D4:D105)</f>
        <v>1279717</v>
      </c>
      <c r="E106" s="76">
        <f>SUM(E4:E105)</f>
        <v>14017251</v>
      </c>
      <c r="F106" s="76">
        <f>SUM(F4:F105)</f>
        <v>6255932808.8600063</v>
      </c>
    </row>
    <row r="107" spans="1:6" x14ac:dyDescent="0.25">
      <c r="C107" s="119"/>
      <c r="D107" s="119"/>
      <c r="E107" s="119"/>
      <c r="F107" s="119"/>
    </row>
    <row r="108" spans="1:6" s="120" customFormat="1" x14ac:dyDescent="0.25">
      <c r="A108" s="75" t="s">
        <v>276</v>
      </c>
      <c r="C108" s="2"/>
      <c r="E108" s="2"/>
      <c r="F108" s="2"/>
    </row>
    <row r="109" spans="1:6" s="120" customFormat="1" ht="11.25" x14ac:dyDescent="0.2">
      <c r="A109" s="75" t="s">
        <v>277</v>
      </c>
      <c r="C109" s="121"/>
      <c r="D109" s="121"/>
      <c r="E109" s="121"/>
      <c r="F109" s="121"/>
    </row>
    <row r="110" spans="1:6" s="120" customFormat="1" ht="11.25" x14ac:dyDescent="0.2">
      <c r="A110" s="75" t="s">
        <v>665</v>
      </c>
      <c r="C110" s="121"/>
      <c r="D110" s="121"/>
      <c r="E110" s="121"/>
      <c r="F110" s="121"/>
    </row>
    <row r="112" spans="1:6" x14ac:dyDescent="0.25">
      <c r="C112" s="119"/>
      <c r="D112" s="119"/>
      <c r="E112" s="119"/>
      <c r="F112" s="119"/>
    </row>
    <row r="114" spans="3:6" x14ac:dyDescent="0.25">
      <c r="C114" s="119"/>
      <c r="D114" s="119"/>
      <c r="E114" s="119"/>
      <c r="F114" s="119"/>
    </row>
    <row r="115" spans="3:6" x14ac:dyDescent="0.25">
      <c r="C115" s="286"/>
      <c r="E115" s="286"/>
      <c r="F115" s="286"/>
    </row>
  </sheetData>
  <mergeCells count="1">
    <mergeCell ref="A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9"/>
  <sheetViews>
    <sheetView workbookViewId="0">
      <pane xSplit="2" ySplit="4" topLeftCell="E5" activePane="bottomRight" state="frozen"/>
      <selection activeCell="E29" sqref="E29"/>
      <selection pane="topRight" activeCell="E29" sqref="E29"/>
      <selection pane="bottomLeft" activeCell="E29" sqref="E29"/>
      <selection pane="bottomRight" sqref="A1:H1"/>
    </sheetView>
  </sheetViews>
  <sheetFormatPr baseColWidth="10" defaultColWidth="9.140625" defaultRowHeight="11.25" x14ac:dyDescent="0.25"/>
  <cols>
    <col min="1" max="1" width="6.140625" style="151" customWidth="1"/>
    <col min="2" max="2" width="66.28515625" style="151" bestFit="1" customWidth="1"/>
    <col min="3" max="3" width="16.28515625" style="151" bestFit="1" customWidth="1"/>
    <col min="4" max="4" width="19.140625" style="151" bestFit="1" customWidth="1"/>
    <col min="5" max="5" width="16.7109375" style="151" bestFit="1" customWidth="1"/>
    <col min="6" max="6" width="19.28515625" style="151" bestFit="1" customWidth="1"/>
    <col min="7" max="7" width="14.7109375" style="151" bestFit="1" customWidth="1"/>
    <col min="8" max="8" width="13.42578125" style="151" bestFit="1" customWidth="1"/>
    <col min="9" max="16384" width="9.140625" style="151"/>
  </cols>
  <sheetData>
    <row r="1" spans="1:8" s="291" customFormat="1" ht="37.5" customHeight="1" x14ac:dyDescent="0.25">
      <c r="A1" s="305" t="s">
        <v>678</v>
      </c>
      <c r="B1" s="305"/>
      <c r="C1" s="305"/>
      <c r="D1" s="305"/>
      <c r="E1" s="305"/>
      <c r="F1" s="305"/>
      <c r="G1" s="305"/>
      <c r="H1" s="305"/>
    </row>
    <row r="2" spans="1:8" ht="12.75" x14ac:dyDescent="0.25">
      <c r="A2" s="290" t="s">
        <v>677</v>
      </c>
      <c r="B2" s="290" t="s">
        <v>676</v>
      </c>
    </row>
    <row r="3" spans="1:8" ht="12" thickBot="1" x14ac:dyDescent="0.3"/>
    <row r="4" spans="1:8" s="156" customFormat="1" ht="24.75" thickBot="1" x14ac:dyDescent="0.3">
      <c r="A4" s="157" t="s">
        <v>591</v>
      </c>
      <c r="B4" s="86" t="s">
        <v>274</v>
      </c>
      <c r="C4" s="85" t="s">
        <v>463</v>
      </c>
      <c r="D4" s="86" t="s">
        <v>462</v>
      </c>
      <c r="E4" s="85" t="s">
        <v>273</v>
      </c>
      <c r="F4" s="85" t="s">
        <v>272</v>
      </c>
      <c r="G4" s="85" t="s">
        <v>271</v>
      </c>
      <c r="H4" s="85" t="s">
        <v>270</v>
      </c>
    </row>
    <row r="5" spans="1:8" x14ac:dyDescent="0.25">
      <c r="A5" s="84" t="s">
        <v>2</v>
      </c>
      <c r="B5" s="84" t="s">
        <v>3</v>
      </c>
      <c r="C5" s="84" t="s">
        <v>590</v>
      </c>
      <c r="D5" s="84" t="s">
        <v>461</v>
      </c>
      <c r="E5" s="155">
        <v>110</v>
      </c>
      <c r="F5" s="155">
        <v>90</v>
      </c>
      <c r="G5" s="155">
        <v>410</v>
      </c>
      <c r="H5" s="155">
        <v>111425</v>
      </c>
    </row>
    <row r="6" spans="1:8" x14ac:dyDescent="0.25">
      <c r="A6" s="84" t="s">
        <v>4</v>
      </c>
      <c r="B6" s="84" t="s">
        <v>493</v>
      </c>
      <c r="C6" s="84" t="s">
        <v>590</v>
      </c>
      <c r="D6" s="84" t="s">
        <v>461</v>
      </c>
      <c r="E6" s="155">
        <v>265</v>
      </c>
      <c r="F6" s="155">
        <v>245</v>
      </c>
      <c r="G6" s="155">
        <v>2230</v>
      </c>
      <c r="H6" s="155">
        <v>889285</v>
      </c>
    </row>
    <row r="7" spans="1:8" x14ac:dyDescent="0.25">
      <c r="A7" s="84" t="s">
        <v>7</v>
      </c>
      <c r="B7" s="84" t="s">
        <v>494</v>
      </c>
      <c r="C7" s="84" t="s">
        <v>590</v>
      </c>
      <c r="D7" s="84" t="s">
        <v>461</v>
      </c>
      <c r="E7" s="155">
        <v>165</v>
      </c>
      <c r="F7" s="155">
        <v>135</v>
      </c>
      <c r="G7" s="155">
        <v>8715</v>
      </c>
      <c r="H7" s="155">
        <v>3613360</v>
      </c>
    </row>
    <row r="8" spans="1:8" x14ac:dyDescent="0.25">
      <c r="A8" s="84" t="s">
        <v>8</v>
      </c>
      <c r="B8" s="84" t="s">
        <v>9</v>
      </c>
      <c r="C8" s="84" t="s">
        <v>590</v>
      </c>
      <c r="D8" s="84" t="s">
        <v>461</v>
      </c>
      <c r="E8" s="155">
        <v>45</v>
      </c>
      <c r="F8" s="155">
        <v>40</v>
      </c>
      <c r="G8" s="155">
        <v>4500</v>
      </c>
      <c r="H8" s="155">
        <v>2145675</v>
      </c>
    </row>
    <row r="9" spans="1:8" x14ac:dyDescent="0.25">
      <c r="A9" s="84" t="s">
        <v>10</v>
      </c>
      <c r="B9" s="84" t="s">
        <v>492</v>
      </c>
      <c r="C9" s="84" t="s">
        <v>590</v>
      </c>
      <c r="D9" s="84" t="s">
        <v>461</v>
      </c>
      <c r="E9" s="155">
        <v>1200</v>
      </c>
      <c r="F9" s="155">
        <v>995</v>
      </c>
      <c r="G9" s="155">
        <v>24425</v>
      </c>
      <c r="H9" s="155">
        <v>10065695</v>
      </c>
    </row>
    <row r="10" spans="1:8" x14ac:dyDescent="0.25">
      <c r="A10" s="84" t="s">
        <v>11</v>
      </c>
      <c r="B10" s="84" t="s">
        <v>491</v>
      </c>
      <c r="C10" s="84" t="s">
        <v>590</v>
      </c>
      <c r="D10" s="84" t="s">
        <v>461</v>
      </c>
      <c r="E10" s="155">
        <v>115</v>
      </c>
      <c r="F10" s="155">
        <v>105</v>
      </c>
      <c r="G10" s="155">
        <v>1220</v>
      </c>
      <c r="H10" s="155">
        <v>421145</v>
      </c>
    </row>
    <row r="11" spans="1:8" x14ac:dyDescent="0.25">
      <c r="A11" s="84" t="s">
        <v>12</v>
      </c>
      <c r="B11" s="84" t="s">
        <v>13</v>
      </c>
      <c r="C11" s="84" t="s">
        <v>590</v>
      </c>
      <c r="D11" s="84" t="s">
        <v>461</v>
      </c>
      <c r="E11" s="155">
        <v>1820</v>
      </c>
      <c r="F11" s="155">
        <v>1680</v>
      </c>
      <c r="G11" s="155">
        <v>12250</v>
      </c>
      <c r="H11" s="155">
        <v>5691310</v>
      </c>
    </row>
    <row r="12" spans="1:8" x14ac:dyDescent="0.25">
      <c r="A12" s="84" t="s">
        <v>14</v>
      </c>
      <c r="B12" s="84" t="s">
        <v>490</v>
      </c>
      <c r="C12" s="84" t="s">
        <v>590</v>
      </c>
      <c r="D12" s="84" t="s">
        <v>461</v>
      </c>
      <c r="E12" s="155">
        <v>2715</v>
      </c>
      <c r="F12" s="155">
        <v>2445</v>
      </c>
      <c r="G12" s="155">
        <v>18075</v>
      </c>
      <c r="H12" s="155">
        <v>7602275</v>
      </c>
    </row>
    <row r="13" spans="1:8" x14ac:dyDescent="0.25">
      <c r="A13" s="84" t="s">
        <v>15</v>
      </c>
      <c r="B13" s="84" t="s">
        <v>326</v>
      </c>
      <c r="C13" s="84" t="s">
        <v>590</v>
      </c>
      <c r="D13" s="84" t="s">
        <v>461</v>
      </c>
      <c r="E13" s="155">
        <v>410</v>
      </c>
      <c r="F13" s="155">
        <v>370</v>
      </c>
      <c r="G13" s="155">
        <v>7200</v>
      </c>
      <c r="H13" s="155">
        <v>3301410</v>
      </c>
    </row>
    <row r="14" spans="1:8" x14ac:dyDescent="0.25">
      <c r="A14" s="84" t="s">
        <v>16</v>
      </c>
      <c r="B14" s="84" t="s">
        <v>17</v>
      </c>
      <c r="C14" s="84" t="s">
        <v>590</v>
      </c>
      <c r="D14" s="84" t="s">
        <v>461</v>
      </c>
      <c r="E14" s="155">
        <v>1425</v>
      </c>
      <c r="F14" s="155">
        <v>1190</v>
      </c>
      <c r="G14" s="155">
        <v>7305</v>
      </c>
      <c r="H14" s="155">
        <v>3412925</v>
      </c>
    </row>
    <row r="15" spans="1:8" x14ac:dyDescent="0.25">
      <c r="A15" s="84" t="s">
        <v>18</v>
      </c>
      <c r="B15" s="84" t="s">
        <v>19</v>
      </c>
      <c r="C15" s="84" t="s">
        <v>590</v>
      </c>
      <c r="D15" s="84" t="s">
        <v>461</v>
      </c>
      <c r="E15" s="155">
        <v>120</v>
      </c>
      <c r="F15" s="155">
        <v>105</v>
      </c>
      <c r="G15" s="155">
        <v>815</v>
      </c>
      <c r="H15" s="155">
        <v>283855</v>
      </c>
    </row>
    <row r="16" spans="1:8" x14ac:dyDescent="0.25">
      <c r="A16" s="84" t="s">
        <v>20</v>
      </c>
      <c r="B16" s="84" t="s">
        <v>21</v>
      </c>
      <c r="C16" s="84" t="s">
        <v>590</v>
      </c>
      <c r="D16" s="84" t="s">
        <v>461</v>
      </c>
      <c r="E16" s="155">
        <v>345</v>
      </c>
      <c r="F16" s="155">
        <v>315</v>
      </c>
      <c r="G16" s="155">
        <v>1240</v>
      </c>
      <c r="H16" s="155">
        <v>508170</v>
      </c>
    </row>
    <row r="17" spans="1:8" x14ac:dyDescent="0.25">
      <c r="A17" s="84" t="s">
        <v>22</v>
      </c>
      <c r="B17" s="84" t="s">
        <v>23</v>
      </c>
      <c r="C17" s="84" t="s">
        <v>590</v>
      </c>
      <c r="D17" s="84" t="s">
        <v>461</v>
      </c>
      <c r="E17" s="155">
        <v>185</v>
      </c>
      <c r="F17" s="155">
        <v>170</v>
      </c>
      <c r="G17" s="155">
        <v>1470</v>
      </c>
      <c r="H17" s="155">
        <v>378225</v>
      </c>
    </row>
    <row r="18" spans="1:8" x14ac:dyDescent="0.25">
      <c r="A18" s="84" t="s">
        <v>24</v>
      </c>
      <c r="B18" s="84" t="s">
        <v>489</v>
      </c>
      <c r="C18" s="84" t="s">
        <v>590</v>
      </c>
      <c r="D18" s="84" t="s">
        <v>461</v>
      </c>
      <c r="E18" s="155">
        <v>1535</v>
      </c>
      <c r="F18" s="155">
        <v>1355</v>
      </c>
      <c r="G18" s="155">
        <v>16430</v>
      </c>
      <c r="H18" s="155">
        <v>5548575</v>
      </c>
    </row>
    <row r="19" spans="1:8" x14ac:dyDescent="0.25">
      <c r="A19" s="84" t="s">
        <v>25</v>
      </c>
      <c r="B19" s="84" t="s">
        <v>488</v>
      </c>
      <c r="C19" s="84" t="s">
        <v>590</v>
      </c>
      <c r="D19" s="84" t="s">
        <v>461</v>
      </c>
      <c r="E19" s="155">
        <v>930</v>
      </c>
      <c r="F19" s="155">
        <v>790</v>
      </c>
      <c r="G19" s="155">
        <v>8890</v>
      </c>
      <c r="H19" s="155">
        <v>2427360</v>
      </c>
    </row>
    <row r="20" spans="1:8" x14ac:dyDescent="0.25">
      <c r="A20" s="84" t="s">
        <v>26</v>
      </c>
      <c r="B20" s="84" t="s">
        <v>27</v>
      </c>
      <c r="C20" s="84" t="s">
        <v>590</v>
      </c>
      <c r="D20" s="84" t="s">
        <v>461</v>
      </c>
      <c r="E20" s="155">
        <v>1415</v>
      </c>
      <c r="F20" s="155">
        <v>1185</v>
      </c>
      <c r="G20" s="155">
        <v>6465</v>
      </c>
      <c r="H20" s="155">
        <v>2285985</v>
      </c>
    </row>
    <row r="21" spans="1:8" x14ac:dyDescent="0.25">
      <c r="A21" s="84" t="s">
        <v>2</v>
      </c>
      <c r="B21" s="84" t="s">
        <v>3</v>
      </c>
      <c r="C21" s="84" t="s">
        <v>589</v>
      </c>
      <c r="D21" s="84" t="s">
        <v>460</v>
      </c>
      <c r="E21" s="155">
        <v>135</v>
      </c>
      <c r="F21" s="155">
        <v>115</v>
      </c>
      <c r="G21" s="155">
        <v>525</v>
      </c>
      <c r="H21" s="155">
        <v>172700</v>
      </c>
    </row>
    <row r="22" spans="1:8" x14ac:dyDescent="0.25">
      <c r="A22" s="84" t="s">
        <v>4</v>
      </c>
      <c r="B22" s="84" t="s">
        <v>493</v>
      </c>
      <c r="C22" s="84" t="s">
        <v>589</v>
      </c>
      <c r="D22" s="84" t="s">
        <v>460</v>
      </c>
      <c r="E22" s="155">
        <v>150</v>
      </c>
      <c r="F22" s="155">
        <v>140</v>
      </c>
      <c r="G22" s="155">
        <v>2005</v>
      </c>
      <c r="H22" s="155">
        <v>1294325</v>
      </c>
    </row>
    <row r="23" spans="1:8" x14ac:dyDescent="0.25">
      <c r="A23" s="84" t="s">
        <v>7</v>
      </c>
      <c r="B23" s="84" t="s">
        <v>494</v>
      </c>
      <c r="C23" s="84" t="s">
        <v>589</v>
      </c>
      <c r="D23" s="84" t="s">
        <v>460</v>
      </c>
      <c r="E23" s="155">
        <v>80</v>
      </c>
      <c r="F23" s="155">
        <v>65</v>
      </c>
      <c r="G23" s="155">
        <v>3090</v>
      </c>
      <c r="H23" s="155">
        <v>1482835</v>
      </c>
    </row>
    <row r="24" spans="1:8" x14ac:dyDescent="0.25">
      <c r="A24" s="84" t="s">
        <v>8</v>
      </c>
      <c r="B24" s="84" t="s">
        <v>9</v>
      </c>
      <c r="C24" s="84" t="s">
        <v>589</v>
      </c>
      <c r="D24" s="84" t="s">
        <v>460</v>
      </c>
      <c r="E24" s="155">
        <v>25</v>
      </c>
      <c r="F24" s="155">
        <v>15</v>
      </c>
      <c r="G24" s="155">
        <v>1580</v>
      </c>
      <c r="H24" s="155">
        <v>602380</v>
      </c>
    </row>
    <row r="25" spans="1:8" x14ac:dyDescent="0.25">
      <c r="A25" s="84" t="s">
        <v>10</v>
      </c>
      <c r="B25" s="84" t="s">
        <v>492</v>
      </c>
      <c r="C25" s="84" t="s">
        <v>589</v>
      </c>
      <c r="D25" s="84" t="s">
        <v>460</v>
      </c>
      <c r="E25" s="155">
        <v>445</v>
      </c>
      <c r="F25" s="155">
        <v>395</v>
      </c>
      <c r="G25" s="155">
        <v>9135</v>
      </c>
      <c r="H25" s="155">
        <v>4776375</v>
      </c>
    </row>
    <row r="26" spans="1:8" x14ac:dyDescent="0.25">
      <c r="A26" s="84" t="s">
        <v>11</v>
      </c>
      <c r="B26" s="84" t="s">
        <v>491</v>
      </c>
      <c r="C26" s="84" t="s">
        <v>589</v>
      </c>
      <c r="D26" s="84" t="s">
        <v>460</v>
      </c>
      <c r="E26" s="155">
        <v>60</v>
      </c>
      <c r="F26" s="155">
        <v>60</v>
      </c>
      <c r="G26" s="155">
        <v>765</v>
      </c>
      <c r="H26" s="155">
        <v>349840</v>
      </c>
    </row>
    <row r="27" spans="1:8" x14ac:dyDescent="0.25">
      <c r="A27" s="84" t="s">
        <v>12</v>
      </c>
      <c r="B27" s="84" t="s">
        <v>13</v>
      </c>
      <c r="C27" s="84" t="s">
        <v>589</v>
      </c>
      <c r="D27" s="84" t="s">
        <v>460</v>
      </c>
      <c r="E27" s="155">
        <v>1130</v>
      </c>
      <c r="F27" s="155">
        <v>1040</v>
      </c>
      <c r="G27" s="155">
        <v>8065</v>
      </c>
      <c r="H27" s="155">
        <v>4092685</v>
      </c>
    </row>
    <row r="28" spans="1:8" x14ac:dyDescent="0.25">
      <c r="A28" s="84" t="s">
        <v>14</v>
      </c>
      <c r="B28" s="84" t="s">
        <v>490</v>
      </c>
      <c r="C28" s="84" t="s">
        <v>589</v>
      </c>
      <c r="D28" s="84" t="s">
        <v>460</v>
      </c>
      <c r="E28" s="155">
        <v>1680</v>
      </c>
      <c r="F28" s="155">
        <v>1545</v>
      </c>
      <c r="G28" s="155">
        <v>11285</v>
      </c>
      <c r="H28" s="155">
        <v>5866630</v>
      </c>
    </row>
    <row r="29" spans="1:8" x14ac:dyDescent="0.25">
      <c r="A29" s="84" t="s">
        <v>15</v>
      </c>
      <c r="B29" s="84" t="s">
        <v>326</v>
      </c>
      <c r="C29" s="84" t="s">
        <v>589</v>
      </c>
      <c r="D29" s="84" t="s">
        <v>460</v>
      </c>
      <c r="E29" s="155">
        <v>265</v>
      </c>
      <c r="F29" s="155">
        <v>250</v>
      </c>
      <c r="G29" s="155">
        <v>5215</v>
      </c>
      <c r="H29" s="155">
        <v>2801450</v>
      </c>
    </row>
    <row r="30" spans="1:8" x14ac:dyDescent="0.25">
      <c r="A30" s="84" t="s">
        <v>16</v>
      </c>
      <c r="B30" s="84" t="s">
        <v>17</v>
      </c>
      <c r="C30" s="84" t="s">
        <v>589</v>
      </c>
      <c r="D30" s="84" t="s">
        <v>460</v>
      </c>
      <c r="E30" s="155">
        <v>800</v>
      </c>
      <c r="F30" s="155">
        <v>700</v>
      </c>
      <c r="G30" s="155">
        <v>4890</v>
      </c>
      <c r="H30" s="155">
        <v>2507850</v>
      </c>
    </row>
    <row r="31" spans="1:8" x14ac:dyDescent="0.25">
      <c r="A31" s="84" t="s">
        <v>18</v>
      </c>
      <c r="B31" s="84" t="s">
        <v>19</v>
      </c>
      <c r="C31" s="84" t="s">
        <v>589</v>
      </c>
      <c r="D31" s="84" t="s">
        <v>460</v>
      </c>
      <c r="E31" s="155">
        <v>75</v>
      </c>
      <c r="F31" s="155">
        <v>60</v>
      </c>
      <c r="G31" s="155">
        <v>570</v>
      </c>
      <c r="H31" s="155">
        <v>197655</v>
      </c>
    </row>
    <row r="32" spans="1:8" x14ac:dyDescent="0.25">
      <c r="A32" s="84" t="s">
        <v>20</v>
      </c>
      <c r="B32" s="84" t="s">
        <v>21</v>
      </c>
      <c r="C32" s="84" t="s">
        <v>589</v>
      </c>
      <c r="D32" s="84" t="s">
        <v>460</v>
      </c>
      <c r="E32" s="155">
        <v>195</v>
      </c>
      <c r="F32" s="155">
        <v>180</v>
      </c>
      <c r="G32" s="155">
        <v>715</v>
      </c>
      <c r="H32" s="155">
        <v>315410</v>
      </c>
    </row>
    <row r="33" spans="1:8" x14ac:dyDescent="0.25">
      <c r="A33" s="84" t="s">
        <v>22</v>
      </c>
      <c r="B33" s="84" t="s">
        <v>23</v>
      </c>
      <c r="C33" s="84" t="s">
        <v>589</v>
      </c>
      <c r="D33" s="84" t="s">
        <v>460</v>
      </c>
      <c r="E33" s="155">
        <v>125</v>
      </c>
      <c r="F33" s="155">
        <v>120</v>
      </c>
      <c r="G33" s="155">
        <v>350</v>
      </c>
      <c r="H33" s="155">
        <v>162150</v>
      </c>
    </row>
    <row r="34" spans="1:8" x14ac:dyDescent="0.25">
      <c r="A34" s="84" t="s">
        <v>24</v>
      </c>
      <c r="B34" s="84" t="s">
        <v>489</v>
      </c>
      <c r="C34" s="84" t="s">
        <v>589</v>
      </c>
      <c r="D34" s="84" t="s">
        <v>460</v>
      </c>
      <c r="E34" s="155">
        <v>870</v>
      </c>
      <c r="F34" s="155">
        <v>790</v>
      </c>
      <c r="G34" s="155">
        <v>12005</v>
      </c>
      <c r="H34" s="155">
        <v>3915690</v>
      </c>
    </row>
    <row r="35" spans="1:8" x14ac:dyDescent="0.25">
      <c r="A35" s="84" t="s">
        <v>25</v>
      </c>
      <c r="B35" s="84" t="s">
        <v>488</v>
      </c>
      <c r="C35" s="84" t="s">
        <v>589</v>
      </c>
      <c r="D35" s="84" t="s">
        <v>460</v>
      </c>
      <c r="E35" s="155">
        <v>625</v>
      </c>
      <c r="F35" s="155">
        <v>565</v>
      </c>
      <c r="G35" s="155">
        <v>5115</v>
      </c>
      <c r="H35" s="155">
        <v>1940755</v>
      </c>
    </row>
    <row r="36" spans="1:8" x14ac:dyDescent="0.25">
      <c r="A36" s="84" t="s">
        <v>26</v>
      </c>
      <c r="B36" s="84" t="s">
        <v>27</v>
      </c>
      <c r="C36" s="84" t="s">
        <v>589</v>
      </c>
      <c r="D36" s="84" t="s">
        <v>460</v>
      </c>
      <c r="E36" s="155">
        <v>795</v>
      </c>
      <c r="F36" s="155">
        <v>680</v>
      </c>
      <c r="G36" s="155">
        <v>3405</v>
      </c>
      <c r="H36" s="155">
        <v>1377790</v>
      </c>
    </row>
    <row r="37" spans="1:8" x14ac:dyDescent="0.25">
      <c r="A37" s="84" t="s">
        <v>2</v>
      </c>
      <c r="B37" s="84" t="s">
        <v>3</v>
      </c>
      <c r="C37" s="84" t="s">
        <v>588</v>
      </c>
      <c r="D37" s="84" t="s">
        <v>459</v>
      </c>
      <c r="E37" s="155">
        <v>55</v>
      </c>
      <c r="F37" s="155">
        <v>55</v>
      </c>
      <c r="G37" s="155">
        <v>165</v>
      </c>
      <c r="H37" s="155">
        <v>72220</v>
      </c>
    </row>
    <row r="38" spans="1:8" x14ac:dyDescent="0.25">
      <c r="A38" s="84" t="s">
        <v>4</v>
      </c>
      <c r="B38" s="84" t="s">
        <v>493</v>
      </c>
      <c r="C38" s="84" t="s">
        <v>588</v>
      </c>
      <c r="D38" s="84" t="s">
        <v>459</v>
      </c>
      <c r="E38" s="155">
        <v>165</v>
      </c>
      <c r="F38" s="155">
        <v>155</v>
      </c>
      <c r="G38" s="155">
        <v>1650</v>
      </c>
      <c r="H38" s="155">
        <v>606385</v>
      </c>
    </row>
    <row r="39" spans="1:8" x14ac:dyDescent="0.25">
      <c r="A39" s="84" t="s">
        <v>7</v>
      </c>
      <c r="B39" s="84" t="s">
        <v>494</v>
      </c>
      <c r="C39" s="84" t="s">
        <v>588</v>
      </c>
      <c r="D39" s="84" t="s">
        <v>459</v>
      </c>
      <c r="E39" s="155">
        <v>50</v>
      </c>
      <c r="F39" s="155">
        <v>45</v>
      </c>
      <c r="G39" s="155">
        <v>2515</v>
      </c>
      <c r="H39" s="155">
        <v>942955</v>
      </c>
    </row>
    <row r="40" spans="1:8" x14ac:dyDescent="0.25">
      <c r="A40" s="84" t="s">
        <v>8</v>
      </c>
      <c r="B40" s="84" t="s">
        <v>9</v>
      </c>
      <c r="C40" s="84" t="s">
        <v>588</v>
      </c>
      <c r="D40" s="84" t="s">
        <v>459</v>
      </c>
      <c r="E40" s="155">
        <v>10</v>
      </c>
      <c r="F40" s="155">
        <v>5</v>
      </c>
      <c r="G40" s="155">
        <v>895</v>
      </c>
      <c r="H40" s="155">
        <v>259745</v>
      </c>
    </row>
    <row r="41" spans="1:8" x14ac:dyDescent="0.25">
      <c r="A41" s="84" t="s">
        <v>10</v>
      </c>
      <c r="B41" s="84" t="s">
        <v>492</v>
      </c>
      <c r="C41" s="84" t="s">
        <v>588</v>
      </c>
      <c r="D41" s="84" t="s">
        <v>459</v>
      </c>
      <c r="E41" s="155">
        <v>365</v>
      </c>
      <c r="F41" s="155">
        <v>320</v>
      </c>
      <c r="G41" s="155">
        <v>10000</v>
      </c>
      <c r="H41" s="155">
        <v>4623575</v>
      </c>
    </row>
    <row r="42" spans="1:8" x14ac:dyDescent="0.25">
      <c r="A42" s="84" t="s">
        <v>11</v>
      </c>
      <c r="B42" s="84" t="s">
        <v>491</v>
      </c>
      <c r="C42" s="84" t="s">
        <v>588</v>
      </c>
      <c r="D42" s="84" t="s">
        <v>459</v>
      </c>
      <c r="E42" s="155">
        <v>50</v>
      </c>
      <c r="F42" s="155">
        <v>50</v>
      </c>
      <c r="G42" s="155">
        <v>580</v>
      </c>
      <c r="H42" s="155">
        <v>267015</v>
      </c>
    </row>
    <row r="43" spans="1:8" x14ac:dyDescent="0.25">
      <c r="A43" s="84" t="s">
        <v>12</v>
      </c>
      <c r="B43" s="84" t="s">
        <v>13</v>
      </c>
      <c r="C43" s="84" t="s">
        <v>588</v>
      </c>
      <c r="D43" s="84" t="s">
        <v>459</v>
      </c>
      <c r="E43" s="155">
        <v>810</v>
      </c>
      <c r="F43" s="155">
        <v>785</v>
      </c>
      <c r="G43" s="155">
        <v>5640</v>
      </c>
      <c r="H43" s="155">
        <v>2869580</v>
      </c>
    </row>
    <row r="44" spans="1:8" x14ac:dyDescent="0.25">
      <c r="A44" s="84" t="s">
        <v>14</v>
      </c>
      <c r="B44" s="84" t="s">
        <v>490</v>
      </c>
      <c r="C44" s="84" t="s">
        <v>588</v>
      </c>
      <c r="D44" s="84" t="s">
        <v>459</v>
      </c>
      <c r="E44" s="155">
        <v>1410</v>
      </c>
      <c r="F44" s="155">
        <v>1355</v>
      </c>
      <c r="G44" s="155">
        <v>8345</v>
      </c>
      <c r="H44" s="155">
        <v>3961665</v>
      </c>
    </row>
    <row r="45" spans="1:8" x14ac:dyDescent="0.25">
      <c r="A45" s="84" t="s">
        <v>15</v>
      </c>
      <c r="B45" s="84" t="s">
        <v>326</v>
      </c>
      <c r="C45" s="84" t="s">
        <v>588</v>
      </c>
      <c r="D45" s="84" t="s">
        <v>459</v>
      </c>
      <c r="E45" s="155">
        <v>140</v>
      </c>
      <c r="F45" s="155">
        <v>130</v>
      </c>
      <c r="G45" s="155">
        <v>2415</v>
      </c>
      <c r="H45" s="155">
        <v>1054625</v>
      </c>
    </row>
    <row r="46" spans="1:8" x14ac:dyDescent="0.25">
      <c r="A46" s="84" t="s">
        <v>16</v>
      </c>
      <c r="B46" s="84" t="s">
        <v>17</v>
      </c>
      <c r="C46" s="84" t="s">
        <v>588</v>
      </c>
      <c r="D46" s="84" t="s">
        <v>459</v>
      </c>
      <c r="E46" s="155">
        <v>700</v>
      </c>
      <c r="F46" s="155">
        <v>625</v>
      </c>
      <c r="G46" s="155">
        <v>3880</v>
      </c>
      <c r="H46" s="155">
        <v>2051305</v>
      </c>
    </row>
    <row r="47" spans="1:8" x14ac:dyDescent="0.25">
      <c r="A47" s="84" t="s">
        <v>18</v>
      </c>
      <c r="B47" s="84" t="s">
        <v>19</v>
      </c>
      <c r="C47" s="84" t="s">
        <v>588</v>
      </c>
      <c r="D47" s="84" t="s">
        <v>459</v>
      </c>
      <c r="E47" s="155">
        <v>45</v>
      </c>
      <c r="F47" s="155">
        <v>40</v>
      </c>
      <c r="G47" s="155">
        <v>510</v>
      </c>
      <c r="H47" s="155">
        <v>312480</v>
      </c>
    </row>
    <row r="48" spans="1:8" x14ac:dyDescent="0.25">
      <c r="A48" s="84" t="s">
        <v>20</v>
      </c>
      <c r="B48" s="84" t="s">
        <v>21</v>
      </c>
      <c r="C48" s="84" t="s">
        <v>588</v>
      </c>
      <c r="D48" s="84" t="s">
        <v>459</v>
      </c>
      <c r="E48" s="155">
        <v>175</v>
      </c>
      <c r="F48" s="155">
        <v>170</v>
      </c>
      <c r="G48" s="155">
        <v>585</v>
      </c>
      <c r="H48" s="155">
        <v>257410</v>
      </c>
    </row>
    <row r="49" spans="1:8" x14ac:dyDescent="0.25">
      <c r="A49" s="84" t="s">
        <v>22</v>
      </c>
      <c r="B49" s="84" t="s">
        <v>23</v>
      </c>
      <c r="C49" s="84" t="s">
        <v>588</v>
      </c>
      <c r="D49" s="84" t="s">
        <v>459</v>
      </c>
      <c r="E49" s="155">
        <v>115</v>
      </c>
      <c r="F49" s="155">
        <v>110</v>
      </c>
      <c r="G49" s="155">
        <v>380</v>
      </c>
      <c r="H49" s="155">
        <v>142505</v>
      </c>
    </row>
    <row r="50" spans="1:8" x14ac:dyDescent="0.25">
      <c r="A50" s="84" t="s">
        <v>24</v>
      </c>
      <c r="B50" s="84" t="s">
        <v>489</v>
      </c>
      <c r="C50" s="84" t="s">
        <v>588</v>
      </c>
      <c r="D50" s="84" t="s">
        <v>459</v>
      </c>
      <c r="E50" s="155">
        <v>655</v>
      </c>
      <c r="F50" s="155">
        <v>630</v>
      </c>
      <c r="G50" s="155">
        <v>7100</v>
      </c>
      <c r="H50" s="155">
        <v>2518825</v>
      </c>
    </row>
    <row r="51" spans="1:8" x14ac:dyDescent="0.25">
      <c r="A51" s="84" t="s">
        <v>25</v>
      </c>
      <c r="B51" s="84" t="s">
        <v>488</v>
      </c>
      <c r="C51" s="84" t="s">
        <v>588</v>
      </c>
      <c r="D51" s="84" t="s">
        <v>459</v>
      </c>
      <c r="E51" s="155">
        <v>550</v>
      </c>
      <c r="F51" s="155">
        <v>510</v>
      </c>
      <c r="G51" s="155">
        <v>4150</v>
      </c>
      <c r="H51" s="155">
        <v>1429070</v>
      </c>
    </row>
    <row r="52" spans="1:8" x14ac:dyDescent="0.25">
      <c r="A52" s="84" t="s">
        <v>26</v>
      </c>
      <c r="B52" s="84" t="s">
        <v>27</v>
      </c>
      <c r="C52" s="84" t="s">
        <v>588</v>
      </c>
      <c r="D52" s="84" t="s">
        <v>459</v>
      </c>
      <c r="E52" s="155">
        <v>635</v>
      </c>
      <c r="F52" s="155">
        <v>600</v>
      </c>
      <c r="G52" s="155">
        <v>3305</v>
      </c>
      <c r="H52" s="155">
        <v>1433020</v>
      </c>
    </row>
    <row r="53" spans="1:8" x14ac:dyDescent="0.25">
      <c r="A53" s="84" t="s">
        <v>2</v>
      </c>
      <c r="B53" s="84" t="s">
        <v>3</v>
      </c>
      <c r="C53" s="84" t="s">
        <v>587</v>
      </c>
      <c r="D53" s="84" t="s">
        <v>457</v>
      </c>
      <c r="E53" s="155">
        <v>35</v>
      </c>
      <c r="F53" s="155">
        <v>35</v>
      </c>
      <c r="G53" s="155">
        <v>120</v>
      </c>
      <c r="H53" s="155">
        <v>38070</v>
      </c>
    </row>
    <row r="54" spans="1:8" x14ac:dyDescent="0.25">
      <c r="A54" s="84" t="s">
        <v>4</v>
      </c>
      <c r="B54" s="84" t="s">
        <v>493</v>
      </c>
      <c r="C54" s="84" t="s">
        <v>587</v>
      </c>
      <c r="D54" s="84" t="s">
        <v>457</v>
      </c>
      <c r="E54" s="155">
        <v>155</v>
      </c>
      <c r="F54" s="155">
        <v>135</v>
      </c>
      <c r="G54" s="155">
        <v>930</v>
      </c>
      <c r="H54" s="155">
        <v>267405</v>
      </c>
    </row>
    <row r="55" spans="1:8" x14ac:dyDescent="0.25">
      <c r="A55" s="84" t="s">
        <v>7</v>
      </c>
      <c r="B55" s="84" t="s">
        <v>494</v>
      </c>
      <c r="C55" s="84" t="s">
        <v>587</v>
      </c>
      <c r="D55" s="84" t="s">
        <v>457</v>
      </c>
      <c r="E55" s="155">
        <v>5</v>
      </c>
      <c r="F55" s="155">
        <v>5</v>
      </c>
      <c r="G55" s="155">
        <v>25</v>
      </c>
      <c r="H55" s="155">
        <v>10240</v>
      </c>
    </row>
    <row r="56" spans="1:8" x14ac:dyDescent="0.25">
      <c r="A56" s="84" t="s">
        <v>8</v>
      </c>
      <c r="B56" s="84" t="s">
        <v>9</v>
      </c>
      <c r="C56" s="84" t="s">
        <v>587</v>
      </c>
      <c r="D56" s="84" t="s">
        <v>457</v>
      </c>
      <c r="E56" s="155">
        <v>10</v>
      </c>
      <c r="F56" s="155">
        <v>5</v>
      </c>
      <c r="G56" s="155">
        <v>105</v>
      </c>
      <c r="H56" s="155">
        <v>41810</v>
      </c>
    </row>
    <row r="57" spans="1:8" x14ac:dyDescent="0.25">
      <c r="A57" s="84" t="s">
        <v>10</v>
      </c>
      <c r="B57" s="84" t="s">
        <v>492</v>
      </c>
      <c r="C57" s="84" t="s">
        <v>587</v>
      </c>
      <c r="D57" s="84" t="s">
        <v>457</v>
      </c>
      <c r="E57" s="155">
        <v>135</v>
      </c>
      <c r="F57" s="155">
        <v>115</v>
      </c>
      <c r="G57" s="155">
        <v>2280</v>
      </c>
      <c r="H57" s="155">
        <v>515910</v>
      </c>
    </row>
    <row r="58" spans="1:8" x14ac:dyDescent="0.25">
      <c r="A58" s="84" t="s">
        <v>11</v>
      </c>
      <c r="B58" s="84" t="s">
        <v>491</v>
      </c>
      <c r="C58" s="84" t="s">
        <v>587</v>
      </c>
      <c r="D58" s="84" t="s">
        <v>457</v>
      </c>
      <c r="E58" s="155">
        <v>20</v>
      </c>
      <c r="F58" s="155">
        <v>20</v>
      </c>
      <c r="G58" s="155">
        <v>125</v>
      </c>
      <c r="H58" s="155">
        <v>49955</v>
      </c>
    </row>
    <row r="59" spans="1:8" x14ac:dyDescent="0.25">
      <c r="A59" s="84" t="s">
        <v>12</v>
      </c>
      <c r="B59" s="84" t="s">
        <v>13</v>
      </c>
      <c r="C59" s="84" t="s">
        <v>587</v>
      </c>
      <c r="D59" s="84" t="s">
        <v>457</v>
      </c>
      <c r="E59" s="155">
        <v>540</v>
      </c>
      <c r="F59" s="155">
        <v>490</v>
      </c>
      <c r="G59" s="155">
        <v>2845</v>
      </c>
      <c r="H59" s="155">
        <v>1299405</v>
      </c>
    </row>
    <row r="60" spans="1:8" x14ac:dyDescent="0.25">
      <c r="A60" s="84" t="s">
        <v>14</v>
      </c>
      <c r="B60" s="84" t="s">
        <v>490</v>
      </c>
      <c r="C60" s="84" t="s">
        <v>587</v>
      </c>
      <c r="D60" s="84" t="s">
        <v>457</v>
      </c>
      <c r="E60" s="155">
        <v>850</v>
      </c>
      <c r="F60" s="155">
        <v>785</v>
      </c>
      <c r="G60" s="155">
        <v>4090</v>
      </c>
      <c r="H60" s="155">
        <v>1783400</v>
      </c>
    </row>
    <row r="61" spans="1:8" x14ac:dyDescent="0.25">
      <c r="A61" s="84" t="s">
        <v>15</v>
      </c>
      <c r="B61" s="84" t="s">
        <v>326</v>
      </c>
      <c r="C61" s="84" t="s">
        <v>587</v>
      </c>
      <c r="D61" s="84" t="s">
        <v>457</v>
      </c>
      <c r="E61" s="155">
        <v>95</v>
      </c>
      <c r="F61" s="155">
        <v>80</v>
      </c>
      <c r="G61" s="155">
        <v>1280</v>
      </c>
      <c r="H61" s="155">
        <v>420900</v>
      </c>
    </row>
    <row r="62" spans="1:8" x14ac:dyDescent="0.25">
      <c r="A62" s="84" t="s">
        <v>16</v>
      </c>
      <c r="B62" s="84" t="s">
        <v>17</v>
      </c>
      <c r="C62" s="84" t="s">
        <v>587</v>
      </c>
      <c r="D62" s="84" t="s">
        <v>457</v>
      </c>
      <c r="E62" s="155">
        <v>655</v>
      </c>
      <c r="F62" s="155">
        <v>565</v>
      </c>
      <c r="G62" s="155">
        <v>2790</v>
      </c>
      <c r="H62" s="155">
        <v>1296735</v>
      </c>
    </row>
    <row r="63" spans="1:8" x14ac:dyDescent="0.25">
      <c r="A63" s="84" t="s">
        <v>18</v>
      </c>
      <c r="B63" s="84" t="s">
        <v>19</v>
      </c>
      <c r="C63" s="84" t="s">
        <v>587</v>
      </c>
      <c r="D63" s="84" t="s">
        <v>457</v>
      </c>
      <c r="E63" s="155">
        <v>35</v>
      </c>
      <c r="F63" s="155">
        <v>30</v>
      </c>
      <c r="G63" s="155">
        <v>115</v>
      </c>
      <c r="H63" s="155">
        <v>52245</v>
      </c>
    </row>
    <row r="64" spans="1:8" x14ac:dyDescent="0.25">
      <c r="A64" s="84" t="s">
        <v>20</v>
      </c>
      <c r="B64" s="84" t="s">
        <v>21</v>
      </c>
      <c r="C64" s="84" t="s">
        <v>587</v>
      </c>
      <c r="D64" s="84" t="s">
        <v>457</v>
      </c>
      <c r="E64" s="155">
        <v>80</v>
      </c>
      <c r="F64" s="155">
        <v>75</v>
      </c>
      <c r="G64" s="155">
        <v>200</v>
      </c>
      <c r="H64" s="155">
        <v>75350</v>
      </c>
    </row>
    <row r="65" spans="1:8" x14ac:dyDescent="0.25">
      <c r="A65" s="84" t="s">
        <v>22</v>
      </c>
      <c r="B65" s="84" t="s">
        <v>23</v>
      </c>
      <c r="C65" s="84" t="s">
        <v>587</v>
      </c>
      <c r="D65" s="84" t="s">
        <v>457</v>
      </c>
      <c r="E65" s="155">
        <v>70</v>
      </c>
      <c r="F65" s="155">
        <v>60</v>
      </c>
      <c r="G65" s="155">
        <v>235</v>
      </c>
      <c r="H65" s="155">
        <v>83645</v>
      </c>
    </row>
    <row r="66" spans="1:8" x14ac:dyDescent="0.25">
      <c r="A66" s="84" t="s">
        <v>24</v>
      </c>
      <c r="B66" s="84" t="s">
        <v>489</v>
      </c>
      <c r="C66" s="84" t="s">
        <v>587</v>
      </c>
      <c r="D66" s="84" t="s">
        <v>457</v>
      </c>
      <c r="E66" s="155">
        <v>570</v>
      </c>
      <c r="F66" s="155">
        <v>505</v>
      </c>
      <c r="G66" s="155">
        <v>4950</v>
      </c>
      <c r="H66" s="155">
        <v>2183990</v>
      </c>
    </row>
    <row r="67" spans="1:8" x14ac:dyDescent="0.25">
      <c r="A67" s="84" t="s">
        <v>25</v>
      </c>
      <c r="B67" s="84" t="s">
        <v>488</v>
      </c>
      <c r="C67" s="84" t="s">
        <v>587</v>
      </c>
      <c r="D67" s="84" t="s">
        <v>457</v>
      </c>
      <c r="E67" s="155">
        <v>335</v>
      </c>
      <c r="F67" s="155">
        <v>295</v>
      </c>
      <c r="G67" s="155">
        <v>2185</v>
      </c>
      <c r="H67" s="155">
        <v>667120</v>
      </c>
    </row>
    <row r="68" spans="1:8" x14ac:dyDescent="0.25">
      <c r="A68" s="84" t="s">
        <v>26</v>
      </c>
      <c r="B68" s="84" t="s">
        <v>27</v>
      </c>
      <c r="C68" s="84" t="s">
        <v>587</v>
      </c>
      <c r="D68" s="84" t="s">
        <v>457</v>
      </c>
      <c r="E68" s="155">
        <v>425</v>
      </c>
      <c r="F68" s="155">
        <v>345</v>
      </c>
      <c r="G68" s="155">
        <v>1835</v>
      </c>
      <c r="H68" s="155">
        <v>662410</v>
      </c>
    </row>
    <row r="69" spans="1:8" x14ac:dyDescent="0.25">
      <c r="A69" s="84" t="s">
        <v>2</v>
      </c>
      <c r="B69" s="84" t="s">
        <v>3</v>
      </c>
      <c r="C69" s="84" t="s">
        <v>586</v>
      </c>
      <c r="D69" s="84" t="s">
        <v>455</v>
      </c>
      <c r="E69" s="155">
        <v>30</v>
      </c>
      <c r="F69" s="155">
        <v>30</v>
      </c>
      <c r="G69" s="155">
        <v>75</v>
      </c>
      <c r="H69" s="155">
        <v>27825</v>
      </c>
    </row>
    <row r="70" spans="1:8" x14ac:dyDescent="0.25">
      <c r="A70" s="84" t="s">
        <v>4</v>
      </c>
      <c r="B70" s="84" t="s">
        <v>493</v>
      </c>
      <c r="C70" s="84" t="s">
        <v>586</v>
      </c>
      <c r="D70" s="84" t="s">
        <v>455</v>
      </c>
      <c r="E70" s="155">
        <v>115</v>
      </c>
      <c r="F70" s="155">
        <v>110</v>
      </c>
      <c r="G70" s="155">
        <v>560</v>
      </c>
      <c r="H70" s="155">
        <v>239440</v>
      </c>
    </row>
    <row r="71" spans="1:8" x14ac:dyDescent="0.25">
      <c r="A71" s="84" t="s">
        <v>7</v>
      </c>
      <c r="B71" s="84" t="s">
        <v>494</v>
      </c>
      <c r="C71" s="84" t="s">
        <v>586</v>
      </c>
      <c r="D71" s="84" t="s">
        <v>455</v>
      </c>
      <c r="E71" s="155">
        <v>5</v>
      </c>
      <c r="F71" s="155">
        <v>5</v>
      </c>
      <c r="G71" s="155">
        <v>60</v>
      </c>
      <c r="H71" s="155">
        <v>15760</v>
      </c>
    </row>
    <row r="72" spans="1:8" x14ac:dyDescent="0.25">
      <c r="A72" s="84" t="s">
        <v>8</v>
      </c>
      <c r="B72" s="84" t="s">
        <v>9</v>
      </c>
      <c r="C72" s="84" t="s">
        <v>586</v>
      </c>
      <c r="D72" s="84" t="s">
        <v>455</v>
      </c>
      <c r="E72" s="155">
        <v>0</v>
      </c>
      <c r="F72" s="155">
        <v>0</v>
      </c>
      <c r="G72" s="155">
        <v>20</v>
      </c>
      <c r="H72" s="155">
        <v>6155</v>
      </c>
    </row>
    <row r="73" spans="1:8" x14ac:dyDescent="0.25">
      <c r="A73" s="84" t="s">
        <v>10</v>
      </c>
      <c r="B73" s="84" t="s">
        <v>492</v>
      </c>
      <c r="C73" s="84" t="s">
        <v>586</v>
      </c>
      <c r="D73" s="84" t="s">
        <v>455</v>
      </c>
      <c r="E73" s="155">
        <v>90</v>
      </c>
      <c r="F73" s="155">
        <v>80</v>
      </c>
      <c r="G73" s="155">
        <v>470</v>
      </c>
      <c r="H73" s="155">
        <v>224535</v>
      </c>
    </row>
    <row r="74" spans="1:8" x14ac:dyDescent="0.25">
      <c r="A74" s="84" t="s">
        <v>11</v>
      </c>
      <c r="B74" s="84" t="s">
        <v>491</v>
      </c>
      <c r="C74" s="84" t="s">
        <v>586</v>
      </c>
      <c r="D74" s="84" t="s">
        <v>455</v>
      </c>
      <c r="E74" s="155">
        <v>20</v>
      </c>
      <c r="F74" s="155">
        <v>20</v>
      </c>
      <c r="G74" s="155">
        <v>160</v>
      </c>
      <c r="H74" s="155">
        <v>57110</v>
      </c>
    </row>
    <row r="75" spans="1:8" x14ac:dyDescent="0.25">
      <c r="A75" s="84" t="s">
        <v>12</v>
      </c>
      <c r="B75" s="84" t="s">
        <v>13</v>
      </c>
      <c r="C75" s="84" t="s">
        <v>586</v>
      </c>
      <c r="D75" s="84" t="s">
        <v>455</v>
      </c>
      <c r="E75" s="155">
        <v>480</v>
      </c>
      <c r="F75" s="155">
        <v>440</v>
      </c>
      <c r="G75" s="155">
        <v>3185</v>
      </c>
      <c r="H75" s="155">
        <v>2014700</v>
      </c>
    </row>
    <row r="76" spans="1:8" x14ac:dyDescent="0.25">
      <c r="A76" s="84" t="s">
        <v>14</v>
      </c>
      <c r="B76" s="84" t="s">
        <v>490</v>
      </c>
      <c r="C76" s="84" t="s">
        <v>586</v>
      </c>
      <c r="D76" s="84" t="s">
        <v>455</v>
      </c>
      <c r="E76" s="155">
        <v>875</v>
      </c>
      <c r="F76" s="155">
        <v>815</v>
      </c>
      <c r="G76" s="155">
        <v>4440</v>
      </c>
      <c r="H76" s="155">
        <v>1971905</v>
      </c>
    </row>
    <row r="77" spans="1:8" x14ac:dyDescent="0.25">
      <c r="A77" s="84" t="s">
        <v>15</v>
      </c>
      <c r="B77" s="84" t="s">
        <v>326</v>
      </c>
      <c r="C77" s="84" t="s">
        <v>586</v>
      </c>
      <c r="D77" s="84" t="s">
        <v>455</v>
      </c>
      <c r="E77" s="155">
        <v>120</v>
      </c>
      <c r="F77" s="155">
        <v>115</v>
      </c>
      <c r="G77" s="155">
        <v>2935</v>
      </c>
      <c r="H77" s="155">
        <v>990750</v>
      </c>
    </row>
    <row r="78" spans="1:8" x14ac:dyDescent="0.25">
      <c r="A78" s="84" t="s">
        <v>16</v>
      </c>
      <c r="B78" s="84" t="s">
        <v>17</v>
      </c>
      <c r="C78" s="84" t="s">
        <v>586</v>
      </c>
      <c r="D78" s="84" t="s">
        <v>455</v>
      </c>
      <c r="E78" s="155">
        <v>790</v>
      </c>
      <c r="F78" s="155">
        <v>720</v>
      </c>
      <c r="G78" s="155">
        <v>4500</v>
      </c>
      <c r="H78" s="155">
        <v>1614260</v>
      </c>
    </row>
    <row r="79" spans="1:8" x14ac:dyDescent="0.25">
      <c r="A79" s="84" t="s">
        <v>18</v>
      </c>
      <c r="B79" s="84" t="s">
        <v>19</v>
      </c>
      <c r="C79" s="84" t="s">
        <v>586</v>
      </c>
      <c r="D79" s="84" t="s">
        <v>455</v>
      </c>
      <c r="E79" s="155">
        <v>65</v>
      </c>
      <c r="F79" s="155">
        <v>50</v>
      </c>
      <c r="G79" s="155">
        <v>315</v>
      </c>
      <c r="H79" s="155">
        <v>88640</v>
      </c>
    </row>
    <row r="80" spans="1:8" x14ac:dyDescent="0.25">
      <c r="A80" s="84" t="s">
        <v>20</v>
      </c>
      <c r="B80" s="84" t="s">
        <v>21</v>
      </c>
      <c r="C80" s="84" t="s">
        <v>586</v>
      </c>
      <c r="D80" s="84" t="s">
        <v>455</v>
      </c>
      <c r="E80" s="155">
        <v>100</v>
      </c>
      <c r="F80" s="155">
        <v>95</v>
      </c>
      <c r="G80" s="155">
        <v>325</v>
      </c>
      <c r="H80" s="155">
        <v>118865</v>
      </c>
    </row>
    <row r="81" spans="1:8" x14ac:dyDescent="0.25">
      <c r="A81" s="84" t="s">
        <v>22</v>
      </c>
      <c r="B81" s="84" t="s">
        <v>23</v>
      </c>
      <c r="C81" s="84" t="s">
        <v>586</v>
      </c>
      <c r="D81" s="84" t="s">
        <v>455</v>
      </c>
      <c r="E81" s="155">
        <v>90</v>
      </c>
      <c r="F81" s="155">
        <v>80</v>
      </c>
      <c r="G81" s="155">
        <v>315</v>
      </c>
      <c r="H81" s="155">
        <v>117840</v>
      </c>
    </row>
    <row r="82" spans="1:8" x14ac:dyDescent="0.25">
      <c r="A82" s="84" t="s">
        <v>24</v>
      </c>
      <c r="B82" s="84" t="s">
        <v>489</v>
      </c>
      <c r="C82" s="84" t="s">
        <v>586</v>
      </c>
      <c r="D82" s="84" t="s">
        <v>455</v>
      </c>
      <c r="E82" s="155">
        <v>420</v>
      </c>
      <c r="F82" s="155">
        <v>375</v>
      </c>
      <c r="G82" s="155">
        <v>2945</v>
      </c>
      <c r="H82" s="155">
        <v>839855</v>
      </c>
    </row>
    <row r="83" spans="1:8" x14ac:dyDescent="0.25">
      <c r="A83" s="84" t="s">
        <v>25</v>
      </c>
      <c r="B83" s="84" t="s">
        <v>488</v>
      </c>
      <c r="C83" s="84" t="s">
        <v>586</v>
      </c>
      <c r="D83" s="84" t="s">
        <v>455</v>
      </c>
      <c r="E83" s="155">
        <v>310</v>
      </c>
      <c r="F83" s="155">
        <v>275</v>
      </c>
      <c r="G83" s="155">
        <v>2120</v>
      </c>
      <c r="H83" s="155">
        <v>937115</v>
      </c>
    </row>
    <row r="84" spans="1:8" x14ac:dyDescent="0.25">
      <c r="A84" s="84" t="s">
        <v>26</v>
      </c>
      <c r="B84" s="84" t="s">
        <v>27</v>
      </c>
      <c r="C84" s="84" t="s">
        <v>586</v>
      </c>
      <c r="D84" s="84" t="s">
        <v>455</v>
      </c>
      <c r="E84" s="155">
        <v>415</v>
      </c>
      <c r="F84" s="155">
        <v>345</v>
      </c>
      <c r="G84" s="155">
        <v>2040</v>
      </c>
      <c r="H84" s="155">
        <v>586920</v>
      </c>
    </row>
    <row r="85" spans="1:8" x14ac:dyDescent="0.25">
      <c r="A85" s="84" t="s">
        <v>2</v>
      </c>
      <c r="B85" s="84" t="s">
        <v>3</v>
      </c>
      <c r="C85" s="84" t="s">
        <v>585</v>
      </c>
      <c r="D85" s="84" t="s">
        <v>454</v>
      </c>
      <c r="E85" s="155">
        <v>75</v>
      </c>
      <c r="F85" s="155">
        <v>70</v>
      </c>
      <c r="G85" s="155">
        <v>310</v>
      </c>
      <c r="H85" s="155">
        <v>106320</v>
      </c>
    </row>
    <row r="86" spans="1:8" x14ac:dyDescent="0.25">
      <c r="A86" s="84" t="s">
        <v>4</v>
      </c>
      <c r="B86" s="84" t="s">
        <v>493</v>
      </c>
      <c r="C86" s="84" t="s">
        <v>585</v>
      </c>
      <c r="D86" s="84" t="s">
        <v>454</v>
      </c>
      <c r="E86" s="155">
        <v>540</v>
      </c>
      <c r="F86" s="155">
        <v>480</v>
      </c>
      <c r="G86" s="155">
        <v>3410</v>
      </c>
      <c r="H86" s="155">
        <v>1684535</v>
      </c>
    </row>
    <row r="87" spans="1:8" x14ac:dyDescent="0.25">
      <c r="A87" s="84" t="s">
        <v>7</v>
      </c>
      <c r="B87" s="84" t="s">
        <v>494</v>
      </c>
      <c r="C87" s="84" t="s">
        <v>585</v>
      </c>
      <c r="D87" s="84" t="s">
        <v>454</v>
      </c>
      <c r="E87" s="155">
        <v>90</v>
      </c>
      <c r="F87" s="155">
        <v>80</v>
      </c>
      <c r="G87" s="155">
        <v>1715</v>
      </c>
      <c r="H87" s="155">
        <v>783905</v>
      </c>
    </row>
    <row r="88" spans="1:8" x14ac:dyDescent="0.25">
      <c r="A88" s="84" t="s">
        <v>8</v>
      </c>
      <c r="B88" s="84" t="s">
        <v>9</v>
      </c>
      <c r="C88" s="84" t="s">
        <v>585</v>
      </c>
      <c r="D88" s="84" t="s">
        <v>454</v>
      </c>
      <c r="E88" s="155">
        <v>30</v>
      </c>
      <c r="F88" s="155">
        <v>25</v>
      </c>
      <c r="G88" s="155">
        <v>1595</v>
      </c>
      <c r="H88" s="155">
        <v>626120</v>
      </c>
    </row>
    <row r="89" spans="1:8" x14ac:dyDescent="0.25">
      <c r="A89" s="84" t="s">
        <v>10</v>
      </c>
      <c r="B89" s="84" t="s">
        <v>492</v>
      </c>
      <c r="C89" s="84" t="s">
        <v>585</v>
      </c>
      <c r="D89" s="84" t="s">
        <v>454</v>
      </c>
      <c r="E89" s="155">
        <v>1005</v>
      </c>
      <c r="F89" s="155">
        <v>875</v>
      </c>
      <c r="G89" s="155">
        <v>11395</v>
      </c>
      <c r="H89" s="155">
        <v>4340515</v>
      </c>
    </row>
    <row r="90" spans="1:8" x14ac:dyDescent="0.25">
      <c r="A90" s="84" t="s">
        <v>11</v>
      </c>
      <c r="B90" s="84" t="s">
        <v>491</v>
      </c>
      <c r="C90" s="84" t="s">
        <v>585</v>
      </c>
      <c r="D90" s="84" t="s">
        <v>454</v>
      </c>
      <c r="E90" s="155">
        <v>130</v>
      </c>
      <c r="F90" s="155">
        <v>115</v>
      </c>
      <c r="G90" s="155">
        <v>2115</v>
      </c>
      <c r="H90" s="155">
        <v>755760</v>
      </c>
    </row>
    <row r="91" spans="1:8" x14ac:dyDescent="0.25">
      <c r="A91" s="84" t="s">
        <v>12</v>
      </c>
      <c r="B91" s="84" t="s">
        <v>13</v>
      </c>
      <c r="C91" s="84" t="s">
        <v>585</v>
      </c>
      <c r="D91" s="84" t="s">
        <v>454</v>
      </c>
      <c r="E91" s="155">
        <v>3880</v>
      </c>
      <c r="F91" s="155">
        <v>3375</v>
      </c>
      <c r="G91" s="155">
        <v>21655</v>
      </c>
      <c r="H91" s="155">
        <v>9454910</v>
      </c>
    </row>
    <row r="92" spans="1:8" x14ac:dyDescent="0.25">
      <c r="A92" s="84" t="s">
        <v>14</v>
      </c>
      <c r="B92" s="84" t="s">
        <v>490</v>
      </c>
      <c r="C92" s="84" t="s">
        <v>585</v>
      </c>
      <c r="D92" s="84" t="s">
        <v>454</v>
      </c>
      <c r="E92" s="155">
        <v>7205</v>
      </c>
      <c r="F92" s="155">
        <v>6365</v>
      </c>
      <c r="G92" s="155">
        <v>40990</v>
      </c>
      <c r="H92" s="155">
        <v>19768060</v>
      </c>
    </row>
    <row r="93" spans="1:8" x14ac:dyDescent="0.25">
      <c r="A93" s="84" t="s">
        <v>15</v>
      </c>
      <c r="B93" s="84" t="s">
        <v>326</v>
      </c>
      <c r="C93" s="84" t="s">
        <v>585</v>
      </c>
      <c r="D93" s="84" t="s">
        <v>454</v>
      </c>
      <c r="E93" s="155">
        <v>985</v>
      </c>
      <c r="F93" s="155">
        <v>840</v>
      </c>
      <c r="G93" s="155">
        <v>15275</v>
      </c>
      <c r="H93" s="155">
        <v>7808880</v>
      </c>
    </row>
    <row r="94" spans="1:8" x14ac:dyDescent="0.25">
      <c r="A94" s="84" t="s">
        <v>16</v>
      </c>
      <c r="B94" s="84" t="s">
        <v>17</v>
      </c>
      <c r="C94" s="84" t="s">
        <v>585</v>
      </c>
      <c r="D94" s="84" t="s">
        <v>454</v>
      </c>
      <c r="E94" s="155">
        <v>5095</v>
      </c>
      <c r="F94" s="155">
        <v>4310</v>
      </c>
      <c r="G94" s="155">
        <v>35070</v>
      </c>
      <c r="H94" s="155">
        <v>21162110</v>
      </c>
    </row>
    <row r="95" spans="1:8" x14ac:dyDescent="0.25">
      <c r="A95" s="84" t="s">
        <v>18</v>
      </c>
      <c r="B95" s="84" t="s">
        <v>19</v>
      </c>
      <c r="C95" s="84" t="s">
        <v>585</v>
      </c>
      <c r="D95" s="84" t="s">
        <v>454</v>
      </c>
      <c r="E95" s="155">
        <v>615</v>
      </c>
      <c r="F95" s="155">
        <v>530</v>
      </c>
      <c r="G95" s="155">
        <v>5395</v>
      </c>
      <c r="H95" s="155">
        <v>2604045</v>
      </c>
    </row>
    <row r="96" spans="1:8" x14ac:dyDescent="0.25">
      <c r="A96" s="84" t="s">
        <v>20</v>
      </c>
      <c r="B96" s="84" t="s">
        <v>21</v>
      </c>
      <c r="C96" s="84" t="s">
        <v>585</v>
      </c>
      <c r="D96" s="84" t="s">
        <v>454</v>
      </c>
      <c r="E96" s="155">
        <v>920</v>
      </c>
      <c r="F96" s="155">
        <v>810</v>
      </c>
      <c r="G96" s="155">
        <v>3410</v>
      </c>
      <c r="H96" s="155">
        <v>1487925</v>
      </c>
    </row>
    <row r="97" spans="1:8" x14ac:dyDescent="0.25">
      <c r="A97" s="84" t="s">
        <v>22</v>
      </c>
      <c r="B97" s="84" t="s">
        <v>23</v>
      </c>
      <c r="C97" s="84" t="s">
        <v>585</v>
      </c>
      <c r="D97" s="84" t="s">
        <v>454</v>
      </c>
      <c r="E97" s="155">
        <v>1395</v>
      </c>
      <c r="F97" s="155">
        <v>1255</v>
      </c>
      <c r="G97" s="155">
        <v>4200</v>
      </c>
      <c r="H97" s="155">
        <v>1754790</v>
      </c>
    </row>
    <row r="98" spans="1:8" x14ac:dyDescent="0.25">
      <c r="A98" s="84" t="s">
        <v>24</v>
      </c>
      <c r="B98" s="84" t="s">
        <v>489</v>
      </c>
      <c r="C98" s="84" t="s">
        <v>585</v>
      </c>
      <c r="D98" s="84" t="s">
        <v>454</v>
      </c>
      <c r="E98" s="155">
        <v>4860</v>
      </c>
      <c r="F98" s="155">
        <v>4190</v>
      </c>
      <c r="G98" s="155">
        <v>41125</v>
      </c>
      <c r="H98" s="155">
        <v>16227725</v>
      </c>
    </row>
    <row r="99" spans="1:8" x14ac:dyDescent="0.25">
      <c r="A99" s="84" t="s">
        <v>25</v>
      </c>
      <c r="B99" s="84" t="s">
        <v>488</v>
      </c>
      <c r="C99" s="84" t="s">
        <v>585</v>
      </c>
      <c r="D99" s="84" t="s">
        <v>454</v>
      </c>
      <c r="E99" s="155">
        <v>2570</v>
      </c>
      <c r="F99" s="155">
        <v>2235</v>
      </c>
      <c r="G99" s="155">
        <v>18330</v>
      </c>
      <c r="H99" s="155">
        <v>6880045</v>
      </c>
    </row>
    <row r="100" spans="1:8" x14ac:dyDescent="0.25">
      <c r="A100" s="84" t="s">
        <v>26</v>
      </c>
      <c r="B100" s="84" t="s">
        <v>27</v>
      </c>
      <c r="C100" s="84" t="s">
        <v>585</v>
      </c>
      <c r="D100" s="84" t="s">
        <v>454</v>
      </c>
      <c r="E100" s="155">
        <v>2910</v>
      </c>
      <c r="F100" s="155">
        <v>2390</v>
      </c>
      <c r="G100" s="155">
        <v>13560</v>
      </c>
      <c r="H100" s="155">
        <v>5775755</v>
      </c>
    </row>
    <row r="101" spans="1:8" x14ac:dyDescent="0.25">
      <c r="A101" s="84" t="s">
        <v>2</v>
      </c>
      <c r="B101" s="84" t="s">
        <v>3</v>
      </c>
      <c r="C101" s="84" t="s">
        <v>584</v>
      </c>
      <c r="D101" s="84" t="s">
        <v>453</v>
      </c>
      <c r="E101" s="155">
        <v>85</v>
      </c>
      <c r="F101" s="155">
        <v>75</v>
      </c>
      <c r="G101" s="155">
        <v>320</v>
      </c>
      <c r="H101" s="155">
        <v>102040</v>
      </c>
    </row>
    <row r="102" spans="1:8" x14ac:dyDescent="0.25">
      <c r="A102" s="84" t="s">
        <v>4</v>
      </c>
      <c r="B102" s="84" t="s">
        <v>493</v>
      </c>
      <c r="C102" s="84" t="s">
        <v>584</v>
      </c>
      <c r="D102" s="84" t="s">
        <v>453</v>
      </c>
      <c r="E102" s="155">
        <v>240</v>
      </c>
      <c r="F102" s="155">
        <v>215</v>
      </c>
      <c r="G102" s="155">
        <v>1240</v>
      </c>
      <c r="H102" s="155">
        <v>419885</v>
      </c>
    </row>
    <row r="103" spans="1:8" x14ac:dyDescent="0.25">
      <c r="A103" s="84" t="s">
        <v>7</v>
      </c>
      <c r="B103" s="84" t="s">
        <v>494</v>
      </c>
      <c r="C103" s="84" t="s">
        <v>584</v>
      </c>
      <c r="D103" s="84" t="s">
        <v>453</v>
      </c>
      <c r="E103" s="155">
        <v>50</v>
      </c>
      <c r="F103" s="155">
        <v>45</v>
      </c>
      <c r="G103" s="155">
        <v>1600</v>
      </c>
      <c r="H103" s="155">
        <v>598535</v>
      </c>
    </row>
    <row r="104" spans="1:8" x14ac:dyDescent="0.25">
      <c r="A104" s="84" t="s">
        <v>8</v>
      </c>
      <c r="B104" s="84" t="s">
        <v>9</v>
      </c>
      <c r="C104" s="84" t="s">
        <v>584</v>
      </c>
      <c r="D104" s="84" t="s">
        <v>453</v>
      </c>
      <c r="E104" s="155">
        <v>25</v>
      </c>
      <c r="F104" s="155">
        <v>25</v>
      </c>
      <c r="G104" s="155">
        <v>3765</v>
      </c>
      <c r="H104" s="155">
        <v>1991920</v>
      </c>
    </row>
    <row r="105" spans="1:8" x14ac:dyDescent="0.25">
      <c r="A105" s="84" t="s">
        <v>10</v>
      </c>
      <c r="B105" s="84" t="s">
        <v>492</v>
      </c>
      <c r="C105" s="84" t="s">
        <v>584</v>
      </c>
      <c r="D105" s="84" t="s">
        <v>453</v>
      </c>
      <c r="E105" s="155">
        <v>310</v>
      </c>
      <c r="F105" s="155">
        <v>270</v>
      </c>
      <c r="G105" s="155">
        <v>6290</v>
      </c>
      <c r="H105" s="155">
        <v>2792910</v>
      </c>
    </row>
    <row r="106" spans="1:8" x14ac:dyDescent="0.25">
      <c r="A106" s="84" t="s">
        <v>11</v>
      </c>
      <c r="B106" s="84" t="s">
        <v>491</v>
      </c>
      <c r="C106" s="84" t="s">
        <v>584</v>
      </c>
      <c r="D106" s="84" t="s">
        <v>453</v>
      </c>
      <c r="E106" s="155">
        <v>40</v>
      </c>
      <c r="F106" s="155">
        <v>40</v>
      </c>
      <c r="G106" s="155">
        <v>330</v>
      </c>
      <c r="H106" s="155">
        <v>125635</v>
      </c>
    </row>
    <row r="107" spans="1:8" x14ac:dyDescent="0.25">
      <c r="A107" s="84" t="s">
        <v>12</v>
      </c>
      <c r="B107" s="84" t="s">
        <v>13</v>
      </c>
      <c r="C107" s="84" t="s">
        <v>584</v>
      </c>
      <c r="D107" s="84" t="s">
        <v>453</v>
      </c>
      <c r="E107" s="155">
        <v>950</v>
      </c>
      <c r="F107" s="155">
        <v>880</v>
      </c>
      <c r="G107" s="155">
        <v>6040</v>
      </c>
      <c r="H107" s="155">
        <v>2547995</v>
      </c>
    </row>
    <row r="108" spans="1:8" x14ac:dyDescent="0.25">
      <c r="A108" s="84" t="s">
        <v>14</v>
      </c>
      <c r="B108" s="84" t="s">
        <v>490</v>
      </c>
      <c r="C108" s="84" t="s">
        <v>584</v>
      </c>
      <c r="D108" s="84" t="s">
        <v>453</v>
      </c>
      <c r="E108" s="155">
        <v>1285</v>
      </c>
      <c r="F108" s="155">
        <v>1185</v>
      </c>
      <c r="G108" s="155">
        <v>6055</v>
      </c>
      <c r="H108" s="155">
        <v>2444805</v>
      </c>
    </row>
    <row r="109" spans="1:8" x14ac:dyDescent="0.25">
      <c r="A109" s="84" t="s">
        <v>15</v>
      </c>
      <c r="B109" s="84" t="s">
        <v>326</v>
      </c>
      <c r="C109" s="84" t="s">
        <v>584</v>
      </c>
      <c r="D109" s="84" t="s">
        <v>453</v>
      </c>
      <c r="E109" s="155">
        <v>185</v>
      </c>
      <c r="F109" s="155">
        <v>165</v>
      </c>
      <c r="G109" s="155">
        <v>2160</v>
      </c>
      <c r="H109" s="155">
        <v>934995</v>
      </c>
    </row>
    <row r="110" spans="1:8" x14ac:dyDescent="0.25">
      <c r="A110" s="84" t="s">
        <v>16</v>
      </c>
      <c r="B110" s="84" t="s">
        <v>17</v>
      </c>
      <c r="C110" s="84" t="s">
        <v>584</v>
      </c>
      <c r="D110" s="84" t="s">
        <v>453</v>
      </c>
      <c r="E110" s="155">
        <v>835</v>
      </c>
      <c r="F110" s="155">
        <v>750</v>
      </c>
      <c r="G110" s="155">
        <v>3400</v>
      </c>
      <c r="H110" s="155">
        <v>1480700</v>
      </c>
    </row>
    <row r="111" spans="1:8" x14ac:dyDescent="0.25">
      <c r="A111" s="84" t="s">
        <v>18</v>
      </c>
      <c r="B111" s="84" t="s">
        <v>19</v>
      </c>
      <c r="C111" s="84" t="s">
        <v>584</v>
      </c>
      <c r="D111" s="84" t="s">
        <v>453</v>
      </c>
      <c r="E111" s="155">
        <v>60</v>
      </c>
      <c r="F111" s="155">
        <v>50</v>
      </c>
      <c r="G111" s="155">
        <v>675</v>
      </c>
      <c r="H111" s="155">
        <v>176080</v>
      </c>
    </row>
    <row r="112" spans="1:8" x14ac:dyDescent="0.25">
      <c r="A112" s="84" t="s">
        <v>20</v>
      </c>
      <c r="B112" s="84" t="s">
        <v>21</v>
      </c>
      <c r="C112" s="84" t="s">
        <v>584</v>
      </c>
      <c r="D112" s="84" t="s">
        <v>453</v>
      </c>
      <c r="E112" s="155">
        <v>135</v>
      </c>
      <c r="F112" s="155">
        <v>125</v>
      </c>
      <c r="G112" s="155">
        <v>445</v>
      </c>
      <c r="H112" s="155">
        <v>167535</v>
      </c>
    </row>
    <row r="113" spans="1:8" x14ac:dyDescent="0.25">
      <c r="A113" s="84" t="s">
        <v>22</v>
      </c>
      <c r="B113" s="84" t="s">
        <v>23</v>
      </c>
      <c r="C113" s="84" t="s">
        <v>584</v>
      </c>
      <c r="D113" s="84" t="s">
        <v>453</v>
      </c>
      <c r="E113" s="155">
        <v>70</v>
      </c>
      <c r="F113" s="155">
        <v>65</v>
      </c>
      <c r="G113" s="155">
        <v>330</v>
      </c>
      <c r="H113" s="155">
        <v>113225</v>
      </c>
    </row>
    <row r="114" spans="1:8" x14ac:dyDescent="0.25">
      <c r="A114" s="84" t="s">
        <v>24</v>
      </c>
      <c r="B114" s="84" t="s">
        <v>489</v>
      </c>
      <c r="C114" s="84" t="s">
        <v>584</v>
      </c>
      <c r="D114" s="84" t="s">
        <v>453</v>
      </c>
      <c r="E114" s="155">
        <v>570</v>
      </c>
      <c r="F114" s="155">
        <v>515</v>
      </c>
      <c r="G114" s="155">
        <v>4965</v>
      </c>
      <c r="H114" s="155">
        <v>1474970</v>
      </c>
    </row>
    <row r="115" spans="1:8" x14ac:dyDescent="0.25">
      <c r="A115" s="84" t="s">
        <v>25</v>
      </c>
      <c r="B115" s="84" t="s">
        <v>488</v>
      </c>
      <c r="C115" s="84" t="s">
        <v>584</v>
      </c>
      <c r="D115" s="84" t="s">
        <v>453</v>
      </c>
      <c r="E115" s="155">
        <v>560</v>
      </c>
      <c r="F115" s="155">
        <v>490</v>
      </c>
      <c r="G115" s="155">
        <v>4900</v>
      </c>
      <c r="H115" s="155">
        <v>1066865</v>
      </c>
    </row>
    <row r="116" spans="1:8" x14ac:dyDescent="0.25">
      <c r="A116" s="84" t="s">
        <v>26</v>
      </c>
      <c r="B116" s="84" t="s">
        <v>27</v>
      </c>
      <c r="C116" s="84" t="s">
        <v>584</v>
      </c>
      <c r="D116" s="84" t="s">
        <v>453</v>
      </c>
      <c r="E116" s="155">
        <v>820</v>
      </c>
      <c r="F116" s="155">
        <v>675</v>
      </c>
      <c r="G116" s="155">
        <v>3105</v>
      </c>
      <c r="H116" s="155">
        <v>921975</v>
      </c>
    </row>
    <row r="117" spans="1:8" x14ac:dyDescent="0.25">
      <c r="A117" s="84" t="s">
        <v>2</v>
      </c>
      <c r="B117" s="84" t="s">
        <v>3</v>
      </c>
      <c r="C117" s="84" t="s">
        <v>583</v>
      </c>
      <c r="D117" s="84" t="s">
        <v>452</v>
      </c>
      <c r="E117" s="155">
        <v>50</v>
      </c>
      <c r="F117" s="155">
        <v>40</v>
      </c>
      <c r="G117" s="155">
        <v>215</v>
      </c>
      <c r="H117" s="155">
        <v>67820</v>
      </c>
    </row>
    <row r="118" spans="1:8" x14ac:dyDescent="0.25">
      <c r="A118" s="84" t="s">
        <v>4</v>
      </c>
      <c r="B118" s="84" t="s">
        <v>493</v>
      </c>
      <c r="C118" s="84" t="s">
        <v>583</v>
      </c>
      <c r="D118" s="84" t="s">
        <v>452</v>
      </c>
      <c r="E118" s="155">
        <v>105</v>
      </c>
      <c r="F118" s="155">
        <v>100</v>
      </c>
      <c r="G118" s="155">
        <v>625</v>
      </c>
      <c r="H118" s="155">
        <v>245665</v>
      </c>
    </row>
    <row r="119" spans="1:8" x14ac:dyDescent="0.25">
      <c r="A119" s="84" t="s">
        <v>7</v>
      </c>
      <c r="B119" s="84" t="s">
        <v>494</v>
      </c>
      <c r="C119" s="84" t="s">
        <v>583</v>
      </c>
      <c r="D119" s="84" t="s">
        <v>452</v>
      </c>
      <c r="E119" s="155">
        <v>50</v>
      </c>
      <c r="F119" s="155">
        <v>40</v>
      </c>
      <c r="G119" s="155">
        <v>2355</v>
      </c>
      <c r="H119" s="155">
        <v>792270</v>
      </c>
    </row>
    <row r="120" spans="1:8" x14ac:dyDescent="0.25">
      <c r="A120" s="84" t="s">
        <v>8</v>
      </c>
      <c r="B120" s="84" t="s">
        <v>9</v>
      </c>
      <c r="C120" s="84" t="s">
        <v>583</v>
      </c>
      <c r="D120" s="84" t="s">
        <v>452</v>
      </c>
      <c r="E120" s="155">
        <v>5</v>
      </c>
      <c r="F120" s="155">
        <v>5</v>
      </c>
      <c r="G120" s="155">
        <v>205</v>
      </c>
      <c r="H120" s="155">
        <v>102230</v>
      </c>
    </row>
    <row r="121" spans="1:8" x14ac:dyDescent="0.25">
      <c r="A121" s="84" t="s">
        <v>10</v>
      </c>
      <c r="B121" s="84" t="s">
        <v>492</v>
      </c>
      <c r="C121" s="84" t="s">
        <v>583</v>
      </c>
      <c r="D121" s="84" t="s">
        <v>452</v>
      </c>
      <c r="E121" s="155">
        <v>460</v>
      </c>
      <c r="F121" s="155">
        <v>380</v>
      </c>
      <c r="G121" s="155">
        <v>14215</v>
      </c>
      <c r="H121" s="155">
        <v>5396800</v>
      </c>
    </row>
    <row r="122" spans="1:8" x14ac:dyDescent="0.25">
      <c r="A122" s="84" t="s">
        <v>11</v>
      </c>
      <c r="B122" s="84" t="s">
        <v>491</v>
      </c>
      <c r="C122" s="84" t="s">
        <v>583</v>
      </c>
      <c r="D122" s="84" t="s">
        <v>452</v>
      </c>
      <c r="E122" s="155">
        <v>35</v>
      </c>
      <c r="F122" s="155">
        <v>35</v>
      </c>
      <c r="G122" s="155">
        <v>255</v>
      </c>
      <c r="H122" s="155">
        <v>137335</v>
      </c>
    </row>
    <row r="123" spans="1:8" x14ac:dyDescent="0.25">
      <c r="A123" s="84" t="s">
        <v>12</v>
      </c>
      <c r="B123" s="84" t="s">
        <v>13</v>
      </c>
      <c r="C123" s="84" t="s">
        <v>583</v>
      </c>
      <c r="D123" s="84" t="s">
        <v>452</v>
      </c>
      <c r="E123" s="155">
        <v>620</v>
      </c>
      <c r="F123" s="155">
        <v>570</v>
      </c>
      <c r="G123" s="155">
        <v>4225</v>
      </c>
      <c r="H123" s="155">
        <v>2051690</v>
      </c>
    </row>
    <row r="124" spans="1:8" x14ac:dyDescent="0.25">
      <c r="A124" s="84" t="s">
        <v>14</v>
      </c>
      <c r="B124" s="84" t="s">
        <v>490</v>
      </c>
      <c r="C124" s="84" t="s">
        <v>583</v>
      </c>
      <c r="D124" s="84" t="s">
        <v>452</v>
      </c>
      <c r="E124" s="155">
        <v>945</v>
      </c>
      <c r="F124" s="155">
        <v>855</v>
      </c>
      <c r="G124" s="155">
        <v>5465</v>
      </c>
      <c r="H124" s="155">
        <v>2527170</v>
      </c>
    </row>
    <row r="125" spans="1:8" x14ac:dyDescent="0.25">
      <c r="A125" s="84" t="s">
        <v>15</v>
      </c>
      <c r="B125" s="84" t="s">
        <v>326</v>
      </c>
      <c r="C125" s="84" t="s">
        <v>583</v>
      </c>
      <c r="D125" s="84" t="s">
        <v>452</v>
      </c>
      <c r="E125" s="155">
        <v>210</v>
      </c>
      <c r="F125" s="155">
        <v>185</v>
      </c>
      <c r="G125" s="155">
        <v>2620</v>
      </c>
      <c r="H125" s="155">
        <v>1270490</v>
      </c>
    </row>
    <row r="126" spans="1:8" x14ac:dyDescent="0.25">
      <c r="A126" s="84" t="s">
        <v>16</v>
      </c>
      <c r="B126" s="84" t="s">
        <v>17</v>
      </c>
      <c r="C126" s="84" t="s">
        <v>583</v>
      </c>
      <c r="D126" s="84" t="s">
        <v>452</v>
      </c>
      <c r="E126" s="155">
        <v>460</v>
      </c>
      <c r="F126" s="155">
        <v>395</v>
      </c>
      <c r="G126" s="155">
        <v>2110</v>
      </c>
      <c r="H126" s="155">
        <v>911120</v>
      </c>
    </row>
    <row r="127" spans="1:8" x14ac:dyDescent="0.25">
      <c r="A127" s="84" t="s">
        <v>18</v>
      </c>
      <c r="B127" s="84" t="s">
        <v>19</v>
      </c>
      <c r="C127" s="84" t="s">
        <v>583</v>
      </c>
      <c r="D127" s="84" t="s">
        <v>452</v>
      </c>
      <c r="E127" s="155">
        <v>20</v>
      </c>
      <c r="F127" s="155">
        <v>15</v>
      </c>
      <c r="G127" s="155">
        <v>160</v>
      </c>
      <c r="H127" s="155">
        <v>72550</v>
      </c>
    </row>
    <row r="128" spans="1:8" x14ac:dyDescent="0.25">
      <c r="A128" s="84" t="s">
        <v>20</v>
      </c>
      <c r="B128" s="84" t="s">
        <v>21</v>
      </c>
      <c r="C128" s="84" t="s">
        <v>583</v>
      </c>
      <c r="D128" s="84" t="s">
        <v>452</v>
      </c>
      <c r="E128" s="155">
        <v>130</v>
      </c>
      <c r="F128" s="155">
        <v>125</v>
      </c>
      <c r="G128" s="155">
        <v>375</v>
      </c>
      <c r="H128" s="155">
        <v>136865</v>
      </c>
    </row>
    <row r="129" spans="1:8" x14ac:dyDescent="0.25">
      <c r="A129" s="84" t="s">
        <v>22</v>
      </c>
      <c r="B129" s="84" t="s">
        <v>23</v>
      </c>
      <c r="C129" s="84" t="s">
        <v>583</v>
      </c>
      <c r="D129" s="84" t="s">
        <v>452</v>
      </c>
      <c r="E129" s="155">
        <v>40</v>
      </c>
      <c r="F129" s="155">
        <v>35</v>
      </c>
      <c r="G129" s="155">
        <v>455</v>
      </c>
      <c r="H129" s="155">
        <v>192520</v>
      </c>
    </row>
    <row r="130" spans="1:8" x14ac:dyDescent="0.25">
      <c r="A130" s="84" t="s">
        <v>24</v>
      </c>
      <c r="B130" s="84" t="s">
        <v>489</v>
      </c>
      <c r="C130" s="84" t="s">
        <v>583</v>
      </c>
      <c r="D130" s="84" t="s">
        <v>452</v>
      </c>
      <c r="E130" s="155">
        <v>425</v>
      </c>
      <c r="F130" s="155">
        <v>385</v>
      </c>
      <c r="G130" s="155">
        <v>5375</v>
      </c>
      <c r="H130" s="155">
        <v>1878025</v>
      </c>
    </row>
    <row r="131" spans="1:8" x14ac:dyDescent="0.25">
      <c r="A131" s="84" t="s">
        <v>25</v>
      </c>
      <c r="B131" s="84" t="s">
        <v>488</v>
      </c>
      <c r="C131" s="84" t="s">
        <v>583</v>
      </c>
      <c r="D131" s="84" t="s">
        <v>452</v>
      </c>
      <c r="E131" s="155">
        <v>430</v>
      </c>
      <c r="F131" s="155">
        <v>370</v>
      </c>
      <c r="G131" s="155">
        <v>3845</v>
      </c>
      <c r="H131" s="155">
        <v>1629520</v>
      </c>
    </row>
    <row r="132" spans="1:8" x14ac:dyDescent="0.25">
      <c r="A132" s="84" t="s">
        <v>26</v>
      </c>
      <c r="B132" s="84" t="s">
        <v>27</v>
      </c>
      <c r="C132" s="84" t="s">
        <v>583</v>
      </c>
      <c r="D132" s="84" t="s">
        <v>452</v>
      </c>
      <c r="E132" s="155">
        <v>435</v>
      </c>
      <c r="F132" s="155">
        <v>375</v>
      </c>
      <c r="G132" s="155">
        <v>1740</v>
      </c>
      <c r="H132" s="155">
        <v>601745</v>
      </c>
    </row>
    <row r="133" spans="1:8" x14ac:dyDescent="0.25">
      <c r="A133" s="84" t="s">
        <v>2</v>
      </c>
      <c r="B133" s="84" t="s">
        <v>3</v>
      </c>
      <c r="C133" s="84" t="s">
        <v>582</v>
      </c>
      <c r="D133" s="84" t="s">
        <v>451</v>
      </c>
      <c r="E133" s="155">
        <v>35</v>
      </c>
      <c r="F133" s="155">
        <v>35</v>
      </c>
      <c r="G133" s="155">
        <v>120</v>
      </c>
      <c r="H133" s="155">
        <v>41455</v>
      </c>
    </row>
    <row r="134" spans="1:8" x14ac:dyDescent="0.25">
      <c r="A134" s="84" t="s">
        <v>4</v>
      </c>
      <c r="B134" s="84" t="s">
        <v>493</v>
      </c>
      <c r="C134" s="84" t="s">
        <v>582</v>
      </c>
      <c r="D134" s="84" t="s">
        <v>451</v>
      </c>
      <c r="E134" s="155">
        <v>105</v>
      </c>
      <c r="F134" s="155">
        <v>100</v>
      </c>
      <c r="G134" s="155">
        <v>565</v>
      </c>
      <c r="H134" s="155">
        <v>249300</v>
      </c>
    </row>
    <row r="135" spans="1:8" x14ac:dyDescent="0.25">
      <c r="A135" s="84" t="s">
        <v>7</v>
      </c>
      <c r="B135" s="84" t="s">
        <v>494</v>
      </c>
      <c r="C135" s="84" t="s">
        <v>582</v>
      </c>
      <c r="D135" s="84" t="s">
        <v>451</v>
      </c>
      <c r="E135" s="155">
        <v>15</v>
      </c>
      <c r="F135" s="155">
        <v>10</v>
      </c>
      <c r="G135" s="155">
        <v>145</v>
      </c>
      <c r="H135" s="155">
        <v>81590</v>
      </c>
    </row>
    <row r="136" spans="1:8" x14ac:dyDescent="0.25">
      <c r="A136" s="84" t="s">
        <v>8</v>
      </c>
      <c r="B136" s="84" t="s">
        <v>9</v>
      </c>
      <c r="C136" s="84" t="s">
        <v>582</v>
      </c>
      <c r="D136" s="84" t="s">
        <v>451</v>
      </c>
      <c r="E136" s="155">
        <v>5</v>
      </c>
      <c r="F136" s="155">
        <v>5</v>
      </c>
      <c r="G136" s="155">
        <v>540</v>
      </c>
      <c r="H136" s="155">
        <v>466875</v>
      </c>
    </row>
    <row r="137" spans="1:8" x14ac:dyDescent="0.25">
      <c r="A137" s="84" t="s">
        <v>10</v>
      </c>
      <c r="B137" s="84" t="s">
        <v>492</v>
      </c>
      <c r="C137" s="84" t="s">
        <v>582</v>
      </c>
      <c r="D137" s="84" t="s">
        <v>451</v>
      </c>
      <c r="E137" s="155">
        <v>155</v>
      </c>
      <c r="F137" s="155">
        <v>130</v>
      </c>
      <c r="G137" s="155">
        <v>4315</v>
      </c>
      <c r="H137" s="155">
        <v>1966855</v>
      </c>
    </row>
    <row r="138" spans="1:8" x14ac:dyDescent="0.25">
      <c r="A138" s="84" t="s">
        <v>11</v>
      </c>
      <c r="B138" s="84" t="s">
        <v>491</v>
      </c>
      <c r="C138" s="84" t="s">
        <v>582</v>
      </c>
      <c r="D138" s="84" t="s">
        <v>451</v>
      </c>
      <c r="E138" s="155">
        <v>30</v>
      </c>
      <c r="F138" s="155">
        <v>30</v>
      </c>
      <c r="G138" s="155">
        <v>520</v>
      </c>
      <c r="H138" s="155">
        <v>246660</v>
      </c>
    </row>
    <row r="139" spans="1:8" x14ac:dyDescent="0.25">
      <c r="A139" s="84" t="s">
        <v>12</v>
      </c>
      <c r="B139" s="84" t="s">
        <v>13</v>
      </c>
      <c r="C139" s="84" t="s">
        <v>582</v>
      </c>
      <c r="D139" s="84" t="s">
        <v>451</v>
      </c>
      <c r="E139" s="155">
        <v>400</v>
      </c>
      <c r="F139" s="155">
        <v>370</v>
      </c>
      <c r="G139" s="155">
        <v>2625</v>
      </c>
      <c r="H139" s="155">
        <v>1251940</v>
      </c>
    </row>
    <row r="140" spans="1:8" x14ac:dyDescent="0.25">
      <c r="A140" s="84" t="s">
        <v>14</v>
      </c>
      <c r="B140" s="84" t="s">
        <v>490</v>
      </c>
      <c r="C140" s="84" t="s">
        <v>582</v>
      </c>
      <c r="D140" s="84" t="s">
        <v>451</v>
      </c>
      <c r="E140" s="155">
        <v>690</v>
      </c>
      <c r="F140" s="155">
        <v>635</v>
      </c>
      <c r="G140" s="155">
        <v>3790</v>
      </c>
      <c r="H140" s="155">
        <v>2048145</v>
      </c>
    </row>
    <row r="141" spans="1:8" x14ac:dyDescent="0.25">
      <c r="A141" s="84" t="s">
        <v>15</v>
      </c>
      <c r="B141" s="84" t="s">
        <v>326</v>
      </c>
      <c r="C141" s="84" t="s">
        <v>582</v>
      </c>
      <c r="D141" s="84" t="s">
        <v>451</v>
      </c>
      <c r="E141" s="155">
        <v>70</v>
      </c>
      <c r="F141" s="155">
        <v>65</v>
      </c>
      <c r="G141" s="155">
        <v>1250</v>
      </c>
      <c r="H141" s="155">
        <v>455965</v>
      </c>
    </row>
    <row r="142" spans="1:8" x14ac:dyDescent="0.25">
      <c r="A142" s="84" t="s">
        <v>16</v>
      </c>
      <c r="B142" s="84" t="s">
        <v>17</v>
      </c>
      <c r="C142" s="84" t="s">
        <v>582</v>
      </c>
      <c r="D142" s="84" t="s">
        <v>451</v>
      </c>
      <c r="E142" s="155">
        <v>385</v>
      </c>
      <c r="F142" s="155">
        <v>335</v>
      </c>
      <c r="G142" s="155">
        <v>1975</v>
      </c>
      <c r="H142" s="155">
        <v>996025</v>
      </c>
    </row>
    <row r="143" spans="1:8" x14ac:dyDescent="0.25">
      <c r="A143" s="84" t="s">
        <v>18</v>
      </c>
      <c r="B143" s="84" t="s">
        <v>19</v>
      </c>
      <c r="C143" s="84" t="s">
        <v>582</v>
      </c>
      <c r="D143" s="84" t="s">
        <v>451</v>
      </c>
      <c r="E143" s="155">
        <v>25</v>
      </c>
      <c r="F143" s="155">
        <v>20</v>
      </c>
      <c r="G143" s="155">
        <v>180</v>
      </c>
      <c r="H143" s="155">
        <v>74350</v>
      </c>
    </row>
    <row r="144" spans="1:8" x14ac:dyDescent="0.25">
      <c r="A144" s="84" t="s">
        <v>20</v>
      </c>
      <c r="B144" s="84" t="s">
        <v>21</v>
      </c>
      <c r="C144" s="84" t="s">
        <v>582</v>
      </c>
      <c r="D144" s="84" t="s">
        <v>451</v>
      </c>
      <c r="E144" s="155">
        <v>100</v>
      </c>
      <c r="F144" s="155">
        <v>90</v>
      </c>
      <c r="G144" s="155">
        <v>270</v>
      </c>
      <c r="H144" s="155">
        <v>116950</v>
      </c>
    </row>
    <row r="145" spans="1:8" x14ac:dyDescent="0.25">
      <c r="A145" s="84" t="s">
        <v>22</v>
      </c>
      <c r="B145" s="84" t="s">
        <v>23</v>
      </c>
      <c r="C145" s="84" t="s">
        <v>582</v>
      </c>
      <c r="D145" s="84" t="s">
        <v>451</v>
      </c>
      <c r="E145" s="155">
        <v>55</v>
      </c>
      <c r="F145" s="155">
        <v>50</v>
      </c>
      <c r="G145" s="155">
        <v>235</v>
      </c>
      <c r="H145" s="155">
        <v>147055</v>
      </c>
    </row>
    <row r="146" spans="1:8" x14ac:dyDescent="0.25">
      <c r="A146" s="84" t="s">
        <v>24</v>
      </c>
      <c r="B146" s="84" t="s">
        <v>489</v>
      </c>
      <c r="C146" s="84" t="s">
        <v>582</v>
      </c>
      <c r="D146" s="84" t="s">
        <v>451</v>
      </c>
      <c r="E146" s="155">
        <v>300</v>
      </c>
      <c r="F146" s="155">
        <v>275</v>
      </c>
      <c r="G146" s="155">
        <v>2210</v>
      </c>
      <c r="H146" s="155">
        <v>825500</v>
      </c>
    </row>
    <row r="147" spans="1:8" x14ac:dyDescent="0.25">
      <c r="A147" s="84" t="s">
        <v>25</v>
      </c>
      <c r="B147" s="84" t="s">
        <v>488</v>
      </c>
      <c r="C147" s="84" t="s">
        <v>582</v>
      </c>
      <c r="D147" s="84" t="s">
        <v>451</v>
      </c>
      <c r="E147" s="155">
        <v>250</v>
      </c>
      <c r="F147" s="155">
        <v>210</v>
      </c>
      <c r="G147" s="155">
        <v>1455</v>
      </c>
      <c r="H147" s="155">
        <v>379785</v>
      </c>
    </row>
    <row r="148" spans="1:8" x14ac:dyDescent="0.25">
      <c r="A148" s="84" t="s">
        <v>26</v>
      </c>
      <c r="B148" s="84" t="s">
        <v>27</v>
      </c>
      <c r="C148" s="84" t="s">
        <v>582</v>
      </c>
      <c r="D148" s="84" t="s">
        <v>451</v>
      </c>
      <c r="E148" s="155">
        <v>380</v>
      </c>
      <c r="F148" s="155">
        <v>315</v>
      </c>
      <c r="G148" s="155">
        <v>1590</v>
      </c>
      <c r="H148" s="155">
        <v>495020</v>
      </c>
    </row>
    <row r="149" spans="1:8" x14ac:dyDescent="0.25">
      <c r="A149" s="84" t="s">
        <v>2</v>
      </c>
      <c r="B149" s="84" t="s">
        <v>3</v>
      </c>
      <c r="C149" s="84" t="s">
        <v>581</v>
      </c>
      <c r="D149" s="84" t="s">
        <v>449</v>
      </c>
      <c r="E149" s="155">
        <v>145</v>
      </c>
      <c r="F149" s="155">
        <v>130</v>
      </c>
      <c r="G149" s="155">
        <v>545</v>
      </c>
      <c r="H149" s="155">
        <v>167520</v>
      </c>
    </row>
    <row r="150" spans="1:8" x14ac:dyDescent="0.25">
      <c r="A150" s="84" t="s">
        <v>4</v>
      </c>
      <c r="B150" s="84" t="s">
        <v>493</v>
      </c>
      <c r="C150" s="84" t="s">
        <v>581</v>
      </c>
      <c r="D150" s="84" t="s">
        <v>449</v>
      </c>
      <c r="E150" s="155">
        <v>140</v>
      </c>
      <c r="F150" s="155">
        <v>130</v>
      </c>
      <c r="G150" s="155">
        <v>1470</v>
      </c>
      <c r="H150" s="155">
        <v>627960</v>
      </c>
    </row>
    <row r="151" spans="1:8" x14ac:dyDescent="0.25">
      <c r="A151" s="84" t="s">
        <v>7</v>
      </c>
      <c r="B151" s="84" t="s">
        <v>494</v>
      </c>
      <c r="C151" s="84" t="s">
        <v>581</v>
      </c>
      <c r="D151" s="84" t="s">
        <v>449</v>
      </c>
      <c r="E151" s="155">
        <v>40</v>
      </c>
      <c r="F151" s="155">
        <v>35</v>
      </c>
      <c r="G151" s="155">
        <v>1295</v>
      </c>
      <c r="H151" s="155">
        <v>667295</v>
      </c>
    </row>
    <row r="152" spans="1:8" x14ac:dyDescent="0.25">
      <c r="A152" s="84" t="s">
        <v>8</v>
      </c>
      <c r="B152" s="84" t="s">
        <v>9</v>
      </c>
      <c r="C152" s="84" t="s">
        <v>581</v>
      </c>
      <c r="D152" s="84" t="s">
        <v>449</v>
      </c>
      <c r="E152" s="155">
        <v>15</v>
      </c>
      <c r="F152" s="155">
        <v>10</v>
      </c>
      <c r="G152" s="155">
        <v>890</v>
      </c>
      <c r="H152" s="155">
        <v>452350</v>
      </c>
    </row>
    <row r="153" spans="1:8" x14ac:dyDescent="0.25">
      <c r="A153" s="84" t="s">
        <v>10</v>
      </c>
      <c r="B153" s="84" t="s">
        <v>492</v>
      </c>
      <c r="C153" s="84" t="s">
        <v>581</v>
      </c>
      <c r="D153" s="84" t="s">
        <v>449</v>
      </c>
      <c r="E153" s="155">
        <v>340</v>
      </c>
      <c r="F153" s="155">
        <v>290</v>
      </c>
      <c r="G153" s="155">
        <v>8135</v>
      </c>
      <c r="H153" s="155">
        <v>3905205</v>
      </c>
    </row>
    <row r="154" spans="1:8" x14ac:dyDescent="0.25">
      <c r="A154" s="84" t="s">
        <v>11</v>
      </c>
      <c r="B154" s="84" t="s">
        <v>491</v>
      </c>
      <c r="C154" s="84" t="s">
        <v>581</v>
      </c>
      <c r="D154" s="84" t="s">
        <v>449</v>
      </c>
      <c r="E154" s="155">
        <v>55</v>
      </c>
      <c r="F154" s="155">
        <v>50</v>
      </c>
      <c r="G154" s="155">
        <v>855</v>
      </c>
      <c r="H154" s="155">
        <v>1118725</v>
      </c>
    </row>
    <row r="155" spans="1:8" x14ac:dyDescent="0.25">
      <c r="A155" s="84" t="s">
        <v>12</v>
      </c>
      <c r="B155" s="84" t="s">
        <v>13</v>
      </c>
      <c r="C155" s="84" t="s">
        <v>581</v>
      </c>
      <c r="D155" s="84" t="s">
        <v>449</v>
      </c>
      <c r="E155" s="155">
        <v>740</v>
      </c>
      <c r="F155" s="155">
        <v>710</v>
      </c>
      <c r="G155" s="155">
        <v>5805</v>
      </c>
      <c r="H155" s="155">
        <v>3122775</v>
      </c>
    </row>
    <row r="156" spans="1:8" x14ac:dyDescent="0.25">
      <c r="A156" s="84" t="s">
        <v>14</v>
      </c>
      <c r="B156" s="84" t="s">
        <v>490</v>
      </c>
      <c r="C156" s="84" t="s">
        <v>581</v>
      </c>
      <c r="D156" s="84" t="s">
        <v>449</v>
      </c>
      <c r="E156" s="155">
        <v>1345</v>
      </c>
      <c r="F156" s="155">
        <v>1270</v>
      </c>
      <c r="G156" s="155">
        <v>8250</v>
      </c>
      <c r="H156" s="155">
        <v>4820995</v>
      </c>
    </row>
    <row r="157" spans="1:8" x14ac:dyDescent="0.25">
      <c r="A157" s="84" t="s">
        <v>15</v>
      </c>
      <c r="B157" s="84" t="s">
        <v>326</v>
      </c>
      <c r="C157" s="84" t="s">
        <v>581</v>
      </c>
      <c r="D157" s="84" t="s">
        <v>449</v>
      </c>
      <c r="E157" s="155">
        <v>185</v>
      </c>
      <c r="F157" s="155">
        <v>180</v>
      </c>
      <c r="G157" s="155">
        <v>3560</v>
      </c>
      <c r="H157" s="155">
        <v>1717040</v>
      </c>
    </row>
    <row r="158" spans="1:8" x14ac:dyDescent="0.25">
      <c r="A158" s="84" t="s">
        <v>16</v>
      </c>
      <c r="B158" s="84" t="s">
        <v>17</v>
      </c>
      <c r="C158" s="84" t="s">
        <v>581</v>
      </c>
      <c r="D158" s="84" t="s">
        <v>449</v>
      </c>
      <c r="E158" s="155">
        <v>595</v>
      </c>
      <c r="F158" s="155">
        <v>535</v>
      </c>
      <c r="G158" s="155">
        <v>3555</v>
      </c>
      <c r="H158" s="155">
        <v>1921740</v>
      </c>
    </row>
    <row r="159" spans="1:8" x14ac:dyDescent="0.25">
      <c r="A159" s="84" t="s">
        <v>18</v>
      </c>
      <c r="B159" s="84" t="s">
        <v>19</v>
      </c>
      <c r="C159" s="84" t="s">
        <v>581</v>
      </c>
      <c r="D159" s="84" t="s">
        <v>449</v>
      </c>
      <c r="E159" s="155">
        <v>65</v>
      </c>
      <c r="F159" s="155">
        <v>65</v>
      </c>
      <c r="G159" s="155">
        <v>450</v>
      </c>
      <c r="H159" s="155">
        <v>181750</v>
      </c>
    </row>
    <row r="160" spans="1:8" x14ac:dyDescent="0.25">
      <c r="A160" s="84" t="s">
        <v>20</v>
      </c>
      <c r="B160" s="84" t="s">
        <v>21</v>
      </c>
      <c r="C160" s="84" t="s">
        <v>581</v>
      </c>
      <c r="D160" s="84" t="s">
        <v>449</v>
      </c>
      <c r="E160" s="155">
        <v>165</v>
      </c>
      <c r="F160" s="155">
        <v>160</v>
      </c>
      <c r="G160" s="155">
        <v>530</v>
      </c>
      <c r="H160" s="155">
        <v>263875</v>
      </c>
    </row>
    <row r="161" spans="1:8" x14ac:dyDescent="0.25">
      <c r="A161" s="84" t="s">
        <v>22</v>
      </c>
      <c r="B161" s="84" t="s">
        <v>23</v>
      </c>
      <c r="C161" s="84" t="s">
        <v>581</v>
      </c>
      <c r="D161" s="84" t="s">
        <v>449</v>
      </c>
      <c r="E161" s="155">
        <v>60</v>
      </c>
      <c r="F161" s="155">
        <v>55</v>
      </c>
      <c r="G161" s="155">
        <v>490</v>
      </c>
      <c r="H161" s="155">
        <v>176825</v>
      </c>
    </row>
    <row r="162" spans="1:8" x14ac:dyDescent="0.25">
      <c r="A162" s="84" t="s">
        <v>24</v>
      </c>
      <c r="B162" s="84" t="s">
        <v>489</v>
      </c>
      <c r="C162" s="84" t="s">
        <v>581</v>
      </c>
      <c r="D162" s="84" t="s">
        <v>449</v>
      </c>
      <c r="E162" s="155">
        <v>640</v>
      </c>
      <c r="F162" s="155">
        <v>600</v>
      </c>
      <c r="G162" s="155">
        <v>10185</v>
      </c>
      <c r="H162" s="155">
        <v>3456840</v>
      </c>
    </row>
    <row r="163" spans="1:8" x14ac:dyDescent="0.25">
      <c r="A163" s="84" t="s">
        <v>25</v>
      </c>
      <c r="B163" s="84" t="s">
        <v>488</v>
      </c>
      <c r="C163" s="84" t="s">
        <v>581</v>
      </c>
      <c r="D163" s="84" t="s">
        <v>449</v>
      </c>
      <c r="E163" s="155">
        <v>495</v>
      </c>
      <c r="F163" s="155">
        <v>425</v>
      </c>
      <c r="G163" s="155">
        <v>4685</v>
      </c>
      <c r="H163" s="155">
        <v>1467800</v>
      </c>
    </row>
    <row r="164" spans="1:8" x14ac:dyDescent="0.25">
      <c r="A164" s="84" t="s">
        <v>26</v>
      </c>
      <c r="B164" s="84" t="s">
        <v>27</v>
      </c>
      <c r="C164" s="84" t="s">
        <v>581</v>
      </c>
      <c r="D164" s="84" t="s">
        <v>449</v>
      </c>
      <c r="E164" s="155">
        <v>520</v>
      </c>
      <c r="F164" s="155">
        <v>475</v>
      </c>
      <c r="G164" s="155">
        <v>2235</v>
      </c>
      <c r="H164" s="155">
        <v>823345</v>
      </c>
    </row>
    <row r="165" spans="1:8" x14ac:dyDescent="0.25">
      <c r="A165" s="84" t="s">
        <v>2</v>
      </c>
      <c r="B165" s="84" t="s">
        <v>3</v>
      </c>
      <c r="C165" s="84" t="s">
        <v>580</v>
      </c>
      <c r="D165" s="84" t="s">
        <v>447</v>
      </c>
      <c r="E165" s="155">
        <v>205</v>
      </c>
      <c r="F165" s="155">
        <v>195</v>
      </c>
      <c r="G165" s="155">
        <v>640</v>
      </c>
      <c r="H165" s="155">
        <v>280680</v>
      </c>
    </row>
    <row r="166" spans="1:8" x14ac:dyDescent="0.25">
      <c r="A166" s="84" t="s">
        <v>4</v>
      </c>
      <c r="B166" s="84" t="s">
        <v>493</v>
      </c>
      <c r="C166" s="84" t="s">
        <v>580</v>
      </c>
      <c r="D166" s="84" t="s">
        <v>447</v>
      </c>
      <c r="E166" s="155">
        <v>235</v>
      </c>
      <c r="F166" s="155">
        <v>215</v>
      </c>
      <c r="G166" s="155">
        <v>1680</v>
      </c>
      <c r="H166" s="155">
        <v>647875</v>
      </c>
    </row>
    <row r="167" spans="1:8" x14ac:dyDescent="0.25">
      <c r="A167" s="84" t="s">
        <v>7</v>
      </c>
      <c r="B167" s="84" t="s">
        <v>494</v>
      </c>
      <c r="C167" s="84" t="s">
        <v>580</v>
      </c>
      <c r="D167" s="84" t="s">
        <v>447</v>
      </c>
      <c r="E167" s="155">
        <v>30</v>
      </c>
      <c r="F167" s="155">
        <v>25</v>
      </c>
      <c r="G167" s="155">
        <v>460</v>
      </c>
      <c r="H167" s="155">
        <v>191505</v>
      </c>
    </row>
    <row r="168" spans="1:8" x14ac:dyDescent="0.25">
      <c r="A168" s="84" t="s">
        <v>8</v>
      </c>
      <c r="B168" s="84" t="s">
        <v>9</v>
      </c>
      <c r="C168" s="84" t="s">
        <v>580</v>
      </c>
      <c r="D168" s="84" t="s">
        <v>447</v>
      </c>
      <c r="E168" s="155">
        <v>5</v>
      </c>
      <c r="F168" s="155">
        <v>5</v>
      </c>
      <c r="G168" s="155">
        <v>125</v>
      </c>
      <c r="H168" s="155">
        <v>81980</v>
      </c>
    </row>
    <row r="169" spans="1:8" x14ac:dyDescent="0.25">
      <c r="A169" s="84" t="s">
        <v>10</v>
      </c>
      <c r="B169" s="84" t="s">
        <v>492</v>
      </c>
      <c r="C169" s="84" t="s">
        <v>580</v>
      </c>
      <c r="D169" s="84" t="s">
        <v>447</v>
      </c>
      <c r="E169" s="155">
        <v>250</v>
      </c>
      <c r="F169" s="155">
        <v>225</v>
      </c>
      <c r="G169" s="155">
        <v>3350</v>
      </c>
      <c r="H169" s="155">
        <v>1649490</v>
      </c>
    </row>
    <row r="170" spans="1:8" x14ac:dyDescent="0.25">
      <c r="A170" s="84" t="s">
        <v>11</v>
      </c>
      <c r="B170" s="84" t="s">
        <v>491</v>
      </c>
      <c r="C170" s="84" t="s">
        <v>580</v>
      </c>
      <c r="D170" s="84" t="s">
        <v>447</v>
      </c>
      <c r="E170" s="155">
        <v>65</v>
      </c>
      <c r="F170" s="155">
        <v>60</v>
      </c>
      <c r="G170" s="155">
        <v>520</v>
      </c>
      <c r="H170" s="155">
        <v>221535</v>
      </c>
    </row>
    <row r="171" spans="1:8" x14ac:dyDescent="0.25">
      <c r="A171" s="84" t="s">
        <v>12</v>
      </c>
      <c r="B171" s="84" t="s">
        <v>13</v>
      </c>
      <c r="C171" s="84" t="s">
        <v>580</v>
      </c>
      <c r="D171" s="84" t="s">
        <v>447</v>
      </c>
      <c r="E171" s="155">
        <v>1005</v>
      </c>
      <c r="F171" s="155">
        <v>950</v>
      </c>
      <c r="G171" s="155">
        <v>6350</v>
      </c>
      <c r="H171" s="155">
        <v>3547735</v>
      </c>
    </row>
    <row r="172" spans="1:8" x14ac:dyDescent="0.25">
      <c r="A172" s="84" t="s">
        <v>14</v>
      </c>
      <c r="B172" s="84" t="s">
        <v>490</v>
      </c>
      <c r="C172" s="84" t="s">
        <v>580</v>
      </c>
      <c r="D172" s="84" t="s">
        <v>447</v>
      </c>
      <c r="E172" s="155">
        <v>1770</v>
      </c>
      <c r="F172" s="155">
        <v>1670</v>
      </c>
      <c r="G172" s="155">
        <v>10245</v>
      </c>
      <c r="H172" s="155">
        <v>5737710</v>
      </c>
    </row>
    <row r="173" spans="1:8" x14ac:dyDescent="0.25">
      <c r="A173" s="84" t="s">
        <v>15</v>
      </c>
      <c r="B173" s="84" t="s">
        <v>326</v>
      </c>
      <c r="C173" s="84" t="s">
        <v>580</v>
      </c>
      <c r="D173" s="84" t="s">
        <v>447</v>
      </c>
      <c r="E173" s="155">
        <v>245</v>
      </c>
      <c r="F173" s="155">
        <v>225</v>
      </c>
      <c r="G173" s="155">
        <v>3435</v>
      </c>
      <c r="H173" s="155">
        <v>1634755</v>
      </c>
    </row>
    <row r="174" spans="1:8" x14ac:dyDescent="0.25">
      <c r="A174" s="84" t="s">
        <v>16</v>
      </c>
      <c r="B174" s="84" t="s">
        <v>17</v>
      </c>
      <c r="C174" s="84" t="s">
        <v>580</v>
      </c>
      <c r="D174" s="84" t="s">
        <v>447</v>
      </c>
      <c r="E174" s="155">
        <v>1015</v>
      </c>
      <c r="F174" s="155">
        <v>905</v>
      </c>
      <c r="G174" s="155">
        <v>5835</v>
      </c>
      <c r="H174" s="155">
        <v>3315010</v>
      </c>
    </row>
    <row r="175" spans="1:8" x14ac:dyDescent="0.25">
      <c r="A175" s="84" t="s">
        <v>18</v>
      </c>
      <c r="B175" s="84" t="s">
        <v>19</v>
      </c>
      <c r="C175" s="84" t="s">
        <v>580</v>
      </c>
      <c r="D175" s="84" t="s">
        <v>447</v>
      </c>
      <c r="E175" s="155">
        <v>65</v>
      </c>
      <c r="F175" s="155">
        <v>60</v>
      </c>
      <c r="G175" s="155">
        <v>300</v>
      </c>
      <c r="H175" s="155">
        <v>172005</v>
      </c>
    </row>
    <row r="176" spans="1:8" x14ac:dyDescent="0.25">
      <c r="A176" s="84" t="s">
        <v>20</v>
      </c>
      <c r="B176" s="84" t="s">
        <v>21</v>
      </c>
      <c r="C176" s="84" t="s">
        <v>580</v>
      </c>
      <c r="D176" s="84" t="s">
        <v>447</v>
      </c>
      <c r="E176" s="155">
        <v>215</v>
      </c>
      <c r="F176" s="155">
        <v>205</v>
      </c>
      <c r="G176" s="155">
        <v>705</v>
      </c>
      <c r="H176" s="155">
        <v>340520</v>
      </c>
    </row>
    <row r="177" spans="1:8" x14ac:dyDescent="0.25">
      <c r="A177" s="84" t="s">
        <v>22</v>
      </c>
      <c r="B177" s="84" t="s">
        <v>23</v>
      </c>
      <c r="C177" s="84" t="s">
        <v>580</v>
      </c>
      <c r="D177" s="84" t="s">
        <v>447</v>
      </c>
      <c r="E177" s="155">
        <v>180</v>
      </c>
      <c r="F177" s="155">
        <v>170</v>
      </c>
      <c r="G177" s="155">
        <v>610</v>
      </c>
      <c r="H177" s="155">
        <v>336305</v>
      </c>
    </row>
    <row r="178" spans="1:8" x14ac:dyDescent="0.25">
      <c r="A178" s="84" t="s">
        <v>24</v>
      </c>
      <c r="B178" s="84" t="s">
        <v>489</v>
      </c>
      <c r="C178" s="84" t="s">
        <v>580</v>
      </c>
      <c r="D178" s="84" t="s">
        <v>447</v>
      </c>
      <c r="E178" s="155">
        <v>855</v>
      </c>
      <c r="F178" s="155">
        <v>795</v>
      </c>
      <c r="G178" s="155">
        <v>6745</v>
      </c>
      <c r="H178" s="155">
        <v>3272080</v>
      </c>
    </row>
    <row r="179" spans="1:8" x14ac:dyDescent="0.25">
      <c r="A179" s="84" t="s">
        <v>25</v>
      </c>
      <c r="B179" s="84" t="s">
        <v>488</v>
      </c>
      <c r="C179" s="84" t="s">
        <v>580</v>
      </c>
      <c r="D179" s="84" t="s">
        <v>447</v>
      </c>
      <c r="E179" s="155">
        <v>580</v>
      </c>
      <c r="F179" s="155">
        <v>520</v>
      </c>
      <c r="G179" s="155">
        <v>4055</v>
      </c>
      <c r="H179" s="155">
        <v>1487275</v>
      </c>
    </row>
    <row r="180" spans="1:8" x14ac:dyDescent="0.25">
      <c r="A180" s="84" t="s">
        <v>26</v>
      </c>
      <c r="B180" s="84" t="s">
        <v>27</v>
      </c>
      <c r="C180" s="84" t="s">
        <v>580</v>
      </c>
      <c r="D180" s="84" t="s">
        <v>447</v>
      </c>
      <c r="E180" s="155">
        <v>795</v>
      </c>
      <c r="F180" s="155">
        <v>680</v>
      </c>
      <c r="G180" s="155">
        <v>3375</v>
      </c>
      <c r="H180" s="155">
        <v>1193465</v>
      </c>
    </row>
    <row r="181" spans="1:8" x14ac:dyDescent="0.25">
      <c r="A181" s="84" t="s">
        <v>2</v>
      </c>
      <c r="B181" s="84" t="s">
        <v>3</v>
      </c>
      <c r="C181" s="84" t="s">
        <v>579</v>
      </c>
      <c r="D181" s="84" t="s">
        <v>445</v>
      </c>
      <c r="E181" s="155">
        <v>95</v>
      </c>
      <c r="F181" s="155">
        <v>95</v>
      </c>
      <c r="G181" s="155">
        <v>330</v>
      </c>
      <c r="H181" s="155">
        <v>200345</v>
      </c>
    </row>
    <row r="182" spans="1:8" x14ac:dyDescent="0.25">
      <c r="A182" s="84" t="s">
        <v>4</v>
      </c>
      <c r="B182" s="84" t="s">
        <v>493</v>
      </c>
      <c r="C182" s="84" t="s">
        <v>579</v>
      </c>
      <c r="D182" s="84" t="s">
        <v>445</v>
      </c>
      <c r="E182" s="155">
        <v>240</v>
      </c>
      <c r="F182" s="155">
        <v>225</v>
      </c>
      <c r="G182" s="155">
        <v>2360</v>
      </c>
      <c r="H182" s="155">
        <v>1326675</v>
      </c>
    </row>
    <row r="183" spans="1:8" x14ac:dyDescent="0.25">
      <c r="A183" s="84" t="s">
        <v>7</v>
      </c>
      <c r="B183" s="84" t="s">
        <v>494</v>
      </c>
      <c r="C183" s="84" t="s">
        <v>579</v>
      </c>
      <c r="D183" s="84" t="s">
        <v>445</v>
      </c>
      <c r="E183" s="155">
        <v>20</v>
      </c>
      <c r="F183" s="155">
        <v>20</v>
      </c>
      <c r="G183" s="155">
        <v>625</v>
      </c>
      <c r="H183" s="155">
        <v>428790</v>
      </c>
    </row>
    <row r="184" spans="1:8" x14ac:dyDescent="0.25">
      <c r="A184" s="84" t="s">
        <v>8</v>
      </c>
      <c r="B184" s="84" t="s">
        <v>9</v>
      </c>
      <c r="C184" s="84" t="s">
        <v>579</v>
      </c>
      <c r="D184" s="84" t="s">
        <v>445</v>
      </c>
      <c r="E184" s="155">
        <v>25</v>
      </c>
      <c r="F184" s="155">
        <v>20</v>
      </c>
      <c r="G184" s="155">
        <v>3160</v>
      </c>
      <c r="H184" s="155">
        <v>1465860</v>
      </c>
    </row>
    <row r="185" spans="1:8" x14ac:dyDescent="0.25">
      <c r="A185" s="84" t="s">
        <v>10</v>
      </c>
      <c r="B185" s="84" t="s">
        <v>492</v>
      </c>
      <c r="C185" s="84" t="s">
        <v>579</v>
      </c>
      <c r="D185" s="84" t="s">
        <v>445</v>
      </c>
      <c r="E185" s="155">
        <v>335</v>
      </c>
      <c r="F185" s="155">
        <v>325</v>
      </c>
      <c r="G185" s="155">
        <v>5930</v>
      </c>
      <c r="H185" s="155">
        <v>4216290</v>
      </c>
    </row>
    <row r="186" spans="1:8" x14ac:dyDescent="0.25">
      <c r="A186" s="84" t="s">
        <v>11</v>
      </c>
      <c r="B186" s="84" t="s">
        <v>491</v>
      </c>
      <c r="C186" s="84" t="s">
        <v>579</v>
      </c>
      <c r="D186" s="84" t="s">
        <v>445</v>
      </c>
      <c r="E186" s="155">
        <v>50</v>
      </c>
      <c r="F186" s="155">
        <v>45</v>
      </c>
      <c r="G186" s="155">
        <v>370</v>
      </c>
      <c r="H186" s="155">
        <v>169985</v>
      </c>
    </row>
    <row r="187" spans="1:8" x14ac:dyDescent="0.25">
      <c r="A187" s="84" t="s">
        <v>12</v>
      </c>
      <c r="B187" s="84" t="s">
        <v>13</v>
      </c>
      <c r="C187" s="84" t="s">
        <v>579</v>
      </c>
      <c r="D187" s="84" t="s">
        <v>445</v>
      </c>
      <c r="E187" s="155">
        <v>855</v>
      </c>
      <c r="F187" s="155">
        <v>835</v>
      </c>
      <c r="G187" s="155">
        <v>6160</v>
      </c>
      <c r="H187" s="155">
        <v>4402575</v>
      </c>
    </row>
    <row r="188" spans="1:8" x14ac:dyDescent="0.25">
      <c r="A188" s="84" t="s">
        <v>14</v>
      </c>
      <c r="B188" s="84" t="s">
        <v>490</v>
      </c>
      <c r="C188" s="84" t="s">
        <v>579</v>
      </c>
      <c r="D188" s="84" t="s">
        <v>445</v>
      </c>
      <c r="E188" s="155">
        <v>1490</v>
      </c>
      <c r="F188" s="155">
        <v>1460</v>
      </c>
      <c r="G188" s="155">
        <v>7905</v>
      </c>
      <c r="H188" s="155">
        <v>5000540</v>
      </c>
    </row>
    <row r="189" spans="1:8" x14ac:dyDescent="0.25">
      <c r="A189" s="84" t="s">
        <v>15</v>
      </c>
      <c r="B189" s="84" t="s">
        <v>326</v>
      </c>
      <c r="C189" s="84" t="s">
        <v>579</v>
      </c>
      <c r="D189" s="84" t="s">
        <v>445</v>
      </c>
      <c r="E189" s="155">
        <v>165</v>
      </c>
      <c r="F189" s="155">
        <v>160</v>
      </c>
      <c r="G189" s="155">
        <v>2155</v>
      </c>
      <c r="H189" s="155">
        <v>1082205</v>
      </c>
    </row>
    <row r="190" spans="1:8" x14ac:dyDescent="0.25">
      <c r="A190" s="84" t="s">
        <v>16</v>
      </c>
      <c r="B190" s="84" t="s">
        <v>17</v>
      </c>
      <c r="C190" s="84" t="s">
        <v>579</v>
      </c>
      <c r="D190" s="84" t="s">
        <v>445</v>
      </c>
      <c r="E190" s="155">
        <v>655</v>
      </c>
      <c r="F190" s="155">
        <v>615</v>
      </c>
      <c r="G190" s="155">
        <v>3240</v>
      </c>
      <c r="H190" s="155">
        <v>2081310</v>
      </c>
    </row>
    <row r="191" spans="1:8" x14ac:dyDescent="0.25">
      <c r="A191" s="84" t="s">
        <v>18</v>
      </c>
      <c r="B191" s="84" t="s">
        <v>19</v>
      </c>
      <c r="C191" s="84" t="s">
        <v>579</v>
      </c>
      <c r="D191" s="84" t="s">
        <v>445</v>
      </c>
      <c r="E191" s="155">
        <v>55</v>
      </c>
      <c r="F191" s="155">
        <v>50</v>
      </c>
      <c r="G191" s="155">
        <v>455</v>
      </c>
      <c r="H191" s="155">
        <v>232055</v>
      </c>
    </row>
    <row r="192" spans="1:8" x14ac:dyDescent="0.25">
      <c r="A192" s="84" t="s">
        <v>20</v>
      </c>
      <c r="B192" s="84" t="s">
        <v>21</v>
      </c>
      <c r="C192" s="84" t="s">
        <v>579</v>
      </c>
      <c r="D192" s="84" t="s">
        <v>445</v>
      </c>
      <c r="E192" s="155">
        <v>180</v>
      </c>
      <c r="F192" s="155">
        <v>180</v>
      </c>
      <c r="G192" s="155">
        <v>770</v>
      </c>
      <c r="H192" s="155">
        <v>504615</v>
      </c>
    </row>
    <row r="193" spans="1:8" x14ac:dyDescent="0.25">
      <c r="A193" s="84" t="s">
        <v>22</v>
      </c>
      <c r="B193" s="84" t="s">
        <v>23</v>
      </c>
      <c r="C193" s="84" t="s">
        <v>579</v>
      </c>
      <c r="D193" s="84" t="s">
        <v>445</v>
      </c>
      <c r="E193" s="155">
        <v>65</v>
      </c>
      <c r="F193" s="155">
        <v>65</v>
      </c>
      <c r="G193" s="155">
        <v>310</v>
      </c>
      <c r="H193" s="155">
        <v>183450</v>
      </c>
    </row>
    <row r="194" spans="1:8" x14ac:dyDescent="0.25">
      <c r="A194" s="84" t="s">
        <v>24</v>
      </c>
      <c r="B194" s="84" t="s">
        <v>489</v>
      </c>
      <c r="C194" s="84" t="s">
        <v>579</v>
      </c>
      <c r="D194" s="84" t="s">
        <v>445</v>
      </c>
      <c r="E194" s="155">
        <v>640</v>
      </c>
      <c r="F194" s="155">
        <v>625</v>
      </c>
      <c r="G194" s="155">
        <v>5745</v>
      </c>
      <c r="H194" s="155">
        <v>3405360</v>
      </c>
    </row>
    <row r="195" spans="1:8" x14ac:dyDescent="0.25">
      <c r="A195" s="84" t="s">
        <v>25</v>
      </c>
      <c r="B195" s="84" t="s">
        <v>488</v>
      </c>
      <c r="C195" s="84" t="s">
        <v>579</v>
      </c>
      <c r="D195" s="84" t="s">
        <v>445</v>
      </c>
      <c r="E195" s="155">
        <v>485</v>
      </c>
      <c r="F195" s="155">
        <v>470</v>
      </c>
      <c r="G195" s="155">
        <v>4080</v>
      </c>
      <c r="H195" s="155">
        <v>1740290</v>
      </c>
    </row>
    <row r="196" spans="1:8" x14ac:dyDescent="0.25">
      <c r="A196" s="84" t="s">
        <v>26</v>
      </c>
      <c r="B196" s="84" t="s">
        <v>27</v>
      </c>
      <c r="C196" s="84" t="s">
        <v>579</v>
      </c>
      <c r="D196" s="84" t="s">
        <v>445</v>
      </c>
      <c r="E196" s="155">
        <v>575</v>
      </c>
      <c r="F196" s="155">
        <v>540</v>
      </c>
      <c r="G196" s="155">
        <v>2445</v>
      </c>
      <c r="H196" s="155">
        <v>1425775</v>
      </c>
    </row>
    <row r="197" spans="1:8" x14ac:dyDescent="0.25">
      <c r="A197" s="84" t="s">
        <v>2</v>
      </c>
      <c r="B197" s="84" t="s">
        <v>3</v>
      </c>
      <c r="C197" s="84" t="s">
        <v>578</v>
      </c>
      <c r="D197" s="84" t="s">
        <v>444</v>
      </c>
      <c r="E197" s="155">
        <v>325</v>
      </c>
      <c r="F197" s="155">
        <v>280</v>
      </c>
      <c r="G197" s="155">
        <v>1575</v>
      </c>
      <c r="H197" s="155">
        <v>953445</v>
      </c>
    </row>
    <row r="198" spans="1:8" x14ac:dyDescent="0.25">
      <c r="A198" s="84" t="s">
        <v>4</v>
      </c>
      <c r="B198" s="84" t="s">
        <v>493</v>
      </c>
      <c r="C198" s="84" t="s">
        <v>578</v>
      </c>
      <c r="D198" s="84" t="s">
        <v>444</v>
      </c>
      <c r="E198" s="155">
        <v>915</v>
      </c>
      <c r="F198" s="155">
        <v>850</v>
      </c>
      <c r="G198" s="155">
        <v>5985</v>
      </c>
      <c r="H198" s="155">
        <v>3136250</v>
      </c>
    </row>
    <row r="199" spans="1:8" x14ac:dyDescent="0.25">
      <c r="A199" s="84" t="s">
        <v>5</v>
      </c>
      <c r="B199" s="84" t="s">
        <v>6</v>
      </c>
      <c r="C199" s="84" t="s">
        <v>578</v>
      </c>
      <c r="D199" s="84" t="s">
        <v>444</v>
      </c>
      <c r="E199" s="155">
        <v>5</v>
      </c>
      <c r="F199" s="155">
        <v>5</v>
      </c>
      <c r="G199" s="155">
        <v>60</v>
      </c>
      <c r="H199" s="155">
        <v>23600</v>
      </c>
    </row>
    <row r="200" spans="1:8" x14ac:dyDescent="0.25">
      <c r="A200" s="84" t="s">
        <v>7</v>
      </c>
      <c r="B200" s="84" t="s">
        <v>494</v>
      </c>
      <c r="C200" s="84" t="s">
        <v>578</v>
      </c>
      <c r="D200" s="84" t="s">
        <v>444</v>
      </c>
      <c r="E200" s="155">
        <v>245</v>
      </c>
      <c r="F200" s="155">
        <v>215</v>
      </c>
      <c r="G200" s="155">
        <v>4890</v>
      </c>
      <c r="H200" s="155">
        <v>2156635</v>
      </c>
    </row>
    <row r="201" spans="1:8" x14ac:dyDescent="0.25">
      <c r="A201" s="84" t="s">
        <v>8</v>
      </c>
      <c r="B201" s="84" t="s">
        <v>9</v>
      </c>
      <c r="C201" s="84" t="s">
        <v>578</v>
      </c>
      <c r="D201" s="84" t="s">
        <v>444</v>
      </c>
      <c r="E201" s="155">
        <v>60</v>
      </c>
      <c r="F201" s="155">
        <v>50</v>
      </c>
      <c r="G201" s="155">
        <v>1675</v>
      </c>
      <c r="H201" s="155">
        <v>1339690</v>
      </c>
    </row>
    <row r="202" spans="1:8" x14ac:dyDescent="0.25">
      <c r="A202" s="84" t="s">
        <v>10</v>
      </c>
      <c r="B202" s="84" t="s">
        <v>492</v>
      </c>
      <c r="C202" s="84" t="s">
        <v>578</v>
      </c>
      <c r="D202" s="84" t="s">
        <v>444</v>
      </c>
      <c r="E202" s="155">
        <v>1825</v>
      </c>
      <c r="F202" s="155">
        <v>1595</v>
      </c>
      <c r="G202" s="155">
        <v>24575</v>
      </c>
      <c r="H202" s="155">
        <v>13075860</v>
      </c>
    </row>
    <row r="203" spans="1:8" x14ac:dyDescent="0.25">
      <c r="A203" s="84" t="s">
        <v>11</v>
      </c>
      <c r="B203" s="84" t="s">
        <v>491</v>
      </c>
      <c r="C203" s="84" t="s">
        <v>578</v>
      </c>
      <c r="D203" s="84" t="s">
        <v>444</v>
      </c>
      <c r="E203" s="155">
        <v>300</v>
      </c>
      <c r="F203" s="155">
        <v>280</v>
      </c>
      <c r="G203" s="155">
        <v>4975</v>
      </c>
      <c r="H203" s="155">
        <v>1954590</v>
      </c>
    </row>
    <row r="204" spans="1:8" x14ac:dyDescent="0.25">
      <c r="A204" s="84" t="s">
        <v>12</v>
      </c>
      <c r="B204" s="84" t="s">
        <v>13</v>
      </c>
      <c r="C204" s="84" t="s">
        <v>578</v>
      </c>
      <c r="D204" s="84" t="s">
        <v>444</v>
      </c>
      <c r="E204" s="155">
        <v>6075</v>
      </c>
      <c r="F204" s="155">
        <v>5490</v>
      </c>
      <c r="G204" s="155">
        <v>45030</v>
      </c>
      <c r="H204" s="155">
        <v>22307050</v>
      </c>
    </row>
    <row r="205" spans="1:8" x14ac:dyDescent="0.25">
      <c r="A205" s="84" t="s">
        <v>14</v>
      </c>
      <c r="B205" s="84" t="s">
        <v>490</v>
      </c>
      <c r="C205" s="84" t="s">
        <v>578</v>
      </c>
      <c r="D205" s="84" t="s">
        <v>444</v>
      </c>
      <c r="E205" s="155">
        <v>11195</v>
      </c>
      <c r="F205" s="155">
        <v>10230</v>
      </c>
      <c r="G205" s="155">
        <v>67745</v>
      </c>
      <c r="H205" s="155">
        <v>33128690</v>
      </c>
    </row>
    <row r="206" spans="1:8" x14ac:dyDescent="0.25">
      <c r="A206" s="84" t="s">
        <v>15</v>
      </c>
      <c r="B206" s="84" t="s">
        <v>326</v>
      </c>
      <c r="C206" s="84" t="s">
        <v>578</v>
      </c>
      <c r="D206" s="84" t="s">
        <v>444</v>
      </c>
      <c r="E206" s="155">
        <v>1940</v>
      </c>
      <c r="F206" s="155">
        <v>1720</v>
      </c>
      <c r="G206" s="155">
        <v>40020</v>
      </c>
      <c r="H206" s="155">
        <v>19262555</v>
      </c>
    </row>
    <row r="207" spans="1:8" x14ac:dyDescent="0.25">
      <c r="A207" s="84" t="s">
        <v>16</v>
      </c>
      <c r="B207" s="84" t="s">
        <v>17</v>
      </c>
      <c r="C207" s="84" t="s">
        <v>578</v>
      </c>
      <c r="D207" s="84" t="s">
        <v>444</v>
      </c>
      <c r="E207" s="155">
        <v>6030</v>
      </c>
      <c r="F207" s="155">
        <v>5295</v>
      </c>
      <c r="G207" s="155">
        <v>40915</v>
      </c>
      <c r="H207" s="155">
        <v>22002425</v>
      </c>
    </row>
    <row r="208" spans="1:8" x14ac:dyDescent="0.25">
      <c r="A208" s="84" t="s">
        <v>18</v>
      </c>
      <c r="B208" s="84" t="s">
        <v>19</v>
      </c>
      <c r="C208" s="84" t="s">
        <v>578</v>
      </c>
      <c r="D208" s="84" t="s">
        <v>444</v>
      </c>
      <c r="E208" s="155">
        <v>1075</v>
      </c>
      <c r="F208" s="155">
        <v>925</v>
      </c>
      <c r="G208" s="155">
        <v>11940</v>
      </c>
      <c r="H208" s="155">
        <v>5522660</v>
      </c>
    </row>
    <row r="209" spans="1:8" x14ac:dyDescent="0.25">
      <c r="A209" s="84" t="s">
        <v>20</v>
      </c>
      <c r="B209" s="84" t="s">
        <v>21</v>
      </c>
      <c r="C209" s="84" t="s">
        <v>578</v>
      </c>
      <c r="D209" s="84" t="s">
        <v>444</v>
      </c>
      <c r="E209" s="155">
        <v>1455</v>
      </c>
      <c r="F209" s="155">
        <v>1340</v>
      </c>
      <c r="G209" s="155">
        <v>9570</v>
      </c>
      <c r="H209" s="155">
        <v>3472070</v>
      </c>
    </row>
    <row r="210" spans="1:8" x14ac:dyDescent="0.25">
      <c r="A210" s="84" t="s">
        <v>22</v>
      </c>
      <c r="B210" s="84" t="s">
        <v>23</v>
      </c>
      <c r="C210" s="84" t="s">
        <v>578</v>
      </c>
      <c r="D210" s="84" t="s">
        <v>444</v>
      </c>
      <c r="E210" s="155">
        <v>1230</v>
      </c>
      <c r="F210" s="155">
        <v>1145</v>
      </c>
      <c r="G210" s="155">
        <v>5525</v>
      </c>
      <c r="H210" s="155">
        <v>2135885</v>
      </c>
    </row>
    <row r="211" spans="1:8" x14ac:dyDescent="0.25">
      <c r="A211" s="84" t="s">
        <v>24</v>
      </c>
      <c r="B211" s="84" t="s">
        <v>489</v>
      </c>
      <c r="C211" s="84" t="s">
        <v>578</v>
      </c>
      <c r="D211" s="84" t="s">
        <v>444</v>
      </c>
      <c r="E211" s="155">
        <v>7945</v>
      </c>
      <c r="F211" s="155">
        <v>7005</v>
      </c>
      <c r="G211" s="155">
        <v>102325</v>
      </c>
      <c r="H211" s="155">
        <v>40928930</v>
      </c>
    </row>
    <row r="212" spans="1:8" x14ac:dyDescent="0.25">
      <c r="A212" s="84" t="s">
        <v>25</v>
      </c>
      <c r="B212" s="84" t="s">
        <v>488</v>
      </c>
      <c r="C212" s="84" t="s">
        <v>578</v>
      </c>
      <c r="D212" s="84" t="s">
        <v>444</v>
      </c>
      <c r="E212" s="155">
        <v>4610</v>
      </c>
      <c r="F212" s="155">
        <v>4000</v>
      </c>
      <c r="G212" s="155">
        <v>41615</v>
      </c>
      <c r="H212" s="155">
        <v>14075720</v>
      </c>
    </row>
    <row r="213" spans="1:8" x14ac:dyDescent="0.25">
      <c r="A213" s="84" t="s">
        <v>26</v>
      </c>
      <c r="B213" s="84" t="s">
        <v>27</v>
      </c>
      <c r="C213" s="84" t="s">
        <v>578</v>
      </c>
      <c r="D213" s="84" t="s">
        <v>444</v>
      </c>
      <c r="E213" s="155">
        <v>5320</v>
      </c>
      <c r="F213" s="155">
        <v>4435</v>
      </c>
      <c r="G213" s="155">
        <v>29380</v>
      </c>
      <c r="H213" s="155">
        <v>10498235</v>
      </c>
    </row>
    <row r="214" spans="1:8" x14ac:dyDescent="0.25">
      <c r="A214" s="84" t="s">
        <v>2</v>
      </c>
      <c r="B214" s="84" t="s">
        <v>3</v>
      </c>
      <c r="C214" s="84" t="s">
        <v>577</v>
      </c>
      <c r="D214" s="84" t="s">
        <v>443</v>
      </c>
      <c r="E214" s="155">
        <v>350</v>
      </c>
      <c r="F214" s="155">
        <v>305</v>
      </c>
      <c r="G214" s="155">
        <v>1270</v>
      </c>
      <c r="H214" s="155">
        <v>510460</v>
      </c>
    </row>
    <row r="215" spans="1:8" x14ac:dyDescent="0.25">
      <c r="A215" s="84" t="s">
        <v>4</v>
      </c>
      <c r="B215" s="84" t="s">
        <v>493</v>
      </c>
      <c r="C215" s="84" t="s">
        <v>577</v>
      </c>
      <c r="D215" s="84" t="s">
        <v>443</v>
      </c>
      <c r="E215" s="155">
        <v>405</v>
      </c>
      <c r="F215" s="155">
        <v>370</v>
      </c>
      <c r="G215" s="155">
        <v>3435</v>
      </c>
      <c r="H215" s="155">
        <v>1129220</v>
      </c>
    </row>
    <row r="216" spans="1:8" x14ac:dyDescent="0.25">
      <c r="A216" s="84" t="s">
        <v>7</v>
      </c>
      <c r="B216" s="84" t="s">
        <v>494</v>
      </c>
      <c r="C216" s="84" t="s">
        <v>577</v>
      </c>
      <c r="D216" s="84" t="s">
        <v>443</v>
      </c>
      <c r="E216" s="155">
        <v>75</v>
      </c>
      <c r="F216" s="155">
        <v>60</v>
      </c>
      <c r="G216" s="155">
        <v>2065</v>
      </c>
      <c r="H216" s="155">
        <v>978285</v>
      </c>
    </row>
    <row r="217" spans="1:8" x14ac:dyDescent="0.25">
      <c r="A217" s="84" t="s">
        <v>8</v>
      </c>
      <c r="B217" s="84" t="s">
        <v>9</v>
      </c>
      <c r="C217" s="84" t="s">
        <v>577</v>
      </c>
      <c r="D217" s="84" t="s">
        <v>443</v>
      </c>
      <c r="E217" s="155">
        <v>35</v>
      </c>
      <c r="F217" s="155">
        <v>30</v>
      </c>
      <c r="G217" s="155">
        <v>7720</v>
      </c>
      <c r="H217" s="155">
        <v>3152815</v>
      </c>
    </row>
    <row r="218" spans="1:8" x14ac:dyDescent="0.25">
      <c r="A218" s="84" t="s">
        <v>10</v>
      </c>
      <c r="B218" s="84" t="s">
        <v>492</v>
      </c>
      <c r="C218" s="84" t="s">
        <v>577</v>
      </c>
      <c r="D218" s="84" t="s">
        <v>443</v>
      </c>
      <c r="E218" s="155">
        <v>560</v>
      </c>
      <c r="F218" s="155">
        <v>510</v>
      </c>
      <c r="G218" s="155">
        <v>12115</v>
      </c>
      <c r="H218" s="155">
        <v>5945985</v>
      </c>
    </row>
    <row r="219" spans="1:8" x14ac:dyDescent="0.25">
      <c r="A219" s="84" t="s">
        <v>11</v>
      </c>
      <c r="B219" s="84" t="s">
        <v>491</v>
      </c>
      <c r="C219" s="84" t="s">
        <v>577</v>
      </c>
      <c r="D219" s="84" t="s">
        <v>443</v>
      </c>
      <c r="E219" s="155">
        <v>75</v>
      </c>
      <c r="F219" s="155">
        <v>75</v>
      </c>
      <c r="G219" s="155">
        <v>1265</v>
      </c>
      <c r="H219" s="155">
        <v>584075</v>
      </c>
    </row>
    <row r="220" spans="1:8" x14ac:dyDescent="0.25">
      <c r="A220" s="84" t="s">
        <v>12</v>
      </c>
      <c r="B220" s="84" t="s">
        <v>13</v>
      </c>
      <c r="C220" s="84" t="s">
        <v>577</v>
      </c>
      <c r="D220" s="84" t="s">
        <v>443</v>
      </c>
      <c r="E220" s="155">
        <v>1940</v>
      </c>
      <c r="F220" s="155">
        <v>1765</v>
      </c>
      <c r="G220" s="155">
        <v>14565</v>
      </c>
      <c r="H220" s="155">
        <v>7660840</v>
      </c>
    </row>
    <row r="221" spans="1:8" x14ac:dyDescent="0.25">
      <c r="A221" s="84" t="s">
        <v>14</v>
      </c>
      <c r="B221" s="84" t="s">
        <v>490</v>
      </c>
      <c r="C221" s="84" t="s">
        <v>577</v>
      </c>
      <c r="D221" s="84" t="s">
        <v>443</v>
      </c>
      <c r="E221" s="155">
        <v>3395</v>
      </c>
      <c r="F221" s="155">
        <v>3135</v>
      </c>
      <c r="G221" s="155">
        <v>26580</v>
      </c>
      <c r="H221" s="155">
        <v>12408865</v>
      </c>
    </row>
    <row r="222" spans="1:8" x14ac:dyDescent="0.25">
      <c r="A222" s="84" t="s">
        <v>15</v>
      </c>
      <c r="B222" s="84" t="s">
        <v>326</v>
      </c>
      <c r="C222" s="84" t="s">
        <v>577</v>
      </c>
      <c r="D222" s="84" t="s">
        <v>443</v>
      </c>
      <c r="E222" s="155">
        <v>310</v>
      </c>
      <c r="F222" s="155">
        <v>285</v>
      </c>
      <c r="G222" s="155">
        <v>9280</v>
      </c>
      <c r="H222" s="155">
        <v>3842055</v>
      </c>
    </row>
    <row r="223" spans="1:8" x14ac:dyDescent="0.25">
      <c r="A223" s="84" t="s">
        <v>16</v>
      </c>
      <c r="B223" s="84" t="s">
        <v>17</v>
      </c>
      <c r="C223" s="84" t="s">
        <v>577</v>
      </c>
      <c r="D223" s="84" t="s">
        <v>443</v>
      </c>
      <c r="E223" s="155">
        <v>1980</v>
      </c>
      <c r="F223" s="155">
        <v>1790</v>
      </c>
      <c r="G223" s="155">
        <v>13160</v>
      </c>
      <c r="H223" s="155">
        <v>7460405</v>
      </c>
    </row>
    <row r="224" spans="1:8" x14ac:dyDescent="0.25">
      <c r="A224" s="84" t="s">
        <v>18</v>
      </c>
      <c r="B224" s="84" t="s">
        <v>19</v>
      </c>
      <c r="C224" s="84" t="s">
        <v>577</v>
      </c>
      <c r="D224" s="84" t="s">
        <v>443</v>
      </c>
      <c r="E224" s="155">
        <v>215</v>
      </c>
      <c r="F224" s="155">
        <v>195</v>
      </c>
      <c r="G224" s="155">
        <v>1650</v>
      </c>
      <c r="H224" s="155">
        <v>714050</v>
      </c>
    </row>
    <row r="225" spans="1:8" x14ac:dyDescent="0.25">
      <c r="A225" s="84" t="s">
        <v>20</v>
      </c>
      <c r="B225" s="84" t="s">
        <v>21</v>
      </c>
      <c r="C225" s="84" t="s">
        <v>577</v>
      </c>
      <c r="D225" s="84" t="s">
        <v>443</v>
      </c>
      <c r="E225" s="155">
        <v>405</v>
      </c>
      <c r="F225" s="155">
        <v>375</v>
      </c>
      <c r="G225" s="155">
        <v>1770</v>
      </c>
      <c r="H225" s="155">
        <v>707360</v>
      </c>
    </row>
    <row r="226" spans="1:8" x14ac:dyDescent="0.25">
      <c r="A226" s="84" t="s">
        <v>22</v>
      </c>
      <c r="B226" s="84" t="s">
        <v>23</v>
      </c>
      <c r="C226" s="84" t="s">
        <v>577</v>
      </c>
      <c r="D226" s="84" t="s">
        <v>443</v>
      </c>
      <c r="E226" s="155">
        <v>345</v>
      </c>
      <c r="F226" s="155">
        <v>320</v>
      </c>
      <c r="G226" s="155">
        <v>1750</v>
      </c>
      <c r="H226" s="155">
        <v>693135</v>
      </c>
    </row>
    <row r="227" spans="1:8" x14ac:dyDescent="0.25">
      <c r="A227" s="84" t="s">
        <v>24</v>
      </c>
      <c r="B227" s="84" t="s">
        <v>489</v>
      </c>
      <c r="C227" s="84" t="s">
        <v>577</v>
      </c>
      <c r="D227" s="84" t="s">
        <v>443</v>
      </c>
      <c r="E227" s="155">
        <v>1915</v>
      </c>
      <c r="F227" s="155">
        <v>1710</v>
      </c>
      <c r="G227" s="155">
        <v>29370</v>
      </c>
      <c r="H227" s="155">
        <v>11297770</v>
      </c>
    </row>
    <row r="228" spans="1:8" x14ac:dyDescent="0.25">
      <c r="A228" s="84" t="s">
        <v>25</v>
      </c>
      <c r="B228" s="84" t="s">
        <v>488</v>
      </c>
      <c r="C228" s="84" t="s">
        <v>577</v>
      </c>
      <c r="D228" s="84" t="s">
        <v>443</v>
      </c>
      <c r="E228" s="155">
        <v>1125</v>
      </c>
      <c r="F228" s="155">
        <v>1020</v>
      </c>
      <c r="G228" s="155">
        <v>10880</v>
      </c>
      <c r="H228" s="155">
        <v>3347710</v>
      </c>
    </row>
    <row r="229" spans="1:8" x14ac:dyDescent="0.25">
      <c r="A229" s="84" t="s">
        <v>26</v>
      </c>
      <c r="B229" s="84" t="s">
        <v>27</v>
      </c>
      <c r="C229" s="84" t="s">
        <v>577</v>
      </c>
      <c r="D229" s="84" t="s">
        <v>443</v>
      </c>
      <c r="E229" s="155">
        <v>1810</v>
      </c>
      <c r="F229" s="155">
        <v>1545</v>
      </c>
      <c r="G229" s="155">
        <v>10005</v>
      </c>
      <c r="H229" s="155">
        <v>3724975</v>
      </c>
    </row>
    <row r="230" spans="1:8" x14ac:dyDescent="0.25">
      <c r="A230" s="84" t="s">
        <v>2</v>
      </c>
      <c r="B230" s="84" t="s">
        <v>3</v>
      </c>
      <c r="C230" s="84" t="s">
        <v>576</v>
      </c>
      <c r="D230" s="84" t="s">
        <v>442</v>
      </c>
      <c r="E230" s="155">
        <v>45</v>
      </c>
      <c r="F230" s="155">
        <v>45</v>
      </c>
      <c r="G230" s="155">
        <v>170</v>
      </c>
      <c r="H230" s="155">
        <v>76815</v>
      </c>
    </row>
    <row r="231" spans="1:8" x14ac:dyDescent="0.25">
      <c r="A231" s="84" t="s">
        <v>4</v>
      </c>
      <c r="B231" s="84" t="s">
        <v>493</v>
      </c>
      <c r="C231" s="84" t="s">
        <v>576</v>
      </c>
      <c r="D231" s="84" t="s">
        <v>442</v>
      </c>
      <c r="E231" s="155">
        <v>100</v>
      </c>
      <c r="F231" s="155">
        <v>95</v>
      </c>
      <c r="G231" s="155">
        <v>960</v>
      </c>
      <c r="H231" s="155">
        <v>404755</v>
      </c>
    </row>
    <row r="232" spans="1:8" x14ac:dyDescent="0.25">
      <c r="A232" s="84" t="s">
        <v>7</v>
      </c>
      <c r="B232" s="84" t="s">
        <v>494</v>
      </c>
      <c r="C232" s="84" t="s">
        <v>576</v>
      </c>
      <c r="D232" s="84" t="s">
        <v>442</v>
      </c>
      <c r="E232" s="155">
        <v>5</v>
      </c>
      <c r="F232" s="155">
        <v>5</v>
      </c>
      <c r="G232" s="155">
        <v>60</v>
      </c>
      <c r="H232" s="155">
        <v>16195</v>
      </c>
    </row>
    <row r="233" spans="1:8" x14ac:dyDescent="0.25">
      <c r="A233" s="84" t="s">
        <v>10</v>
      </c>
      <c r="B233" s="84" t="s">
        <v>492</v>
      </c>
      <c r="C233" s="84" t="s">
        <v>576</v>
      </c>
      <c r="D233" s="84" t="s">
        <v>442</v>
      </c>
      <c r="E233" s="155">
        <v>105</v>
      </c>
      <c r="F233" s="155">
        <v>100</v>
      </c>
      <c r="G233" s="155">
        <v>2590</v>
      </c>
      <c r="H233" s="155">
        <v>1566155</v>
      </c>
    </row>
    <row r="234" spans="1:8" x14ac:dyDescent="0.25">
      <c r="A234" s="84" t="s">
        <v>11</v>
      </c>
      <c r="B234" s="84" t="s">
        <v>491</v>
      </c>
      <c r="C234" s="84" t="s">
        <v>576</v>
      </c>
      <c r="D234" s="84" t="s">
        <v>442</v>
      </c>
      <c r="E234" s="155">
        <v>15</v>
      </c>
      <c r="F234" s="155">
        <v>15</v>
      </c>
      <c r="G234" s="155">
        <v>45</v>
      </c>
      <c r="H234" s="155">
        <v>24540</v>
      </c>
    </row>
    <row r="235" spans="1:8" x14ac:dyDescent="0.25">
      <c r="A235" s="84" t="s">
        <v>12</v>
      </c>
      <c r="B235" s="84" t="s">
        <v>13</v>
      </c>
      <c r="C235" s="84" t="s">
        <v>576</v>
      </c>
      <c r="D235" s="84" t="s">
        <v>442</v>
      </c>
      <c r="E235" s="155">
        <v>425</v>
      </c>
      <c r="F235" s="155">
        <v>415</v>
      </c>
      <c r="G235" s="155">
        <v>3270</v>
      </c>
      <c r="H235" s="155">
        <v>1622695</v>
      </c>
    </row>
    <row r="236" spans="1:8" x14ac:dyDescent="0.25">
      <c r="A236" s="84" t="s">
        <v>14</v>
      </c>
      <c r="B236" s="84" t="s">
        <v>490</v>
      </c>
      <c r="C236" s="84" t="s">
        <v>576</v>
      </c>
      <c r="D236" s="84" t="s">
        <v>442</v>
      </c>
      <c r="E236" s="155">
        <v>720</v>
      </c>
      <c r="F236" s="155">
        <v>695</v>
      </c>
      <c r="G236" s="155">
        <v>4010</v>
      </c>
      <c r="H236" s="155">
        <v>1882595</v>
      </c>
    </row>
    <row r="237" spans="1:8" x14ac:dyDescent="0.25">
      <c r="A237" s="84" t="s">
        <v>15</v>
      </c>
      <c r="B237" s="84" t="s">
        <v>326</v>
      </c>
      <c r="C237" s="84" t="s">
        <v>576</v>
      </c>
      <c r="D237" s="84" t="s">
        <v>442</v>
      </c>
      <c r="E237" s="155">
        <v>85</v>
      </c>
      <c r="F237" s="155">
        <v>80</v>
      </c>
      <c r="G237" s="155">
        <v>1480</v>
      </c>
      <c r="H237" s="155">
        <v>579965</v>
      </c>
    </row>
    <row r="238" spans="1:8" x14ac:dyDescent="0.25">
      <c r="A238" s="84" t="s">
        <v>16</v>
      </c>
      <c r="B238" s="84" t="s">
        <v>17</v>
      </c>
      <c r="C238" s="84" t="s">
        <v>576</v>
      </c>
      <c r="D238" s="84" t="s">
        <v>442</v>
      </c>
      <c r="E238" s="155">
        <v>405</v>
      </c>
      <c r="F238" s="155">
        <v>380</v>
      </c>
      <c r="G238" s="155">
        <v>1420</v>
      </c>
      <c r="H238" s="155">
        <v>723395</v>
      </c>
    </row>
    <row r="239" spans="1:8" x14ac:dyDescent="0.25">
      <c r="A239" s="84" t="s">
        <v>18</v>
      </c>
      <c r="B239" s="84" t="s">
        <v>19</v>
      </c>
      <c r="C239" s="84" t="s">
        <v>576</v>
      </c>
      <c r="D239" s="84" t="s">
        <v>442</v>
      </c>
      <c r="E239" s="155">
        <v>20</v>
      </c>
      <c r="F239" s="155">
        <v>20</v>
      </c>
      <c r="G239" s="155">
        <v>100</v>
      </c>
      <c r="H239" s="155">
        <v>48105</v>
      </c>
    </row>
    <row r="240" spans="1:8" x14ac:dyDescent="0.25">
      <c r="A240" s="84" t="s">
        <v>20</v>
      </c>
      <c r="B240" s="84" t="s">
        <v>21</v>
      </c>
      <c r="C240" s="84" t="s">
        <v>576</v>
      </c>
      <c r="D240" s="84" t="s">
        <v>442</v>
      </c>
      <c r="E240" s="155">
        <v>75</v>
      </c>
      <c r="F240" s="155">
        <v>70</v>
      </c>
      <c r="G240" s="155">
        <v>220</v>
      </c>
      <c r="H240" s="155">
        <v>86950</v>
      </c>
    </row>
    <row r="241" spans="1:8" x14ac:dyDescent="0.25">
      <c r="A241" s="84" t="s">
        <v>22</v>
      </c>
      <c r="B241" s="84" t="s">
        <v>23</v>
      </c>
      <c r="C241" s="84" t="s">
        <v>576</v>
      </c>
      <c r="D241" s="84" t="s">
        <v>442</v>
      </c>
      <c r="E241" s="155">
        <v>25</v>
      </c>
      <c r="F241" s="155">
        <v>25</v>
      </c>
      <c r="G241" s="155">
        <v>105</v>
      </c>
      <c r="H241" s="155">
        <v>42640</v>
      </c>
    </row>
    <row r="242" spans="1:8" x14ac:dyDescent="0.25">
      <c r="A242" s="84" t="s">
        <v>24</v>
      </c>
      <c r="B242" s="84" t="s">
        <v>489</v>
      </c>
      <c r="C242" s="84" t="s">
        <v>576</v>
      </c>
      <c r="D242" s="84" t="s">
        <v>442</v>
      </c>
      <c r="E242" s="155">
        <v>310</v>
      </c>
      <c r="F242" s="155">
        <v>285</v>
      </c>
      <c r="G242" s="155">
        <v>2215</v>
      </c>
      <c r="H242" s="155">
        <v>851165</v>
      </c>
    </row>
    <row r="243" spans="1:8" x14ac:dyDescent="0.25">
      <c r="A243" s="84" t="s">
        <v>25</v>
      </c>
      <c r="B243" s="84" t="s">
        <v>488</v>
      </c>
      <c r="C243" s="84" t="s">
        <v>576</v>
      </c>
      <c r="D243" s="84" t="s">
        <v>442</v>
      </c>
      <c r="E243" s="155">
        <v>240</v>
      </c>
      <c r="F243" s="155">
        <v>225</v>
      </c>
      <c r="G243" s="155">
        <v>1970</v>
      </c>
      <c r="H243" s="155">
        <v>661120</v>
      </c>
    </row>
    <row r="244" spans="1:8" x14ac:dyDescent="0.25">
      <c r="A244" s="84" t="s">
        <v>26</v>
      </c>
      <c r="B244" s="84" t="s">
        <v>27</v>
      </c>
      <c r="C244" s="84" t="s">
        <v>576</v>
      </c>
      <c r="D244" s="84" t="s">
        <v>442</v>
      </c>
      <c r="E244" s="155">
        <v>270</v>
      </c>
      <c r="F244" s="155">
        <v>255</v>
      </c>
      <c r="G244" s="155">
        <v>935</v>
      </c>
      <c r="H244" s="155">
        <v>363005</v>
      </c>
    </row>
    <row r="245" spans="1:8" x14ac:dyDescent="0.25">
      <c r="A245" s="84" t="s">
        <v>2</v>
      </c>
      <c r="B245" s="84" t="s">
        <v>3</v>
      </c>
      <c r="C245" s="84" t="s">
        <v>575</v>
      </c>
      <c r="D245" s="84" t="s">
        <v>441</v>
      </c>
      <c r="E245" s="155">
        <v>115</v>
      </c>
      <c r="F245" s="155">
        <v>100</v>
      </c>
      <c r="G245" s="155">
        <v>450</v>
      </c>
      <c r="H245" s="155">
        <v>130555</v>
      </c>
    </row>
    <row r="246" spans="1:8" x14ac:dyDescent="0.25">
      <c r="A246" s="84" t="s">
        <v>4</v>
      </c>
      <c r="B246" s="84" t="s">
        <v>493</v>
      </c>
      <c r="C246" s="84" t="s">
        <v>575</v>
      </c>
      <c r="D246" s="84" t="s">
        <v>441</v>
      </c>
      <c r="E246" s="155">
        <v>205</v>
      </c>
      <c r="F246" s="155">
        <v>180</v>
      </c>
      <c r="G246" s="155">
        <v>1860</v>
      </c>
      <c r="H246" s="155">
        <v>807905</v>
      </c>
    </row>
    <row r="247" spans="1:8" x14ac:dyDescent="0.25">
      <c r="A247" s="84" t="s">
        <v>7</v>
      </c>
      <c r="B247" s="84" t="s">
        <v>494</v>
      </c>
      <c r="C247" s="84" t="s">
        <v>575</v>
      </c>
      <c r="D247" s="84" t="s">
        <v>441</v>
      </c>
      <c r="E247" s="155">
        <v>60</v>
      </c>
      <c r="F247" s="155">
        <v>50</v>
      </c>
      <c r="G247" s="155">
        <v>4280</v>
      </c>
      <c r="H247" s="155">
        <v>2073945</v>
      </c>
    </row>
    <row r="248" spans="1:8" x14ac:dyDescent="0.25">
      <c r="A248" s="84" t="s">
        <v>8</v>
      </c>
      <c r="B248" s="84" t="s">
        <v>9</v>
      </c>
      <c r="C248" s="84" t="s">
        <v>575</v>
      </c>
      <c r="D248" s="84" t="s">
        <v>441</v>
      </c>
      <c r="E248" s="155">
        <v>10</v>
      </c>
      <c r="F248" s="155">
        <v>5</v>
      </c>
      <c r="G248" s="155">
        <v>1210</v>
      </c>
      <c r="H248" s="155">
        <v>509360</v>
      </c>
    </row>
    <row r="249" spans="1:8" x14ac:dyDescent="0.25">
      <c r="A249" s="84" t="s">
        <v>10</v>
      </c>
      <c r="B249" s="84" t="s">
        <v>492</v>
      </c>
      <c r="C249" s="84" t="s">
        <v>575</v>
      </c>
      <c r="D249" s="84" t="s">
        <v>441</v>
      </c>
      <c r="E249" s="155">
        <v>425</v>
      </c>
      <c r="F249" s="155">
        <v>375</v>
      </c>
      <c r="G249" s="155">
        <v>8330</v>
      </c>
      <c r="H249" s="155">
        <v>4006395</v>
      </c>
    </row>
    <row r="250" spans="1:8" x14ac:dyDescent="0.25">
      <c r="A250" s="84" t="s">
        <v>11</v>
      </c>
      <c r="B250" s="84" t="s">
        <v>491</v>
      </c>
      <c r="C250" s="84" t="s">
        <v>575</v>
      </c>
      <c r="D250" s="84" t="s">
        <v>441</v>
      </c>
      <c r="E250" s="155">
        <v>55</v>
      </c>
      <c r="F250" s="155">
        <v>50</v>
      </c>
      <c r="G250" s="155">
        <v>750</v>
      </c>
      <c r="H250" s="155">
        <v>363870</v>
      </c>
    </row>
    <row r="251" spans="1:8" x14ac:dyDescent="0.25">
      <c r="A251" s="84" t="s">
        <v>12</v>
      </c>
      <c r="B251" s="84" t="s">
        <v>13</v>
      </c>
      <c r="C251" s="84" t="s">
        <v>575</v>
      </c>
      <c r="D251" s="84" t="s">
        <v>441</v>
      </c>
      <c r="E251" s="155">
        <v>975</v>
      </c>
      <c r="F251" s="155">
        <v>910</v>
      </c>
      <c r="G251" s="155">
        <v>6665</v>
      </c>
      <c r="H251" s="155">
        <v>3817930</v>
      </c>
    </row>
    <row r="252" spans="1:8" x14ac:dyDescent="0.25">
      <c r="A252" s="84" t="s">
        <v>14</v>
      </c>
      <c r="B252" s="84" t="s">
        <v>490</v>
      </c>
      <c r="C252" s="84" t="s">
        <v>575</v>
      </c>
      <c r="D252" s="84" t="s">
        <v>441</v>
      </c>
      <c r="E252" s="155">
        <v>1545</v>
      </c>
      <c r="F252" s="155">
        <v>1450</v>
      </c>
      <c r="G252" s="155">
        <v>9610</v>
      </c>
      <c r="H252" s="155">
        <v>5030925</v>
      </c>
    </row>
    <row r="253" spans="1:8" x14ac:dyDescent="0.25">
      <c r="A253" s="84" t="s">
        <v>15</v>
      </c>
      <c r="B253" s="84" t="s">
        <v>326</v>
      </c>
      <c r="C253" s="84" t="s">
        <v>575</v>
      </c>
      <c r="D253" s="84" t="s">
        <v>441</v>
      </c>
      <c r="E253" s="155">
        <v>165</v>
      </c>
      <c r="F253" s="155">
        <v>150</v>
      </c>
      <c r="G253" s="155">
        <v>3260</v>
      </c>
      <c r="H253" s="155">
        <v>1830325</v>
      </c>
    </row>
    <row r="254" spans="1:8" x14ac:dyDescent="0.25">
      <c r="A254" s="84" t="s">
        <v>16</v>
      </c>
      <c r="B254" s="84" t="s">
        <v>17</v>
      </c>
      <c r="C254" s="84" t="s">
        <v>575</v>
      </c>
      <c r="D254" s="84" t="s">
        <v>441</v>
      </c>
      <c r="E254" s="155">
        <v>590</v>
      </c>
      <c r="F254" s="155">
        <v>530</v>
      </c>
      <c r="G254" s="155">
        <v>3695</v>
      </c>
      <c r="H254" s="155">
        <v>2174665</v>
      </c>
    </row>
    <row r="255" spans="1:8" x14ac:dyDescent="0.25">
      <c r="A255" s="84" t="s">
        <v>18</v>
      </c>
      <c r="B255" s="84" t="s">
        <v>19</v>
      </c>
      <c r="C255" s="84" t="s">
        <v>575</v>
      </c>
      <c r="D255" s="84" t="s">
        <v>441</v>
      </c>
      <c r="E255" s="155">
        <v>95</v>
      </c>
      <c r="F255" s="155">
        <v>85</v>
      </c>
      <c r="G255" s="155">
        <v>1100</v>
      </c>
      <c r="H255" s="155">
        <v>496440</v>
      </c>
    </row>
    <row r="256" spans="1:8" x14ac:dyDescent="0.25">
      <c r="A256" s="84" t="s">
        <v>20</v>
      </c>
      <c r="B256" s="84" t="s">
        <v>21</v>
      </c>
      <c r="C256" s="84" t="s">
        <v>575</v>
      </c>
      <c r="D256" s="84" t="s">
        <v>441</v>
      </c>
      <c r="E256" s="155">
        <v>195</v>
      </c>
      <c r="F256" s="155">
        <v>180</v>
      </c>
      <c r="G256" s="155">
        <v>845</v>
      </c>
      <c r="H256" s="155">
        <v>404710</v>
      </c>
    </row>
    <row r="257" spans="1:8" x14ac:dyDescent="0.25">
      <c r="A257" s="84" t="s">
        <v>22</v>
      </c>
      <c r="B257" s="84" t="s">
        <v>23</v>
      </c>
      <c r="C257" s="84" t="s">
        <v>575</v>
      </c>
      <c r="D257" s="84" t="s">
        <v>441</v>
      </c>
      <c r="E257" s="155">
        <v>115</v>
      </c>
      <c r="F257" s="155">
        <v>105</v>
      </c>
      <c r="G257" s="155">
        <v>430</v>
      </c>
      <c r="H257" s="155">
        <v>209200</v>
      </c>
    </row>
    <row r="258" spans="1:8" x14ac:dyDescent="0.25">
      <c r="A258" s="84" t="s">
        <v>24</v>
      </c>
      <c r="B258" s="84" t="s">
        <v>489</v>
      </c>
      <c r="C258" s="84" t="s">
        <v>575</v>
      </c>
      <c r="D258" s="84" t="s">
        <v>441</v>
      </c>
      <c r="E258" s="155">
        <v>685</v>
      </c>
      <c r="F258" s="155">
        <v>640</v>
      </c>
      <c r="G258" s="155">
        <v>7615</v>
      </c>
      <c r="H258" s="155">
        <v>3055770</v>
      </c>
    </row>
    <row r="259" spans="1:8" x14ac:dyDescent="0.25">
      <c r="A259" s="84" t="s">
        <v>25</v>
      </c>
      <c r="B259" s="84" t="s">
        <v>488</v>
      </c>
      <c r="C259" s="84" t="s">
        <v>575</v>
      </c>
      <c r="D259" s="84" t="s">
        <v>441</v>
      </c>
      <c r="E259" s="155">
        <v>510</v>
      </c>
      <c r="F259" s="155">
        <v>465</v>
      </c>
      <c r="G259" s="155">
        <v>4270</v>
      </c>
      <c r="H259" s="155">
        <v>1363665</v>
      </c>
    </row>
    <row r="260" spans="1:8" x14ac:dyDescent="0.25">
      <c r="A260" s="84" t="s">
        <v>26</v>
      </c>
      <c r="B260" s="84" t="s">
        <v>27</v>
      </c>
      <c r="C260" s="84" t="s">
        <v>575</v>
      </c>
      <c r="D260" s="84" t="s">
        <v>441</v>
      </c>
      <c r="E260" s="155">
        <v>745</v>
      </c>
      <c r="F260" s="155">
        <v>635</v>
      </c>
      <c r="G260" s="155">
        <v>3600</v>
      </c>
      <c r="H260" s="155">
        <v>1438415</v>
      </c>
    </row>
    <row r="261" spans="1:8" x14ac:dyDescent="0.25">
      <c r="A261" s="84" t="s">
        <v>2</v>
      </c>
      <c r="B261" s="84" t="s">
        <v>3</v>
      </c>
      <c r="C261" s="84" t="s">
        <v>574</v>
      </c>
      <c r="D261" s="84" t="s">
        <v>440</v>
      </c>
      <c r="E261" s="155">
        <v>430</v>
      </c>
      <c r="F261" s="155">
        <v>405</v>
      </c>
      <c r="G261" s="155">
        <v>1810</v>
      </c>
      <c r="H261" s="155">
        <v>831185</v>
      </c>
    </row>
    <row r="262" spans="1:8" x14ac:dyDescent="0.25">
      <c r="A262" s="84" t="s">
        <v>4</v>
      </c>
      <c r="B262" s="84" t="s">
        <v>493</v>
      </c>
      <c r="C262" s="84" t="s">
        <v>574</v>
      </c>
      <c r="D262" s="84" t="s">
        <v>440</v>
      </c>
      <c r="E262" s="155">
        <v>375</v>
      </c>
      <c r="F262" s="155">
        <v>355</v>
      </c>
      <c r="G262" s="155">
        <v>3215</v>
      </c>
      <c r="H262" s="155">
        <v>1146155</v>
      </c>
    </row>
    <row r="263" spans="1:8" x14ac:dyDescent="0.25">
      <c r="A263" s="84" t="s">
        <v>7</v>
      </c>
      <c r="B263" s="84" t="s">
        <v>494</v>
      </c>
      <c r="C263" s="84" t="s">
        <v>574</v>
      </c>
      <c r="D263" s="84" t="s">
        <v>440</v>
      </c>
      <c r="E263" s="155">
        <v>55</v>
      </c>
      <c r="F263" s="155">
        <v>40</v>
      </c>
      <c r="G263" s="155">
        <v>975</v>
      </c>
      <c r="H263" s="155">
        <v>459540</v>
      </c>
    </row>
    <row r="264" spans="1:8" x14ac:dyDescent="0.25">
      <c r="A264" s="84" t="s">
        <v>8</v>
      </c>
      <c r="B264" s="84" t="s">
        <v>9</v>
      </c>
      <c r="C264" s="84" t="s">
        <v>574</v>
      </c>
      <c r="D264" s="84" t="s">
        <v>440</v>
      </c>
      <c r="E264" s="155">
        <v>50</v>
      </c>
      <c r="F264" s="155">
        <v>40</v>
      </c>
      <c r="G264" s="155">
        <v>4975</v>
      </c>
      <c r="H264" s="155">
        <v>2414495</v>
      </c>
    </row>
    <row r="265" spans="1:8" x14ac:dyDescent="0.25">
      <c r="A265" s="84" t="s">
        <v>10</v>
      </c>
      <c r="B265" s="84" t="s">
        <v>492</v>
      </c>
      <c r="C265" s="84" t="s">
        <v>574</v>
      </c>
      <c r="D265" s="84" t="s">
        <v>440</v>
      </c>
      <c r="E265" s="155">
        <v>650</v>
      </c>
      <c r="F265" s="155">
        <v>565</v>
      </c>
      <c r="G265" s="155">
        <v>8425</v>
      </c>
      <c r="H265" s="155">
        <v>4031220</v>
      </c>
    </row>
    <row r="266" spans="1:8" x14ac:dyDescent="0.25">
      <c r="A266" s="84" t="s">
        <v>11</v>
      </c>
      <c r="B266" s="84" t="s">
        <v>491</v>
      </c>
      <c r="C266" s="84" t="s">
        <v>574</v>
      </c>
      <c r="D266" s="84" t="s">
        <v>440</v>
      </c>
      <c r="E266" s="155">
        <v>90</v>
      </c>
      <c r="F266" s="155">
        <v>90</v>
      </c>
      <c r="G266" s="155">
        <v>1005</v>
      </c>
      <c r="H266" s="155">
        <v>456355</v>
      </c>
    </row>
    <row r="267" spans="1:8" x14ac:dyDescent="0.25">
      <c r="A267" s="84" t="s">
        <v>12</v>
      </c>
      <c r="B267" s="84" t="s">
        <v>13</v>
      </c>
      <c r="C267" s="84" t="s">
        <v>574</v>
      </c>
      <c r="D267" s="84" t="s">
        <v>440</v>
      </c>
      <c r="E267" s="155">
        <v>1960</v>
      </c>
      <c r="F267" s="155">
        <v>1825</v>
      </c>
      <c r="G267" s="155">
        <v>12290</v>
      </c>
      <c r="H267" s="155">
        <v>6158030</v>
      </c>
    </row>
    <row r="268" spans="1:8" x14ac:dyDescent="0.25">
      <c r="A268" s="84" t="s">
        <v>14</v>
      </c>
      <c r="B268" s="84" t="s">
        <v>490</v>
      </c>
      <c r="C268" s="84" t="s">
        <v>574</v>
      </c>
      <c r="D268" s="84" t="s">
        <v>440</v>
      </c>
      <c r="E268" s="155">
        <v>3405</v>
      </c>
      <c r="F268" s="155">
        <v>3165</v>
      </c>
      <c r="G268" s="155">
        <v>18980</v>
      </c>
      <c r="H268" s="155">
        <v>9470590</v>
      </c>
    </row>
    <row r="269" spans="1:8" x14ac:dyDescent="0.25">
      <c r="A269" s="84" t="s">
        <v>15</v>
      </c>
      <c r="B269" s="84" t="s">
        <v>326</v>
      </c>
      <c r="C269" s="84" t="s">
        <v>574</v>
      </c>
      <c r="D269" s="84" t="s">
        <v>440</v>
      </c>
      <c r="E269" s="155">
        <v>315</v>
      </c>
      <c r="F269" s="155">
        <v>275</v>
      </c>
      <c r="G269" s="155">
        <v>4605</v>
      </c>
      <c r="H269" s="155">
        <v>2046630</v>
      </c>
    </row>
    <row r="270" spans="1:8" x14ac:dyDescent="0.25">
      <c r="A270" s="84" t="s">
        <v>16</v>
      </c>
      <c r="B270" s="84" t="s">
        <v>17</v>
      </c>
      <c r="C270" s="84" t="s">
        <v>574</v>
      </c>
      <c r="D270" s="84" t="s">
        <v>440</v>
      </c>
      <c r="E270" s="155">
        <v>1880</v>
      </c>
      <c r="F270" s="155">
        <v>1680</v>
      </c>
      <c r="G270" s="155">
        <v>11030</v>
      </c>
      <c r="H270" s="155">
        <v>6120145</v>
      </c>
    </row>
    <row r="271" spans="1:8" x14ac:dyDescent="0.25">
      <c r="A271" s="84" t="s">
        <v>18</v>
      </c>
      <c r="B271" s="84" t="s">
        <v>19</v>
      </c>
      <c r="C271" s="84" t="s">
        <v>574</v>
      </c>
      <c r="D271" s="84" t="s">
        <v>440</v>
      </c>
      <c r="E271" s="155">
        <v>165</v>
      </c>
      <c r="F271" s="155">
        <v>145</v>
      </c>
      <c r="G271" s="155">
        <v>1025</v>
      </c>
      <c r="H271" s="155">
        <v>458540</v>
      </c>
    </row>
    <row r="272" spans="1:8" x14ac:dyDescent="0.25">
      <c r="A272" s="84" t="s">
        <v>20</v>
      </c>
      <c r="B272" s="84" t="s">
        <v>21</v>
      </c>
      <c r="C272" s="84" t="s">
        <v>574</v>
      </c>
      <c r="D272" s="84" t="s">
        <v>440</v>
      </c>
      <c r="E272" s="155">
        <v>455</v>
      </c>
      <c r="F272" s="155">
        <v>415</v>
      </c>
      <c r="G272" s="155">
        <v>1965</v>
      </c>
      <c r="H272" s="155">
        <v>658305</v>
      </c>
    </row>
    <row r="273" spans="1:8" x14ac:dyDescent="0.25">
      <c r="A273" s="84" t="s">
        <v>22</v>
      </c>
      <c r="B273" s="84" t="s">
        <v>23</v>
      </c>
      <c r="C273" s="84" t="s">
        <v>574</v>
      </c>
      <c r="D273" s="84" t="s">
        <v>440</v>
      </c>
      <c r="E273" s="155">
        <v>390</v>
      </c>
      <c r="F273" s="155">
        <v>370</v>
      </c>
      <c r="G273" s="155">
        <v>1505</v>
      </c>
      <c r="H273" s="155">
        <v>840270</v>
      </c>
    </row>
    <row r="274" spans="1:8" x14ac:dyDescent="0.25">
      <c r="A274" s="84" t="s">
        <v>24</v>
      </c>
      <c r="B274" s="84" t="s">
        <v>489</v>
      </c>
      <c r="C274" s="84" t="s">
        <v>574</v>
      </c>
      <c r="D274" s="84" t="s">
        <v>440</v>
      </c>
      <c r="E274" s="155">
        <v>1730</v>
      </c>
      <c r="F274" s="155">
        <v>1560</v>
      </c>
      <c r="G274" s="155">
        <v>18935</v>
      </c>
      <c r="H274" s="155">
        <v>6227975</v>
      </c>
    </row>
    <row r="275" spans="1:8" x14ac:dyDescent="0.25">
      <c r="A275" s="84" t="s">
        <v>25</v>
      </c>
      <c r="B275" s="84" t="s">
        <v>488</v>
      </c>
      <c r="C275" s="84" t="s">
        <v>574</v>
      </c>
      <c r="D275" s="84" t="s">
        <v>440</v>
      </c>
      <c r="E275" s="155">
        <v>1050</v>
      </c>
      <c r="F275" s="155">
        <v>930</v>
      </c>
      <c r="G275" s="155">
        <v>8060</v>
      </c>
      <c r="H275" s="155">
        <v>2319975</v>
      </c>
    </row>
    <row r="276" spans="1:8" x14ac:dyDescent="0.25">
      <c r="A276" s="84" t="s">
        <v>26</v>
      </c>
      <c r="B276" s="84" t="s">
        <v>27</v>
      </c>
      <c r="C276" s="84" t="s">
        <v>574</v>
      </c>
      <c r="D276" s="84" t="s">
        <v>440</v>
      </c>
      <c r="E276" s="155">
        <v>1535</v>
      </c>
      <c r="F276" s="155">
        <v>1315</v>
      </c>
      <c r="G276" s="155">
        <v>6640</v>
      </c>
      <c r="H276" s="155">
        <v>2735525</v>
      </c>
    </row>
    <row r="277" spans="1:8" x14ac:dyDescent="0.25">
      <c r="A277" s="84" t="s">
        <v>2</v>
      </c>
      <c r="B277" s="84" t="s">
        <v>3</v>
      </c>
      <c r="C277" s="84" t="s">
        <v>573</v>
      </c>
      <c r="D277" s="84" t="s">
        <v>439</v>
      </c>
      <c r="E277" s="155">
        <v>135</v>
      </c>
      <c r="F277" s="155">
        <v>125</v>
      </c>
      <c r="G277" s="155">
        <v>465</v>
      </c>
      <c r="H277" s="155">
        <v>193960</v>
      </c>
    </row>
    <row r="278" spans="1:8" x14ac:dyDescent="0.25">
      <c r="A278" s="84" t="s">
        <v>4</v>
      </c>
      <c r="B278" s="84" t="s">
        <v>493</v>
      </c>
      <c r="C278" s="84" t="s">
        <v>573</v>
      </c>
      <c r="D278" s="84" t="s">
        <v>439</v>
      </c>
      <c r="E278" s="155">
        <v>115</v>
      </c>
      <c r="F278" s="155">
        <v>110</v>
      </c>
      <c r="G278" s="155">
        <v>1230</v>
      </c>
      <c r="H278" s="155">
        <v>578710</v>
      </c>
    </row>
    <row r="279" spans="1:8" x14ac:dyDescent="0.25">
      <c r="A279" s="84" t="s">
        <v>7</v>
      </c>
      <c r="B279" s="84" t="s">
        <v>494</v>
      </c>
      <c r="C279" s="84" t="s">
        <v>573</v>
      </c>
      <c r="D279" s="84" t="s">
        <v>439</v>
      </c>
      <c r="E279" s="155">
        <v>50</v>
      </c>
      <c r="F279" s="155">
        <v>45</v>
      </c>
      <c r="G279" s="155">
        <v>2560</v>
      </c>
      <c r="H279" s="155">
        <v>1127025</v>
      </c>
    </row>
    <row r="280" spans="1:8" x14ac:dyDescent="0.25">
      <c r="A280" s="84" t="s">
        <v>8</v>
      </c>
      <c r="B280" s="84" t="s">
        <v>9</v>
      </c>
      <c r="C280" s="84" t="s">
        <v>573</v>
      </c>
      <c r="D280" s="84" t="s">
        <v>439</v>
      </c>
      <c r="E280" s="155">
        <v>15</v>
      </c>
      <c r="F280" s="155">
        <v>10</v>
      </c>
      <c r="G280" s="155">
        <v>1005</v>
      </c>
      <c r="H280" s="155">
        <v>320420</v>
      </c>
    </row>
    <row r="281" spans="1:8" x14ac:dyDescent="0.25">
      <c r="A281" s="84" t="s">
        <v>10</v>
      </c>
      <c r="B281" s="84" t="s">
        <v>492</v>
      </c>
      <c r="C281" s="84" t="s">
        <v>573</v>
      </c>
      <c r="D281" s="84" t="s">
        <v>439</v>
      </c>
      <c r="E281" s="155">
        <v>315</v>
      </c>
      <c r="F281" s="155">
        <v>285</v>
      </c>
      <c r="G281" s="155">
        <v>7430</v>
      </c>
      <c r="H281" s="155">
        <v>4601195</v>
      </c>
    </row>
    <row r="282" spans="1:8" x14ac:dyDescent="0.25">
      <c r="A282" s="84" t="s">
        <v>11</v>
      </c>
      <c r="B282" s="84" t="s">
        <v>491</v>
      </c>
      <c r="C282" s="84" t="s">
        <v>573</v>
      </c>
      <c r="D282" s="84" t="s">
        <v>439</v>
      </c>
      <c r="E282" s="155">
        <v>60</v>
      </c>
      <c r="F282" s="155">
        <v>55</v>
      </c>
      <c r="G282" s="155">
        <v>680</v>
      </c>
      <c r="H282" s="155">
        <v>279650</v>
      </c>
    </row>
    <row r="283" spans="1:8" x14ac:dyDescent="0.25">
      <c r="A283" s="84" t="s">
        <v>12</v>
      </c>
      <c r="B283" s="84" t="s">
        <v>13</v>
      </c>
      <c r="C283" s="84" t="s">
        <v>573</v>
      </c>
      <c r="D283" s="84" t="s">
        <v>439</v>
      </c>
      <c r="E283" s="155">
        <v>635</v>
      </c>
      <c r="F283" s="155">
        <v>605</v>
      </c>
      <c r="G283" s="155">
        <v>4350</v>
      </c>
      <c r="H283" s="155">
        <v>2331120</v>
      </c>
    </row>
    <row r="284" spans="1:8" x14ac:dyDescent="0.25">
      <c r="A284" s="84" t="s">
        <v>14</v>
      </c>
      <c r="B284" s="84" t="s">
        <v>490</v>
      </c>
      <c r="C284" s="84" t="s">
        <v>573</v>
      </c>
      <c r="D284" s="84" t="s">
        <v>439</v>
      </c>
      <c r="E284" s="155">
        <v>1145</v>
      </c>
      <c r="F284" s="155">
        <v>1090</v>
      </c>
      <c r="G284" s="155">
        <v>6810</v>
      </c>
      <c r="H284" s="155">
        <v>3315365</v>
      </c>
    </row>
    <row r="285" spans="1:8" x14ac:dyDescent="0.25">
      <c r="A285" s="84" t="s">
        <v>15</v>
      </c>
      <c r="B285" s="84" t="s">
        <v>326</v>
      </c>
      <c r="C285" s="84" t="s">
        <v>573</v>
      </c>
      <c r="D285" s="84" t="s">
        <v>439</v>
      </c>
      <c r="E285" s="155">
        <v>155</v>
      </c>
      <c r="F285" s="155">
        <v>145</v>
      </c>
      <c r="G285" s="155">
        <v>2555</v>
      </c>
      <c r="H285" s="155">
        <v>1222265</v>
      </c>
    </row>
    <row r="286" spans="1:8" x14ac:dyDescent="0.25">
      <c r="A286" s="84" t="s">
        <v>16</v>
      </c>
      <c r="B286" s="84" t="s">
        <v>17</v>
      </c>
      <c r="C286" s="84" t="s">
        <v>573</v>
      </c>
      <c r="D286" s="84" t="s">
        <v>439</v>
      </c>
      <c r="E286" s="155">
        <v>600</v>
      </c>
      <c r="F286" s="155">
        <v>535</v>
      </c>
      <c r="G286" s="155">
        <v>3340</v>
      </c>
      <c r="H286" s="155">
        <v>1798970</v>
      </c>
    </row>
    <row r="287" spans="1:8" x14ac:dyDescent="0.25">
      <c r="A287" s="84" t="s">
        <v>18</v>
      </c>
      <c r="B287" s="84" t="s">
        <v>19</v>
      </c>
      <c r="C287" s="84" t="s">
        <v>573</v>
      </c>
      <c r="D287" s="84" t="s">
        <v>439</v>
      </c>
      <c r="E287" s="155">
        <v>50</v>
      </c>
      <c r="F287" s="155">
        <v>40</v>
      </c>
      <c r="G287" s="155">
        <v>415</v>
      </c>
      <c r="H287" s="155">
        <v>160690</v>
      </c>
    </row>
    <row r="288" spans="1:8" x14ac:dyDescent="0.25">
      <c r="A288" s="84" t="s">
        <v>20</v>
      </c>
      <c r="B288" s="84" t="s">
        <v>21</v>
      </c>
      <c r="C288" s="84" t="s">
        <v>573</v>
      </c>
      <c r="D288" s="84" t="s">
        <v>439</v>
      </c>
      <c r="E288" s="155">
        <v>140</v>
      </c>
      <c r="F288" s="155">
        <v>135</v>
      </c>
      <c r="G288" s="155">
        <v>465</v>
      </c>
      <c r="H288" s="155">
        <v>217460</v>
      </c>
    </row>
    <row r="289" spans="1:8" x14ac:dyDescent="0.25">
      <c r="A289" s="84" t="s">
        <v>22</v>
      </c>
      <c r="B289" s="84" t="s">
        <v>23</v>
      </c>
      <c r="C289" s="84" t="s">
        <v>573</v>
      </c>
      <c r="D289" s="84" t="s">
        <v>439</v>
      </c>
      <c r="E289" s="155">
        <v>75</v>
      </c>
      <c r="F289" s="155">
        <v>75</v>
      </c>
      <c r="G289" s="155">
        <v>245</v>
      </c>
      <c r="H289" s="155">
        <v>116155</v>
      </c>
    </row>
    <row r="290" spans="1:8" x14ac:dyDescent="0.25">
      <c r="A290" s="84" t="s">
        <v>24</v>
      </c>
      <c r="B290" s="84" t="s">
        <v>489</v>
      </c>
      <c r="C290" s="84" t="s">
        <v>573</v>
      </c>
      <c r="D290" s="84" t="s">
        <v>439</v>
      </c>
      <c r="E290" s="155">
        <v>555</v>
      </c>
      <c r="F290" s="155">
        <v>520</v>
      </c>
      <c r="G290" s="155">
        <v>7120</v>
      </c>
      <c r="H290" s="155">
        <v>2640970</v>
      </c>
    </row>
    <row r="291" spans="1:8" x14ac:dyDescent="0.25">
      <c r="A291" s="84" t="s">
        <v>25</v>
      </c>
      <c r="B291" s="84" t="s">
        <v>488</v>
      </c>
      <c r="C291" s="84" t="s">
        <v>573</v>
      </c>
      <c r="D291" s="84" t="s">
        <v>439</v>
      </c>
      <c r="E291" s="155">
        <v>380</v>
      </c>
      <c r="F291" s="155">
        <v>360</v>
      </c>
      <c r="G291" s="155">
        <v>3225</v>
      </c>
      <c r="H291" s="155">
        <v>1377385</v>
      </c>
    </row>
    <row r="292" spans="1:8" x14ac:dyDescent="0.25">
      <c r="A292" s="84" t="s">
        <v>26</v>
      </c>
      <c r="B292" s="84" t="s">
        <v>27</v>
      </c>
      <c r="C292" s="84" t="s">
        <v>573</v>
      </c>
      <c r="D292" s="84" t="s">
        <v>439</v>
      </c>
      <c r="E292" s="155">
        <v>530</v>
      </c>
      <c r="F292" s="155">
        <v>485</v>
      </c>
      <c r="G292" s="155">
        <v>1985</v>
      </c>
      <c r="H292" s="155">
        <v>682700</v>
      </c>
    </row>
    <row r="293" spans="1:8" x14ac:dyDescent="0.25">
      <c r="A293" s="84" t="s">
        <v>2</v>
      </c>
      <c r="B293" s="84" t="s">
        <v>3</v>
      </c>
      <c r="C293" s="84" t="s">
        <v>572</v>
      </c>
      <c r="D293" s="84" t="s">
        <v>438</v>
      </c>
      <c r="E293" s="155">
        <v>65</v>
      </c>
      <c r="F293" s="155">
        <v>60</v>
      </c>
      <c r="G293" s="155">
        <v>375</v>
      </c>
      <c r="H293" s="155">
        <v>86665</v>
      </c>
    </row>
    <row r="294" spans="1:8" x14ac:dyDescent="0.25">
      <c r="A294" s="84" t="s">
        <v>4</v>
      </c>
      <c r="B294" s="84" t="s">
        <v>493</v>
      </c>
      <c r="C294" s="84" t="s">
        <v>572</v>
      </c>
      <c r="D294" s="84" t="s">
        <v>438</v>
      </c>
      <c r="E294" s="155">
        <v>140</v>
      </c>
      <c r="F294" s="155">
        <v>125</v>
      </c>
      <c r="G294" s="155">
        <v>1055</v>
      </c>
      <c r="H294" s="155">
        <v>430220</v>
      </c>
    </row>
    <row r="295" spans="1:8" x14ac:dyDescent="0.25">
      <c r="A295" s="84" t="s">
        <v>7</v>
      </c>
      <c r="B295" s="84" t="s">
        <v>494</v>
      </c>
      <c r="C295" s="84" t="s">
        <v>572</v>
      </c>
      <c r="D295" s="84" t="s">
        <v>438</v>
      </c>
      <c r="E295" s="155">
        <v>30</v>
      </c>
      <c r="F295" s="155">
        <v>30</v>
      </c>
      <c r="G295" s="155">
        <v>1365</v>
      </c>
      <c r="H295" s="155">
        <v>558815</v>
      </c>
    </row>
    <row r="296" spans="1:8" x14ac:dyDescent="0.25">
      <c r="A296" s="84" t="s">
        <v>8</v>
      </c>
      <c r="B296" s="84" t="s">
        <v>9</v>
      </c>
      <c r="C296" s="84" t="s">
        <v>572</v>
      </c>
      <c r="D296" s="84" t="s">
        <v>438</v>
      </c>
      <c r="E296" s="155">
        <v>5</v>
      </c>
      <c r="F296" s="155">
        <v>5</v>
      </c>
      <c r="G296" s="155">
        <v>420</v>
      </c>
      <c r="H296" s="155">
        <v>360375</v>
      </c>
    </row>
    <row r="297" spans="1:8" x14ac:dyDescent="0.25">
      <c r="A297" s="84" t="s">
        <v>10</v>
      </c>
      <c r="B297" s="84" t="s">
        <v>492</v>
      </c>
      <c r="C297" s="84" t="s">
        <v>572</v>
      </c>
      <c r="D297" s="84" t="s">
        <v>438</v>
      </c>
      <c r="E297" s="155">
        <v>260</v>
      </c>
      <c r="F297" s="155">
        <v>235</v>
      </c>
      <c r="G297" s="155">
        <v>5685</v>
      </c>
      <c r="H297" s="155">
        <v>3467370</v>
      </c>
    </row>
    <row r="298" spans="1:8" x14ac:dyDescent="0.25">
      <c r="A298" s="84" t="s">
        <v>11</v>
      </c>
      <c r="B298" s="84" t="s">
        <v>491</v>
      </c>
      <c r="C298" s="84" t="s">
        <v>572</v>
      </c>
      <c r="D298" s="84" t="s">
        <v>438</v>
      </c>
      <c r="E298" s="155">
        <v>45</v>
      </c>
      <c r="F298" s="155">
        <v>45</v>
      </c>
      <c r="G298" s="155">
        <v>340</v>
      </c>
      <c r="H298" s="155">
        <v>162910</v>
      </c>
    </row>
    <row r="299" spans="1:8" x14ac:dyDescent="0.25">
      <c r="A299" s="84" t="s">
        <v>12</v>
      </c>
      <c r="B299" s="84" t="s">
        <v>13</v>
      </c>
      <c r="C299" s="84" t="s">
        <v>572</v>
      </c>
      <c r="D299" s="84" t="s">
        <v>438</v>
      </c>
      <c r="E299" s="155">
        <v>620</v>
      </c>
      <c r="F299" s="155">
        <v>585</v>
      </c>
      <c r="G299" s="155">
        <v>4465</v>
      </c>
      <c r="H299" s="155">
        <v>2145025</v>
      </c>
    </row>
    <row r="300" spans="1:8" x14ac:dyDescent="0.25">
      <c r="A300" s="84" t="s">
        <v>14</v>
      </c>
      <c r="B300" s="84" t="s">
        <v>490</v>
      </c>
      <c r="C300" s="84" t="s">
        <v>572</v>
      </c>
      <c r="D300" s="84" t="s">
        <v>438</v>
      </c>
      <c r="E300" s="155">
        <v>1160</v>
      </c>
      <c r="F300" s="155">
        <v>1115</v>
      </c>
      <c r="G300" s="155">
        <v>6330</v>
      </c>
      <c r="H300" s="155">
        <v>3140780</v>
      </c>
    </row>
    <row r="301" spans="1:8" x14ac:dyDescent="0.25">
      <c r="A301" s="84" t="s">
        <v>15</v>
      </c>
      <c r="B301" s="84" t="s">
        <v>326</v>
      </c>
      <c r="C301" s="84" t="s">
        <v>572</v>
      </c>
      <c r="D301" s="84" t="s">
        <v>438</v>
      </c>
      <c r="E301" s="155">
        <v>160</v>
      </c>
      <c r="F301" s="155">
        <v>150</v>
      </c>
      <c r="G301" s="155">
        <v>2935</v>
      </c>
      <c r="H301" s="155">
        <v>1313430</v>
      </c>
    </row>
    <row r="302" spans="1:8" x14ac:dyDescent="0.25">
      <c r="A302" s="84" t="s">
        <v>16</v>
      </c>
      <c r="B302" s="84" t="s">
        <v>17</v>
      </c>
      <c r="C302" s="84" t="s">
        <v>572</v>
      </c>
      <c r="D302" s="84" t="s">
        <v>438</v>
      </c>
      <c r="E302" s="155">
        <v>555</v>
      </c>
      <c r="F302" s="155">
        <v>510</v>
      </c>
      <c r="G302" s="155">
        <v>2630</v>
      </c>
      <c r="H302" s="155">
        <v>1417700</v>
      </c>
    </row>
    <row r="303" spans="1:8" x14ac:dyDescent="0.25">
      <c r="A303" s="84" t="s">
        <v>18</v>
      </c>
      <c r="B303" s="84" t="s">
        <v>19</v>
      </c>
      <c r="C303" s="84" t="s">
        <v>572</v>
      </c>
      <c r="D303" s="84" t="s">
        <v>438</v>
      </c>
      <c r="E303" s="155">
        <v>60</v>
      </c>
      <c r="F303" s="155">
        <v>50</v>
      </c>
      <c r="G303" s="155">
        <v>375</v>
      </c>
      <c r="H303" s="155">
        <v>180595</v>
      </c>
    </row>
    <row r="304" spans="1:8" x14ac:dyDescent="0.25">
      <c r="A304" s="84" t="s">
        <v>20</v>
      </c>
      <c r="B304" s="84" t="s">
        <v>21</v>
      </c>
      <c r="C304" s="84" t="s">
        <v>572</v>
      </c>
      <c r="D304" s="84" t="s">
        <v>438</v>
      </c>
      <c r="E304" s="155">
        <v>140</v>
      </c>
      <c r="F304" s="155">
        <v>135</v>
      </c>
      <c r="G304" s="155">
        <v>510</v>
      </c>
      <c r="H304" s="155">
        <v>235165</v>
      </c>
    </row>
    <row r="305" spans="1:8" x14ac:dyDescent="0.25">
      <c r="A305" s="84" t="s">
        <v>22</v>
      </c>
      <c r="B305" s="84" t="s">
        <v>23</v>
      </c>
      <c r="C305" s="84" t="s">
        <v>572</v>
      </c>
      <c r="D305" s="84" t="s">
        <v>438</v>
      </c>
      <c r="E305" s="155">
        <v>90</v>
      </c>
      <c r="F305" s="155">
        <v>85</v>
      </c>
      <c r="G305" s="155">
        <v>395</v>
      </c>
      <c r="H305" s="155">
        <v>186505</v>
      </c>
    </row>
    <row r="306" spans="1:8" x14ac:dyDescent="0.25">
      <c r="A306" s="84" t="s">
        <v>24</v>
      </c>
      <c r="B306" s="84" t="s">
        <v>489</v>
      </c>
      <c r="C306" s="84" t="s">
        <v>572</v>
      </c>
      <c r="D306" s="84" t="s">
        <v>438</v>
      </c>
      <c r="E306" s="155">
        <v>565</v>
      </c>
      <c r="F306" s="155">
        <v>525</v>
      </c>
      <c r="G306" s="155">
        <v>6025</v>
      </c>
      <c r="H306" s="155">
        <v>2384840</v>
      </c>
    </row>
    <row r="307" spans="1:8" x14ac:dyDescent="0.25">
      <c r="A307" s="84" t="s">
        <v>25</v>
      </c>
      <c r="B307" s="84" t="s">
        <v>488</v>
      </c>
      <c r="C307" s="84" t="s">
        <v>572</v>
      </c>
      <c r="D307" s="84" t="s">
        <v>438</v>
      </c>
      <c r="E307" s="155">
        <v>380</v>
      </c>
      <c r="F307" s="155">
        <v>345</v>
      </c>
      <c r="G307" s="155">
        <v>2940</v>
      </c>
      <c r="H307" s="155">
        <v>1140730</v>
      </c>
    </row>
    <row r="308" spans="1:8" x14ac:dyDescent="0.25">
      <c r="A308" s="84" t="s">
        <v>26</v>
      </c>
      <c r="B308" s="84" t="s">
        <v>27</v>
      </c>
      <c r="C308" s="84" t="s">
        <v>572</v>
      </c>
      <c r="D308" s="84" t="s">
        <v>438</v>
      </c>
      <c r="E308" s="155">
        <v>490</v>
      </c>
      <c r="F308" s="155">
        <v>435</v>
      </c>
      <c r="G308" s="155">
        <v>2425</v>
      </c>
      <c r="H308" s="155">
        <v>705015</v>
      </c>
    </row>
    <row r="309" spans="1:8" x14ac:dyDescent="0.25">
      <c r="A309" s="84" t="s">
        <v>2</v>
      </c>
      <c r="B309" s="84" t="s">
        <v>3</v>
      </c>
      <c r="C309" s="84" t="s">
        <v>571</v>
      </c>
      <c r="D309" s="84" t="s">
        <v>437</v>
      </c>
      <c r="E309" s="155">
        <v>190</v>
      </c>
      <c r="F309" s="155">
        <v>165</v>
      </c>
      <c r="G309" s="155">
        <v>435</v>
      </c>
      <c r="H309" s="155">
        <v>138930</v>
      </c>
    </row>
    <row r="310" spans="1:8" x14ac:dyDescent="0.25">
      <c r="A310" s="84" t="s">
        <v>4</v>
      </c>
      <c r="B310" s="84" t="s">
        <v>493</v>
      </c>
      <c r="C310" s="84" t="s">
        <v>571</v>
      </c>
      <c r="D310" s="84" t="s">
        <v>437</v>
      </c>
      <c r="E310" s="155">
        <v>250</v>
      </c>
      <c r="F310" s="155">
        <v>235</v>
      </c>
      <c r="G310" s="155">
        <v>2725</v>
      </c>
      <c r="H310" s="155">
        <v>1136570</v>
      </c>
    </row>
    <row r="311" spans="1:8" x14ac:dyDescent="0.25">
      <c r="A311" s="84" t="s">
        <v>5</v>
      </c>
      <c r="B311" s="84" t="s">
        <v>6</v>
      </c>
      <c r="C311" s="84" t="s">
        <v>571</v>
      </c>
      <c r="D311" s="84" t="s">
        <v>437</v>
      </c>
      <c r="E311" s="155">
        <v>0</v>
      </c>
      <c r="F311" s="155">
        <v>0</v>
      </c>
      <c r="G311" s="155">
        <v>0</v>
      </c>
      <c r="H311" s="155">
        <v>1005</v>
      </c>
    </row>
    <row r="312" spans="1:8" x14ac:dyDescent="0.25">
      <c r="A312" s="84" t="s">
        <v>7</v>
      </c>
      <c r="B312" s="84" t="s">
        <v>494</v>
      </c>
      <c r="C312" s="84" t="s">
        <v>571</v>
      </c>
      <c r="D312" s="84" t="s">
        <v>437</v>
      </c>
      <c r="E312" s="155">
        <v>90</v>
      </c>
      <c r="F312" s="155">
        <v>75</v>
      </c>
      <c r="G312" s="155">
        <v>4325</v>
      </c>
      <c r="H312" s="155">
        <v>1465395</v>
      </c>
    </row>
    <row r="313" spans="1:8" x14ac:dyDescent="0.25">
      <c r="A313" s="84" t="s">
        <v>8</v>
      </c>
      <c r="B313" s="84" t="s">
        <v>9</v>
      </c>
      <c r="C313" s="84" t="s">
        <v>571</v>
      </c>
      <c r="D313" s="84" t="s">
        <v>437</v>
      </c>
      <c r="E313" s="155">
        <v>25</v>
      </c>
      <c r="F313" s="155">
        <v>20</v>
      </c>
      <c r="G313" s="155">
        <v>2325</v>
      </c>
      <c r="H313" s="155">
        <v>1421795</v>
      </c>
    </row>
    <row r="314" spans="1:8" x14ac:dyDescent="0.25">
      <c r="A314" s="84" t="s">
        <v>10</v>
      </c>
      <c r="B314" s="84" t="s">
        <v>492</v>
      </c>
      <c r="C314" s="84" t="s">
        <v>571</v>
      </c>
      <c r="D314" s="84" t="s">
        <v>437</v>
      </c>
      <c r="E314" s="155">
        <v>515</v>
      </c>
      <c r="F314" s="155">
        <v>470</v>
      </c>
      <c r="G314" s="155">
        <v>9400</v>
      </c>
      <c r="H314" s="155">
        <v>3992990</v>
      </c>
    </row>
    <row r="315" spans="1:8" x14ac:dyDescent="0.25">
      <c r="A315" s="84" t="s">
        <v>11</v>
      </c>
      <c r="B315" s="84" t="s">
        <v>491</v>
      </c>
      <c r="C315" s="84" t="s">
        <v>571</v>
      </c>
      <c r="D315" s="84" t="s">
        <v>437</v>
      </c>
      <c r="E315" s="155">
        <v>90</v>
      </c>
      <c r="F315" s="155">
        <v>85</v>
      </c>
      <c r="G315" s="155">
        <v>1390</v>
      </c>
      <c r="H315" s="155">
        <v>393690</v>
      </c>
    </row>
    <row r="316" spans="1:8" x14ac:dyDescent="0.25">
      <c r="A316" s="84" t="s">
        <v>12</v>
      </c>
      <c r="B316" s="84" t="s">
        <v>13</v>
      </c>
      <c r="C316" s="84" t="s">
        <v>571</v>
      </c>
      <c r="D316" s="84" t="s">
        <v>437</v>
      </c>
      <c r="E316" s="155">
        <v>1345</v>
      </c>
      <c r="F316" s="155">
        <v>1235</v>
      </c>
      <c r="G316" s="155">
        <v>11715</v>
      </c>
      <c r="H316" s="155">
        <v>5456010</v>
      </c>
    </row>
    <row r="317" spans="1:8" x14ac:dyDescent="0.25">
      <c r="A317" s="84" t="s">
        <v>14</v>
      </c>
      <c r="B317" s="84" t="s">
        <v>490</v>
      </c>
      <c r="C317" s="84" t="s">
        <v>571</v>
      </c>
      <c r="D317" s="84" t="s">
        <v>437</v>
      </c>
      <c r="E317" s="155">
        <v>2580</v>
      </c>
      <c r="F317" s="155">
        <v>2385</v>
      </c>
      <c r="G317" s="155">
        <v>17810</v>
      </c>
      <c r="H317" s="155">
        <v>7713815</v>
      </c>
    </row>
    <row r="318" spans="1:8" x14ac:dyDescent="0.25">
      <c r="A318" s="84" t="s">
        <v>15</v>
      </c>
      <c r="B318" s="84" t="s">
        <v>326</v>
      </c>
      <c r="C318" s="84" t="s">
        <v>571</v>
      </c>
      <c r="D318" s="84" t="s">
        <v>437</v>
      </c>
      <c r="E318" s="155">
        <v>330</v>
      </c>
      <c r="F318" s="155">
        <v>305</v>
      </c>
      <c r="G318" s="155">
        <v>9895</v>
      </c>
      <c r="H318" s="155">
        <v>3266390</v>
      </c>
    </row>
    <row r="319" spans="1:8" x14ac:dyDescent="0.25">
      <c r="A319" s="84" t="s">
        <v>16</v>
      </c>
      <c r="B319" s="84" t="s">
        <v>17</v>
      </c>
      <c r="C319" s="84" t="s">
        <v>571</v>
      </c>
      <c r="D319" s="84" t="s">
        <v>437</v>
      </c>
      <c r="E319" s="155">
        <v>1315</v>
      </c>
      <c r="F319" s="155">
        <v>1200</v>
      </c>
      <c r="G319" s="155">
        <v>9070</v>
      </c>
      <c r="H319" s="155">
        <v>4757420</v>
      </c>
    </row>
    <row r="320" spans="1:8" x14ac:dyDescent="0.25">
      <c r="A320" s="84" t="s">
        <v>18</v>
      </c>
      <c r="B320" s="84" t="s">
        <v>19</v>
      </c>
      <c r="C320" s="84" t="s">
        <v>571</v>
      </c>
      <c r="D320" s="84" t="s">
        <v>437</v>
      </c>
      <c r="E320" s="155">
        <v>150</v>
      </c>
      <c r="F320" s="155">
        <v>135</v>
      </c>
      <c r="G320" s="155">
        <v>1360</v>
      </c>
      <c r="H320" s="155">
        <v>521240</v>
      </c>
    </row>
    <row r="321" spans="1:8" x14ac:dyDescent="0.25">
      <c r="A321" s="84" t="s">
        <v>20</v>
      </c>
      <c r="B321" s="84" t="s">
        <v>21</v>
      </c>
      <c r="C321" s="84" t="s">
        <v>571</v>
      </c>
      <c r="D321" s="84" t="s">
        <v>437</v>
      </c>
      <c r="E321" s="155">
        <v>365</v>
      </c>
      <c r="F321" s="155">
        <v>345</v>
      </c>
      <c r="G321" s="155">
        <v>1705</v>
      </c>
      <c r="H321" s="155">
        <v>822250</v>
      </c>
    </row>
    <row r="322" spans="1:8" x14ac:dyDescent="0.25">
      <c r="A322" s="84" t="s">
        <v>22</v>
      </c>
      <c r="B322" s="84" t="s">
        <v>23</v>
      </c>
      <c r="C322" s="84" t="s">
        <v>571</v>
      </c>
      <c r="D322" s="84" t="s">
        <v>437</v>
      </c>
      <c r="E322" s="155">
        <v>175</v>
      </c>
      <c r="F322" s="155">
        <v>165</v>
      </c>
      <c r="G322" s="155">
        <v>750</v>
      </c>
      <c r="H322" s="155">
        <v>292560</v>
      </c>
    </row>
    <row r="323" spans="1:8" x14ac:dyDescent="0.25">
      <c r="A323" s="84" t="s">
        <v>24</v>
      </c>
      <c r="B323" s="84" t="s">
        <v>489</v>
      </c>
      <c r="C323" s="84" t="s">
        <v>571</v>
      </c>
      <c r="D323" s="84" t="s">
        <v>437</v>
      </c>
      <c r="E323" s="155">
        <v>1480</v>
      </c>
      <c r="F323" s="155">
        <v>1340</v>
      </c>
      <c r="G323" s="155">
        <v>19545</v>
      </c>
      <c r="H323" s="155">
        <v>6206135</v>
      </c>
    </row>
    <row r="324" spans="1:8" x14ac:dyDescent="0.25">
      <c r="A324" s="84" t="s">
        <v>25</v>
      </c>
      <c r="B324" s="84" t="s">
        <v>488</v>
      </c>
      <c r="C324" s="84" t="s">
        <v>571</v>
      </c>
      <c r="D324" s="84" t="s">
        <v>437</v>
      </c>
      <c r="E324" s="155">
        <v>870</v>
      </c>
      <c r="F324" s="155">
        <v>770</v>
      </c>
      <c r="G324" s="155">
        <v>7640</v>
      </c>
      <c r="H324" s="155">
        <v>2335470</v>
      </c>
    </row>
    <row r="325" spans="1:8" x14ac:dyDescent="0.25">
      <c r="A325" s="84" t="s">
        <v>26</v>
      </c>
      <c r="B325" s="84" t="s">
        <v>27</v>
      </c>
      <c r="C325" s="84" t="s">
        <v>571</v>
      </c>
      <c r="D325" s="84" t="s">
        <v>437</v>
      </c>
      <c r="E325" s="155">
        <v>1145</v>
      </c>
      <c r="F325" s="155">
        <v>990</v>
      </c>
      <c r="G325" s="155">
        <v>6115</v>
      </c>
      <c r="H325" s="155">
        <v>2227525</v>
      </c>
    </row>
    <row r="326" spans="1:8" x14ac:dyDescent="0.25">
      <c r="A326" s="84" t="s">
        <v>2</v>
      </c>
      <c r="B326" s="84" t="s">
        <v>3</v>
      </c>
      <c r="C326" s="84" t="s">
        <v>570</v>
      </c>
      <c r="D326" s="84" t="s">
        <v>436</v>
      </c>
      <c r="E326" s="155">
        <v>310</v>
      </c>
      <c r="F326" s="155">
        <v>300</v>
      </c>
      <c r="G326" s="155">
        <v>1115</v>
      </c>
      <c r="H326" s="155">
        <v>590845</v>
      </c>
    </row>
    <row r="327" spans="1:8" x14ac:dyDescent="0.25">
      <c r="A327" s="84" t="s">
        <v>4</v>
      </c>
      <c r="B327" s="84" t="s">
        <v>493</v>
      </c>
      <c r="C327" s="84" t="s">
        <v>570</v>
      </c>
      <c r="D327" s="84" t="s">
        <v>436</v>
      </c>
      <c r="E327" s="155">
        <v>375</v>
      </c>
      <c r="F327" s="155">
        <v>350</v>
      </c>
      <c r="G327" s="155">
        <v>6095</v>
      </c>
      <c r="H327" s="155">
        <v>3125040</v>
      </c>
    </row>
    <row r="328" spans="1:8" x14ac:dyDescent="0.25">
      <c r="A328" s="84" t="s">
        <v>7</v>
      </c>
      <c r="B328" s="84" t="s">
        <v>494</v>
      </c>
      <c r="C328" s="84" t="s">
        <v>570</v>
      </c>
      <c r="D328" s="84" t="s">
        <v>436</v>
      </c>
      <c r="E328" s="155">
        <v>70</v>
      </c>
      <c r="F328" s="155">
        <v>55</v>
      </c>
      <c r="G328" s="155">
        <v>1620</v>
      </c>
      <c r="H328" s="155">
        <v>612735</v>
      </c>
    </row>
    <row r="329" spans="1:8" x14ac:dyDescent="0.25">
      <c r="A329" s="84" t="s">
        <v>8</v>
      </c>
      <c r="B329" s="84" t="s">
        <v>9</v>
      </c>
      <c r="C329" s="84" t="s">
        <v>570</v>
      </c>
      <c r="D329" s="84" t="s">
        <v>436</v>
      </c>
      <c r="E329" s="155">
        <v>30</v>
      </c>
      <c r="F329" s="155">
        <v>30</v>
      </c>
      <c r="G329" s="155">
        <v>990</v>
      </c>
      <c r="H329" s="155">
        <v>625040</v>
      </c>
    </row>
    <row r="330" spans="1:8" x14ac:dyDescent="0.25">
      <c r="A330" s="84" t="s">
        <v>10</v>
      </c>
      <c r="B330" s="84" t="s">
        <v>492</v>
      </c>
      <c r="C330" s="84" t="s">
        <v>570</v>
      </c>
      <c r="D330" s="84" t="s">
        <v>436</v>
      </c>
      <c r="E330" s="155">
        <v>465</v>
      </c>
      <c r="F330" s="155">
        <v>410</v>
      </c>
      <c r="G330" s="155">
        <v>6775</v>
      </c>
      <c r="H330" s="155">
        <v>3207710</v>
      </c>
    </row>
    <row r="331" spans="1:8" x14ac:dyDescent="0.25">
      <c r="A331" s="84" t="s">
        <v>11</v>
      </c>
      <c r="B331" s="84" t="s">
        <v>491</v>
      </c>
      <c r="C331" s="84" t="s">
        <v>570</v>
      </c>
      <c r="D331" s="84" t="s">
        <v>436</v>
      </c>
      <c r="E331" s="155">
        <v>75</v>
      </c>
      <c r="F331" s="155">
        <v>70</v>
      </c>
      <c r="G331" s="155">
        <v>690</v>
      </c>
      <c r="H331" s="155">
        <v>278075</v>
      </c>
    </row>
    <row r="332" spans="1:8" x14ac:dyDescent="0.25">
      <c r="A332" s="84" t="s">
        <v>12</v>
      </c>
      <c r="B332" s="84" t="s">
        <v>13</v>
      </c>
      <c r="C332" s="84" t="s">
        <v>570</v>
      </c>
      <c r="D332" s="84" t="s">
        <v>436</v>
      </c>
      <c r="E332" s="155">
        <v>1660</v>
      </c>
      <c r="F332" s="155">
        <v>1575</v>
      </c>
      <c r="G332" s="155">
        <v>12935</v>
      </c>
      <c r="H332" s="155">
        <v>6831035</v>
      </c>
    </row>
    <row r="333" spans="1:8" x14ac:dyDescent="0.25">
      <c r="A333" s="84" t="s">
        <v>14</v>
      </c>
      <c r="B333" s="84" t="s">
        <v>490</v>
      </c>
      <c r="C333" s="84" t="s">
        <v>570</v>
      </c>
      <c r="D333" s="84" t="s">
        <v>436</v>
      </c>
      <c r="E333" s="155">
        <v>2495</v>
      </c>
      <c r="F333" s="155">
        <v>2360</v>
      </c>
      <c r="G333" s="155">
        <v>14915</v>
      </c>
      <c r="H333" s="155">
        <v>7685805</v>
      </c>
    </row>
    <row r="334" spans="1:8" x14ac:dyDescent="0.25">
      <c r="A334" s="84" t="s">
        <v>15</v>
      </c>
      <c r="B334" s="84" t="s">
        <v>326</v>
      </c>
      <c r="C334" s="84" t="s">
        <v>570</v>
      </c>
      <c r="D334" s="84" t="s">
        <v>436</v>
      </c>
      <c r="E334" s="155">
        <v>260</v>
      </c>
      <c r="F334" s="155">
        <v>250</v>
      </c>
      <c r="G334" s="155">
        <v>4135</v>
      </c>
      <c r="H334" s="155">
        <v>2681235</v>
      </c>
    </row>
    <row r="335" spans="1:8" x14ac:dyDescent="0.25">
      <c r="A335" s="84" t="s">
        <v>16</v>
      </c>
      <c r="B335" s="84" t="s">
        <v>17</v>
      </c>
      <c r="C335" s="84" t="s">
        <v>570</v>
      </c>
      <c r="D335" s="84" t="s">
        <v>436</v>
      </c>
      <c r="E335" s="155">
        <v>1430</v>
      </c>
      <c r="F335" s="155">
        <v>1300</v>
      </c>
      <c r="G335" s="155">
        <v>6575</v>
      </c>
      <c r="H335" s="155">
        <v>3523915</v>
      </c>
    </row>
    <row r="336" spans="1:8" x14ac:dyDescent="0.25">
      <c r="A336" s="84" t="s">
        <v>18</v>
      </c>
      <c r="B336" s="84" t="s">
        <v>19</v>
      </c>
      <c r="C336" s="84" t="s">
        <v>570</v>
      </c>
      <c r="D336" s="84" t="s">
        <v>436</v>
      </c>
      <c r="E336" s="155">
        <v>125</v>
      </c>
      <c r="F336" s="155">
        <v>105</v>
      </c>
      <c r="G336" s="155">
        <v>1110</v>
      </c>
      <c r="H336" s="155">
        <v>439345</v>
      </c>
    </row>
    <row r="337" spans="1:8" x14ac:dyDescent="0.25">
      <c r="A337" s="84" t="s">
        <v>20</v>
      </c>
      <c r="B337" s="84" t="s">
        <v>21</v>
      </c>
      <c r="C337" s="84" t="s">
        <v>570</v>
      </c>
      <c r="D337" s="84" t="s">
        <v>436</v>
      </c>
      <c r="E337" s="155">
        <v>250</v>
      </c>
      <c r="F337" s="155">
        <v>235</v>
      </c>
      <c r="G337" s="155">
        <v>1590</v>
      </c>
      <c r="H337" s="155">
        <v>628910</v>
      </c>
    </row>
    <row r="338" spans="1:8" x14ac:dyDescent="0.25">
      <c r="A338" s="84" t="s">
        <v>22</v>
      </c>
      <c r="B338" s="84" t="s">
        <v>23</v>
      </c>
      <c r="C338" s="84" t="s">
        <v>570</v>
      </c>
      <c r="D338" s="84" t="s">
        <v>436</v>
      </c>
      <c r="E338" s="155">
        <v>190</v>
      </c>
      <c r="F338" s="155">
        <v>180</v>
      </c>
      <c r="G338" s="155">
        <v>585</v>
      </c>
      <c r="H338" s="155">
        <v>290550</v>
      </c>
    </row>
    <row r="339" spans="1:8" x14ac:dyDescent="0.25">
      <c r="A339" s="84" t="s">
        <v>24</v>
      </c>
      <c r="B339" s="84" t="s">
        <v>489</v>
      </c>
      <c r="C339" s="84" t="s">
        <v>570</v>
      </c>
      <c r="D339" s="84" t="s">
        <v>436</v>
      </c>
      <c r="E339" s="155">
        <v>1265</v>
      </c>
      <c r="F339" s="155">
        <v>1180</v>
      </c>
      <c r="G339" s="155">
        <v>14420</v>
      </c>
      <c r="H339" s="155">
        <v>5555000</v>
      </c>
    </row>
    <row r="340" spans="1:8" x14ac:dyDescent="0.25">
      <c r="A340" s="84" t="s">
        <v>25</v>
      </c>
      <c r="B340" s="84" t="s">
        <v>488</v>
      </c>
      <c r="C340" s="84" t="s">
        <v>570</v>
      </c>
      <c r="D340" s="84" t="s">
        <v>436</v>
      </c>
      <c r="E340" s="155">
        <v>810</v>
      </c>
      <c r="F340" s="155">
        <v>730</v>
      </c>
      <c r="G340" s="155">
        <v>6410</v>
      </c>
      <c r="H340" s="155">
        <v>2202280</v>
      </c>
    </row>
    <row r="341" spans="1:8" x14ac:dyDescent="0.25">
      <c r="A341" s="84" t="s">
        <v>26</v>
      </c>
      <c r="B341" s="84" t="s">
        <v>27</v>
      </c>
      <c r="C341" s="84" t="s">
        <v>570</v>
      </c>
      <c r="D341" s="84" t="s">
        <v>436</v>
      </c>
      <c r="E341" s="155">
        <v>1305</v>
      </c>
      <c r="F341" s="155">
        <v>1145</v>
      </c>
      <c r="G341" s="155">
        <v>5670</v>
      </c>
      <c r="H341" s="155">
        <v>2159445</v>
      </c>
    </row>
    <row r="342" spans="1:8" x14ac:dyDescent="0.25">
      <c r="A342" s="84" t="s">
        <v>2</v>
      </c>
      <c r="B342" s="84" t="s">
        <v>3</v>
      </c>
      <c r="C342" s="84" t="s">
        <v>569</v>
      </c>
      <c r="D342" s="84" t="s">
        <v>435</v>
      </c>
      <c r="E342" s="155">
        <v>50</v>
      </c>
      <c r="F342" s="155">
        <v>45</v>
      </c>
      <c r="G342" s="155">
        <v>155</v>
      </c>
      <c r="H342" s="155">
        <v>66345</v>
      </c>
    </row>
    <row r="343" spans="1:8" x14ac:dyDescent="0.25">
      <c r="A343" s="84" t="s">
        <v>4</v>
      </c>
      <c r="B343" s="84" t="s">
        <v>493</v>
      </c>
      <c r="C343" s="84" t="s">
        <v>569</v>
      </c>
      <c r="D343" s="84" t="s">
        <v>435</v>
      </c>
      <c r="E343" s="155">
        <v>55</v>
      </c>
      <c r="F343" s="155">
        <v>50</v>
      </c>
      <c r="G343" s="155">
        <v>340</v>
      </c>
      <c r="H343" s="155">
        <v>151570</v>
      </c>
    </row>
    <row r="344" spans="1:8" x14ac:dyDescent="0.25">
      <c r="A344" s="84" t="s">
        <v>7</v>
      </c>
      <c r="B344" s="84" t="s">
        <v>494</v>
      </c>
      <c r="C344" s="84" t="s">
        <v>569</v>
      </c>
      <c r="D344" s="84" t="s">
        <v>435</v>
      </c>
      <c r="E344" s="155">
        <v>10</v>
      </c>
      <c r="F344" s="155">
        <v>5</v>
      </c>
      <c r="G344" s="155">
        <v>875</v>
      </c>
      <c r="H344" s="155">
        <v>607470</v>
      </c>
    </row>
    <row r="345" spans="1:8" x14ac:dyDescent="0.25">
      <c r="A345" s="84" t="s">
        <v>8</v>
      </c>
      <c r="B345" s="84" t="s">
        <v>9</v>
      </c>
      <c r="C345" s="84" t="s">
        <v>569</v>
      </c>
      <c r="D345" s="84" t="s">
        <v>435</v>
      </c>
      <c r="E345" s="155">
        <v>0</v>
      </c>
      <c r="F345" s="155">
        <v>0</v>
      </c>
      <c r="G345" s="155">
        <v>30</v>
      </c>
      <c r="H345" s="155">
        <v>11495</v>
      </c>
    </row>
    <row r="346" spans="1:8" x14ac:dyDescent="0.25">
      <c r="A346" s="84" t="s">
        <v>10</v>
      </c>
      <c r="B346" s="84" t="s">
        <v>492</v>
      </c>
      <c r="C346" s="84" t="s">
        <v>569</v>
      </c>
      <c r="D346" s="84" t="s">
        <v>435</v>
      </c>
      <c r="E346" s="155">
        <v>95</v>
      </c>
      <c r="F346" s="155">
        <v>85</v>
      </c>
      <c r="G346" s="155">
        <v>2150</v>
      </c>
      <c r="H346" s="155">
        <v>1160670</v>
      </c>
    </row>
    <row r="347" spans="1:8" x14ac:dyDescent="0.25">
      <c r="A347" s="84" t="s">
        <v>11</v>
      </c>
      <c r="B347" s="84" t="s">
        <v>491</v>
      </c>
      <c r="C347" s="84" t="s">
        <v>569</v>
      </c>
      <c r="D347" s="84" t="s">
        <v>435</v>
      </c>
      <c r="E347" s="155">
        <v>25</v>
      </c>
      <c r="F347" s="155">
        <v>20</v>
      </c>
      <c r="G347" s="155">
        <v>135</v>
      </c>
      <c r="H347" s="155">
        <v>62110</v>
      </c>
    </row>
    <row r="348" spans="1:8" x14ac:dyDescent="0.25">
      <c r="A348" s="84" t="s">
        <v>12</v>
      </c>
      <c r="B348" s="84" t="s">
        <v>13</v>
      </c>
      <c r="C348" s="84" t="s">
        <v>569</v>
      </c>
      <c r="D348" s="84" t="s">
        <v>435</v>
      </c>
      <c r="E348" s="155">
        <v>265</v>
      </c>
      <c r="F348" s="155">
        <v>250</v>
      </c>
      <c r="G348" s="155">
        <v>1435</v>
      </c>
      <c r="H348" s="155">
        <v>785380</v>
      </c>
    </row>
    <row r="349" spans="1:8" x14ac:dyDescent="0.25">
      <c r="A349" s="84" t="s">
        <v>14</v>
      </c>
      <c r="B349" s="84" t="s">
        <v>490</v>
      </c>
      <c r="C349" s="84" t="s">
        <v>569</v>
      </c>
      <c r="D349" s="84" t="s">
        <v>435</v>
      </c>
      <c r="E349" s="155">
        <v>385</v>
      </c>
      <c r="F349" s="155">
        <v>360</v>
      </c>
      <c r="G349" s="155">
        <v>1895</v>
      </c>
      <c r="H349" s="155">
        <v>992690</v>
      </c>
    </row>
    <row r="350" spans="1:8" x14ac:dyDescent="0.25">
      <c r="A350" s="84" t="s">
        <v>15</v>
      </c>
      <c r="B350" s="84" t="s">
        <v>326</v>
      </c>
      <c r="C350" s="84" t="s">
        <v>569</v>
      </c>
      <c r="D350" s="84" t="s">
        <v>435</v>
      </c>
      <c r="E350" s="155">
        <v>70</v>
      </c>
      <c r="F350" s="155">
        <v>65</v>
      </c>
      <c r="G350" s="155">
        <v>815</v>
      </c>
      <c r="H350" s="155">
        <v>330645</v>
      </c>
    </row>
    <row r="351" spans="1:8" x14ac:dyDescent="0.25">
      <c r="A351" s="84" t="s">
        <v>16</v>
      </c>
      <c r="B351" s="84" t="s">
        <v>17</v>
      </c>
      <c r="C351" s="84" t="s">
        <v>569</v>
      </c>
      <c r="D351" s="84" t="s">
        <v>435</v>
      </c>
      <c r="E351" s="155">
        <v>220</v>
      </c>
      <c r="F351" s="155">
        <v>175</v>
      </c>
      <c r="G351" s="155">
        <v>830</v>
      </c>
      <c r="H351" s="155">
        <v>419640</v>
      </c>
    </row>
    <row r="352" spans="1:8" x14ac:dyDescent="0.25">
      <c r="A352" s="84" t="s">
        <v>18</v>
      </c>
      <c r="B352" s="84" t="s">
        <v>19</v>
      </c>
      <c r="C352" s="84" t="s">
        <v>569</v>
      </c>
      <c r="D352" s="84" t="s">
        <v>435</v>
      </c>
      <c r="E352" s="155">
        <v>20</v>
      </c>
      <c r="F352" s="155">
        <v>15</v>
      </c>
      <c r="G352" s="155">
        <v>105</v>
      </c>
      <c r="H352" s="155">
        <v>47120</v>
      </c>
    </row>
    <row r="353" spans="1:8" x14ac:dyDescent="0.25">
      <c r="A353" s="84" t="s">
        <v>20</v>
      </c>
      <c r="B353" s="84" t="s">
        <v>21</v>
      </c>
      <c r="C353" s="84" t="s">
        <v>569</v>
      </c>
      <c r="D353" s="84" t="s">
        <v>435</v>
      </c>
      <c r="E353" s="155">
        <v>35</v>
      </c>
      <c r="F353" s="155">
        <v>30</v>
      </c>
      <c r="G353" s="155">
        <v>75</v>
      </c>
      <c r="H353" s="155">
        <v>34715</v>
      </c>
    </row>
    <row r="354" spans="1:8" x14ac:dyDescent="0.25">
      <c r="A354" s="84" t="s">
        <v>22</v>
      </c>
      <c r="B354" s="84" t="s">
        <v>23</v>
      </c>
      <c r="C354" s="84" t="s">
        <v>569</v>
      </c>
      <c r="D354" s="84" t="s">
        <v>435</v>
      </c>
      <c r="E354" s="155">
        <v>20</v>
      </c>
      <c r="F354" s="155">
        <v>20</v>
      </c>
      <c r="G354" s="155">
        <v>140</v>
      </c>
      <c r="H354" s="155">
        <v>47460</v>
      </c>
    </row>
    <row r="355" spans="1:8" x14ac:dyDescent="0.25">
      <c r="A355" s="84" t="s">
        <v>24</v>
      </c>
      <c r="B355" s="84" t="s">
        <v>489</v>
      </c>
      <c r="C355" s="84" t="s">
        <v>569</v>
      </c>
      <c r="D355" s="84" t="s">
        <v>435</v>
      </c>
      <c r="E355" s="155">
        <v>195</v>
      </c>
      <c r="F355" s="155">
        <v>185</v>
      </c>
      <c r="G355" s="155">
        <v>1190</v>
      </c>
      <c r="H355" s="155">
        <v>506035</v>
      </c>
    </row>
    <row r="356" spans="1:8" x14ac:dyDescent="0.25">
      <c r="A356" s="84" t="s">
        <v>25</v>
      </c>
      <c r="B356" s="84" t="s">
        <v>488</v>
      </c>
      <c r="C356" s="84" t="s">
        <v>569</v>
      </c>
      <c r="D356" s="84" t="s">
        <v>435</v>
      </c>
      <c r="E356" s="155">
        <v>145</v>
      </c>
      <c r="F356" s="155">
        <v>135</v>
      </c>
      <c r="G356" s="155">
        <v>1440</v>
      </c>
      <c r="H356" s="155">
        <v>504290</v>
      </c>
    </row>
    <row r="357" spans="1:8" x14ac:dyDescent="0.25">
      <c r="A357" s="84" t="s">
        <v>26</v>
      </c>
      <c r="B357" s="84" t="s">
        <v>27</v>
      </c>
      <c r="C357" s="84" t="s">
        <v>569</v>
      </c>
      <c r="D357" s="84" t="s">
        <v>435</v>
      </c>
      <c r="E357" s="155">
        <v>180</v>
      </c>
      <c r="F357" s="155">
        <v>165</v>
      </c>
      <c r="G357" s="155">
        <v>725</v>
      </c>
      <c r="H357" s="155">
        <v>308875</v>
      </c>
    </row>
    <row r="358" spans="1:8" x14ac:dyDescent="0.25">
      <c r="A358" s="84" t="s">
        <v>2</v>
      </c>
      <c r="B358" s="84" t="s">
        <v>3</v>
      </c>
      <c r="C358" s="84" t="s">
        <v>568</v>
      </c>
      <c r="D358" s="84" t="s">
        <v>434</v>
      </c>
      <c r="E358" s="155">
        <v>185</v>
      </c>
      <c r="F358" s="155">
        <v>180</v>
      </c>
      <c r="G358" s="155">
        <v>685</v>
      </c>
      <c r="H358" s="155">
        <v>289195</v>
      </c>
    </row>
    <row r="359" spans="1:8" x14ac:dyDescent="0.25">
      <c r="A359" s="84" t="s">
        <v>4</v>
      </c>
      <c r="B359" s="84" t="s">
        <v>493</v>
      </c>
      <c r="C359" s="84" t="s">
        <v>568</v>
      </c>
      <c r="D359" s="84" t="s">
        <v>434</v>
      </c>
      <c r="E359" s="155">
        <v>270</v>
      </c>
      <c r="F359" s="155">
        <v>250</v>
      </c>
      <c r="G359" s="155">
        <v>2270</v>
      </c>
      <c r="H359" s="155">
        <v>1217370</v>
      </c>
    </row>
    <row r="360" spans="1:8" x14ac:dyDescent="0.25">
      <c r="A360" s="84" t="s">
        <v>7</v>
      </c>
      <c r="B360" s="84" t="s">
        <v>494</v>
      </c>
      <c r="C360" s="84" t="s">
        <v>568</v>
      </c>
      <c r="D360" s="84" t="s">
        <v>434</v>
      </c>
      <c r="E360" s="155">
        <v>35</v>
      </c>
      <c r="F360" s="155">
        <v>30</v>
      </c>
      <c r="G360" s="155">
        <v>905</v>
      </c>
      <c r="H360" s="155">
        <v>393610</v>
      </c>
    </row>
    <row r="361" spans="1:8" x14ac:dyDescent="0.25">
      <c r="A361" s="84" t="s">
        <v>8</v>
      </c>
      <c r="B361" s="84" t="s">
        <v>9</v>
      </c>
      <c r="C361" s="84" t="s">
        <v>568</v>
      </c>
      <c r="D361" s="84" t="s">
        <v>434</v>
      </c>
      <c r="E361" s="155">
        <v>10</v>
      </c>
      <c r="F361" s="155">
        <v>10</v>
      </c>
      <c r="G361" s="155">
        <v>320</v>
      </c>
      <c r="H361" s="155">
        <v>126770</v>
      </c>
    </row>
    <row r="362" spans="1:8" x14ac:dyDescent="0.25">
      <c r="A362" s="84" t="s">
        <v>10</v>
      </c>
      <c r="B362" s="84" t="s">
        <v>492</v>
      </c>
      <c r="C362" s="84" t="s">
        <v>568</v>
      </c>
      <c r="D362" s="84" t="s">
        <v>434</v>
      </c>
      <c r="E362" s="155">
        <v>390</v>
      </c>
      <c r="F362" s="155">
        <v>370</v>
      </c>
      <c r="G362" s="155">
        <v>5695</v>
      </c>
      <c r="H362" s="155">
        <v>3401205</v>
      </c>
    </row>
    <row r="363" spans="1:8" x14ac:dyDescent="0.25">
      <c r="A363" s="84" t="s">
        <v>11</v>
      </c>
      <c r="B363" s="84" t="s">
        <v>491</v>
      </c>
      <c r="C363" s="84" t="s">
        <v>568</v>
      </c>
      <c r="D363" s="84" t="s">
        <v>434</v>
      </c>
      <c r="E363" s="155">
        <v>75</v>
      </c>
      <c r="F363" s="155">
        <v>65</v>
      </c>
      <c r="G363" s="155">
        <v>710</v>
      </c>
      <c r="H363" s="155">
        <v>338510</v>
      </c>
    </row>
    <row r="364" spans="1:8" x14ac:dyDescent="0.25">
      <c r="A364" s="84" t="s">
        <v>12</v>
      </c>
      <c r="B364" s="84" t="s">
        <v>13</v>
      </c>
      <c r="C364" s="84" t="s">
        <v>568</v>
      </c>
      <c r="D364" s="84" t="s">
        <v>434</v>
      </c>
      <c r="E364" s="155">
        <v>1280</v>
      </c>
      <c r="F364" s="155">
        <v>1245</v>
      </c>
      <c r="G364" s="155">
        <v>8105</v>
      </c>
      <c r="H364" s="155">
        <v>4344380</v>
      </c>
    </row>
    <row r="365" spans="1:8" x14ac:dyDescent="0.25">
      <c r="A365" s="84" t="s">
        <v>14</v>
      </c>
      <c r="B365" s="84" t="s">
        <v>490</v>
      </c>
      <c r="C365" s="84" t="s">
        <v>568</v>
      </c>
      <c r="D365" s="84" t="s">
        <v>434</v>
      </c>
      <c r="E365" s="155">
        <v>1970</v>
      </c>
      <c r="F365" s="155">
        <v>1885</v>
      </c>
      <c r="G365" s="155">
        <v>10295</v>
      </c>
      <c r="H365" s="155">
        <v>5109645</v>
      </c>
    </row>
    <row r="366" spans="1:8" x14ac:dyDescent="0.25">
      <c r="A366" s="84" t="s">
        <v>15</v>
      </c>
      <c r="B366" s="84" t="s">
        <v>326</v>
      </c>
      <c r="C366" s="84" t="s">
        <v>568</v>
      </c>
      <c r="D366" s="84" t="s">
        <v>434</v>
      </c>
      <c r="E366" s="155">
        <v>180</v>
      </c>
      <c r="F366" s="155">
        <v>170</v>
      </c>
      <c r="G366" s="155">
        <v>3135</v>
      </c>
      <c r="H366" s="155">
        <v>1385460</v>
      </c>
    </row>
    <row r="367" spans="1:8" x14ac:dyDescent="0.25">
      <c r="A367" s="84" t="s">
        <v>16</v>
      </c>
      <c r="B367" s="84" t="s">
        <v>17</v>
      </c>
      <c r="C367" s="84" t="s">
        <v>568</v>
      </c>
      <c r="D367" s="84" t="s">
        <v>434</v>
      </c>
      <c r="E367" s="155">
        <v>1095</v>
      </c>
      <c r="F367" s="155">
        <v>995</v>
      </c>
      <c r="G367" s="155">
        <v>4900</v>
      </c>
      <c r="H367" s="155">
        <v>2875450</v>
      </c>
    </row>
    <row r="368" spans="1:8" x14ac:dyDescent="0.25">
      <c r="A368" s="84" t="s">
        <v>18</v>
      </c>
      <c r="B368" s="84" t="s">
        <v>19</v>
      </c>
      <c r="C368" s="84" t="s">
        <v>568</v>
      </c>
      <c r="D368" s="84" t="s">
        <v>434</v>
      </c>
      <c r="E368" s="155">
        <v>50</v>
      </c>
      <c r="F368" s="155">
        <v>45</v>
      </c>
      <c r="G368" s="155">
        <v>330</v>
      </c>
      <c r="H368" s="155">
        <v>178910</v>
      </c>
    </row>
    <row r="369" spans="1:8" x14ac:dyDescent="0.25">
      <c r="A369" s="84" t="s">
        <v>20</v>
      </c>
      <c r="B369" s="84" t="s">
        <v>21</v>
      </c>
      <c r="C369" s="84" t="s">
        <v>568</v>
      </c>
      <c r="D369" s="84" t="s">
        <v>434</v>
      </c>
      <c r="E369" s="155">
        <v>215</v>
      </c>
      <c r="F369" s="155">
        <v>205</v>
      </c>
      <c r="G369" s="155">
        <v>735</v>
      </c>
      <c r="H369" s="155">
        <v>318795</v>
      </c>
    </row>
    <row r="370" spans="1:8" x14ac:dyDescent="0.25">
      <c r="A370" s="84" t="s">
        <v>22</v>
      </c>
      <c r="B370" s="84" t="s">
        <v>23</v>
      </c>
      <c r="C370" s="84" t="s">
        <v>568</v>
      </c>
      <c r="D370" s="84" t="s">
        <v>434</v>
      </c>
      <c r="E370" s="155">
        <v>150</v>
      </c>
      <c r="F370" s="155">
        <v>145</v>
      </c>
      <c r="G370" s="155">
        <v>495</v>
      </c>
      <c r="H370" s="155">
        <v>236740</v>
      </c>
    </row>
    <row r="371" spans="1:8" x14ac:dyDescent="0.25">
      <c r="A371" s="84" t="s">
        <v>24</v>
      </c>
      <c r="B371" s="84" t="s">
        <v>489</v>
      </c>
      <c r="C371" s="84" t="s">
        <v>568</v>
      </c>
      <c r="D371" s="84" t="s">
        <v>434</v>
      </c>
      <c r="E371" s="155">
        <v>810</v>
      </c>
      <c r="F371" s="155">
        <v>770</v>
      </c>
      <c r="G371" s="155">
        <v>6910</v>
      </c>
      <c r="H371" s="155">
        <v>2492680</v>
      </c>
    </row>
    <row r="372" spans="1:8" x14ac:dyDescent="0.25">
      <c r="A372" s="84" t="s">
        <v>25</v>
      </c>
      <c r="B372" s="84" t="s">
        <v>488</v>
      </c>
      <c r="C372" s="84" t="s">
        <v>568</v>
      </c>
      <c r="D372" s="84" t="s">
        <v>434</v>
      </c>
      <c r="E372" s="155">
        <v>590</v>
      </c>
      <c r="F372" s="155">
        <v>555</v>
      </c>
      <c r="G372" s="155">
        <v>4740</v>
      </c>
      <c r="H372" s="155">
        <v>1506050</v>
      </c>
    </row>
    <row r="373" spans="1:8" x14ac:dyDescent="0.25">
      <c r="A373" s="84" t="s">
        <v>26</v>
      </c>
      <c r="B373" s="84" t="s">
        <v>27</v>
      </c>
      <c r="C373" s="84" t="s">
        <v>568</v>
      </c>
      <c r="D373" s="84" t="s">
        <v>434</v>
      </c>
      <c r="E373" s="155">
        <v>810</v>
      </c>
      <c r="F373" s="155">
        <v>745</v>
      </c>
      <c r="G373" s="155">
        <v>2940</v>
      </c>
      <c r="H373" s="155">
        <v>1204820</v>
      </c>
    </row>
    <row r="374" spans="1:8" x14ac:dyDescent="0.25">
      <c r="A374" s="84" t="s">
        <v>2</v>
      </c>
      <c r="B374" s="84" t="s">
        <v>3</v>
      </c>
      <c r="C374" s="84" t="s">
        <v>567</v>
      </c>
      <c r="D374" s="84" t="s">
        <v>433</v>
      </c>
      <c r="E374" s="155">
        <v>70</v>
      </c>
      <c r="F374" s="155">
        <v>60</v>
      </c>
      <c r="G374" s="155">
        <v>635</v>
      </c>
      <c r="H374" s="155">
        <v>284190</v>
      </c>
    </row>
    <row r="375" spans="1:8" x14ac:dyDescent="0.25">
      <c r="A375" s="84" t="s">
        <v>4</v>
      </c>
      <c r="B375" s="84" t="s">
        <v>493</v>
      </c>
      <c r="C375" s="84" t="s">
        <v>567</v>
      </c>
      <c r="D375" s="84" t="s">
        <v>433</v>
      </c>
      <c r="E375" s="155">
        <v>305</v>
      </c>
      <c r="F375" s="155">
        <v>270</v>
      </c>
      <c r="G375" s="155">
        <v>2290</v>
      </c>
      <c r="H375" s="155">
        <v>764705</v>
      </c>
    </row>
    <row r="376" spans="1:8" x14ac:dyDescent="0.25">
      <c r="A376" s="84" t="s">
        <v>5</v>
      </c>
      <c r="B376" s="84" t="s">
        <v>6</v>
      </c>
      <c r="C376" s="84" t="s">
        <v>567</v>
      </c>
      <c r="D376" s="84" t="s">
        <v>433</v>
      </c>
      <c r="E376" s="155">
        <v>0</v>
      </c>
      <c r="F376" s="155">
        <v>0</v>
      </c>
      <c r="G376" s="155">
        <v>0</v>
      </c>
      <c r="H376" s="155">
        <v>910</v>
      </c>
    </row>
    <row r="377" spans="1:8" x14ac:dyDescent="0.25">
      <c r="A377" s="84" t="s">
        <v>7</v>
      </c>
      <c r="B377" s="84" t="s">
        <v>494</v>
      </c>
      <c r="C377" s="84" t="s">
        <v>567</v>
      </c>
      <c r="D377" s="84" t="s">
        <v>433</v>
      </c>
      <c r="E377" s="155">
        <v>145</v>
      </c>
      <c r="F377" s="155">
        <v>95</v>
      </c>
      <c r="G377" s="155">
        <v>6165</v>
      </c>
      <c r="H377" s="155">
        <v>2110620</v>
      </c>
    </row>
    <row r="378" spans="1:8" x14ac:dyDescent="0.25">
      <c r="A378" s="84" t="s">
        <v>8</v>
      </c>
      <c r="B378" s="84" t="s">
        <v>9</v>
      </c>
      <c r="C378" s="84" t="s">
        <v>567</v>
      </c>
      <c r="D378" s="84" t="s">
        <v>433</v>
      </c>
      <c r="E378" s="155">
        <v>55</v>
      </c>
      <c r="F378" s="155">
        <v>30</v>
      </c>
      <c r="G378" s="155">
        <v>28610</v>
      </c>
      <c r="H378" s="155">
        <v>6890745</v>
      </c>
    </row>
    <row r="379" spans="1:8" x14ac:dyDescent="0.25">
      <c r="A379" s="84" t="s">
        <v>10</v>
      </c>
      <c r="B379" s="84" t="s">
        <v>492</v>
      </c>
      <c r="C379" s="84" t="s">
        <v>567</v>
      </c>
      <c r="D379" s="84" t="s">
        <v>433</v>
      </c>
      <c r="E379" s="155">
        <v>860</v>
      </c>
      <c r="F379" s="155">
        <v>645</v>
      </c>
      <c r="G379" s="155">
        <v>22400</v>
      </c>
      <c r="H379" s="155">
        <v>9085265</v>
      </c>
    </row>
    <row r="380" spans="1:8" x14ac:dyDescent="0.25">
      <c r="A380" s="84" t="s">
        <v>11</v>
      </c>
      <c r="B380" s="84" t="s">
        <v>491</v>
      </c>
      <c r="C380" s="84" t="s">
        <v>567</v>
      </c>
      <c r="D380" s="84" t="s">
        <v>433</v>
      </c>
      <c r="E380" s="155">
        <v>80</v>
      </c>
      <c r="F380" s="155">
        <v>70</v>
      </c>
      <c r="G380" s="155">
        <v>1200</v>
      </c>
      <c r="H380" s="155">
        <v>422360</v>
      </c>
    </row>
    <row r="381" spans="1:8" x14ac:dyDescent="0.25">
      <c r="A381" s="84" t="s">
        <v>12</v>
      </c>
      <c r="B381" s="84" t="s">
        <v>13</v>
      </c>
      <c r="C381" s="84" t="s">
        <v>567</v>
      </c>
      <c r="D381" s="84" t="s">
        <v>433</v>
      </c>
      <c r="E381" s="155">
        <v>1160</v>
      </c>
      <c r="F381" s="155">
        <v>1060</v>
      </c>
      <c r="G381" s="155">
        <v>9105</v>
      </c>
      <c r="H381" s="155">
        <v>3788250</v>
      </c>
    </row>
    <row r="382" spans="1:8" x14ac:dyDescent="0.25">
      <c r="A382" s="84" t="s">
        <v>14</v>
      </c>
      <c r="B382" s="84" t="s">
        <v>490</v>
      </c>
      <c r="C382" s="84" t="s">
        <v>567</v>
      </c>
      <c r="D382" s="84" t="s">
        <v>433</v>
      </c>
      <c r="E382" s="155">
        <v>2435</v>
      </c>
      <c r="F382" s="155">
        <v>2220</v>
      </c>
      <c r="G382" s="155">
        <v>15030</v>
      </c>
      <c r="H382" s="155">
        <v>6587385</v>
      </c>
    </row>
    <row r="383" spans="1:8" x14ac:dyDescent="0.25">
      <c r="A383" s="84" t="s">
        <v>15</v>
      </c>
      <c r="B383" s="84" t="s">
        <v>326</v>
      </c>
      <c r="C383" s="84" t="s">
        <v>567</v>
      </c>
      <c r="D383" s="84" t="s">
        <v>433</v>
      </c>
      <c r="E383" s="155">
        <v>300</v>
      </c>
      <c r="F383" s="155">
        <v>255</v>
      </c>
      <c r="G383" s="155">
        <v>7695</v>
      </c>
      <c r="H383" s="155">
        <v>2500040</v>
      </c>
    </row>
    <row r="384" spans="1:8" x14ac:dyDescent="0.25">
      <c r="A384" s="84" t="s">
        <v>16</v>
      </c>
      <c r="B384" s="84" t="s">
        <v>17</v>
      </c>
      <c r="C384" s="84" t="s">
        <v>567</v>
      </c>
      <c r="D384" s="84" t="s">
        <v>433</v>
      </c>
      <c r="E384" s="155">
        <v>1145</v>
      </c>
      <c r="F384" s="155">
        <v>950</v>
      </c>
      <c r="G384" s="155">
        <v>7015</v>
      </c>
      <c r="H384" s="155">
        <v>3169820</v>
      </c>
    </row>
    <row r="385" spans="1:8" x14ac:dyDescent="0.25">
      <c r="A385" s="84" t="s">
        <v>18</v>
      </c>
      <c r="B385" s="84" t="s">
        <v>19</v>
      </c>
      <c r="C385" s="84" t="s">
        <v>567</v>
      </c>
      <c r="D385" s="84" t="s">
        <v>433</v>
      </c>
      <c r="E385" s="155">
        <v>120</v>
      </c>
      <c r="F385" s="155">
        <v>100</v>
      </c>
      <c r="G385" s="155">
        <v>670</v>
      </c>
      <c r="H385" s="155">
        <v>269955</v>
      </c>
    </row>
    <row r="386" spans="1:8" x14ac:dyDescent="0.25">
      <c r="A386" s="84" t="s">
        <v>20</v>
      </c>
      <c r="B386" s="84" t="s">
        <v>21</v>
      </c>
      <c r="C386" s="84" t="s">
        <v>567</v>
      </c>
      <c r="D386" s="84" t="s">
        <v>433</v>
      </c>
      <c r="E386" s="155">
        <v>365</v>
      </c>
      <c r="F386" s="155">
        <v>330</v>
      </c>
      <c r="G386" s="155">
        <v>2210</v>
      </c>
      <c r="H386" s="155">
        <v>968445</v>
      </c>
    </row>
    <row r="387" spans="1:8" x14ac:dyDescent="0.25">
      <c r="A387" s="84" t="s">
        <v>22</v>
      </c>
      <c r="B387" s="84" t="s">
        <v>23</v>
      </c>
      <c r="C387" s="84" t="s">
        <v>567</v>
      </c>
      <c r="D387" s="84" t="s">
        <v>433</v>
      </c>
      <c r="E387" s="155">
        <v>170</v>
      </c>
      <c r="F387" s="155">
        <v>150</v>
      </c>
      <c r="G387" s="155">
        <v>805</v>
      </c>
      <c r="H387" s="155">
        <v>286225</v>
      </c>
    </row>
    <row r="388" spans="1:8" x14ac:dyDescent="0.25">
      <c r="A388" s="84" t="s">
        <v>24</v>
      </c>
      <c r="B388" s="84" t="s">
        <v>489</v>
      </c>
      <c r="C388" s="84" t="s">
        <v>567</v>
      </c>
      <c r="D388" s="84" t="s">
        <v>433</v>
      </c>
      <c r="E388" s="155">
        <v>1275</v>
      </c>
      <c r="F388" s="155">
        <v>1110</v>
      </c>
      <c r="G388" s="155">
        <v>21730</v>
      </c>
      <c r="H388" s="155">
        <v>7422970</v>
      </c>
    </row>
    <row r="389" spans="1:8" x14ac:dyDescent="0.25">
      <c r="A389" s="84" t="s">
        <v>25</v>
      </c>
      <c r="B389" s="84" t="s">
        <v>488</v>
      </c>
      <c r="C389" s="84" t="s">
        <v>567</v>
      </c>
      <c r="D389" s="84" t="s">
        <v>433</v>
      </c>
      <c r="E389" s="155">
        <v>1010</v>
      </c>
      <c r="F389" s="155">
        <v>915</v>
      </c>
      <c r="G389" s="155">
        <v>8670</v>
      </c>
      <c r="H389" s="155">
        <v>2908500</v>
      </c>
    </row>
    <row r="390" spans="1:8" x14ac:dyDescent="0.25">
      <c r="A390" s="84" t="s">
        <v>26</v>
      </c>
      <c r="B390" s="84" t="s">
        <v>27</v>
      </c>
      <c r="C390" s="84" t="s">
        <v>567</v>
      </c>
      <c r="D390" s="84" t="s">
        <v>433</v>
      </c>
      <c r="E390" s="155">
        <v>1240</v>
      </c>
      <c r="F390" s="155">
        <v>1055</v>
      </c>
      <c r="G390" s="155">
        <v>6860</v>
      </c>
      <c r="H390" s="155">
        <v>2226350</v>
      </c>
    </row>
    <row r="391" spans="1:8" x14ac:dyDescent="0.25">
      <c r="A391" s="84" t="s">
        <v>2</v>
      </c>
      <c r="B391" s="84" t="s">
        <v>3</v>
      </c>
      <c r="C391" s="84" t="s">
        <v>566</v>
      </c>
      <c r="D391" s="84" t="s">
        <v>432</v>
      </c>
      <c r="E391" s="155">
        <v>190</v>
      </c>
      <c r="F391" s="155">
        <v>160</v>
      </c>
      <c r="G391" s="155">
        <v>1100</v>
      </c>
      <c r="H391" s="155">
        <v>450175</v>
      </c>
    </row>
    <row r="392" spans="1:8" x14ac:dyDescent="0.25">
      <c r="A392" s="84" t="s">
        <v>4</v>
      </c>
      <c r="B392" s="84" t="s">
        <v>493</v>
      </c>
      <c r="C392" s="84" t="s">
        <v>566</v>
      </c>
      <c r="D392" s="84" t="s">
        <v>432</v>
      </c>
      <c r="E392" s="155">
        <v>380</v>
      </c>
      <c r="F392" s="155">
        <v>335</v>
      </c>
      <c r="G392" s="155">
        <v>7265</v>
      </c>
      <c r="H392" s="155">
        <v>2380895</v>
      </c>
    </row>
    <row r="393" spans="1:8" x14ac:dyDescent="0.25">
      <c r="A393" s="84" t="s">
        <v>7</v>
      </c>
      <c r="B393" s="84" t="s">
        <v>494</v>
      </c>
      <c r="C393" s="84" t="s">
        <v>566</v>
      </c>
      <c r="D393" s="84" t="s">
        <v>432</v>
      </c>
      <c r="E393" s="155">
        <v>110</v>
      </c>
      <c r="F393" s="155">
        <v>85</v>
      </c>
      <c r="G393" s="155">
        <v>3605</v>
      </c>
      <c r="H393" s="155">
        <v>1625875</v>
      </c>
    </row>
    <row r="394" spans="1:8" x14ac:dyDescent="0.25">
      <c r="A394" s="84" t="s">
        <v>8</v>
      </c>
      <c r="B394" s="84" t="s">
        <v>9</v>
      </c>
      <c r="C394" s="84" t="s">
        <v>566</v>
      </c>
      <c r="D394" s="84" t="s">
        <v>432</v>
      </c>
      <c r="E394" s="155">
        <v>35</v>
      </c>
      <c r="F394" s="155">
        <v>30</v>
      </c>
      <c r="G394" s="155">
        <v>1340</v>
      </c>
      <c r="H394" s="155">
        <v>606190</v>
      </c>
    </row>
    <row r="395" spans="1:8" x14ac:dyDescent="0.25">
      <c r="A395" s="84" t="s">
        <v>10</v>
      </c>
      <c r="B395" s="84" t="s">
        <v>492</v>
      </c>
      <c r="C395" s="84" t="s">
        <v>566</v>
      </c>
      <c r="D395" s="84" t="s">
        <v>432</v>
      </c>
      <c r="E395" s="155">
        <v>840</v>
      </c>
      <c r="F395" s="155">
        <v>705</v>
      </c>
      <c r="G395" s="155">
        <v>16935</v>
      </c>
      <c r="H395" s="155">
        <v>7168515</v>
      </c>
    </row>
    <row r="396" spans="1:8" x14ac:dyDescent="0.25">
      <c r="A396" s="84" t="s">
        <v>11</v>
      </c>
      <c r="B396" s="84" t="s">
        <v>491</v>
      </c>
      <c r="C396" s="84" t="s">
        <v>566</v>
      </c>
      <c r="D396" s="84" t="s">
        <v>432</v>
      </c>
      <c r="E396" s="155">
        <v>105</v>
      </c>
      <c r="F396" s="155">
        <v>100</v>
      </c>
      <c r="G396" s="155">
        <v>1860</v>
      </c>
      <c r="H396" s="155">
        <v>781235</v>
      </c>
    </row>
    <row r="397" spans="1:8" x14ac:dyDescent="0.25">
      <c r="A397" s="84" t="s">
        <v>12</v>
      </c>
      <c r="B397" s="84" t="s">
        <v>13</v>
      </c>
      <c r="C397" s="84" t="s">
        <v>566</v>
      </c>
      <c r="D397" s="84" t="s">
        <v>432</v>
      </c>
      <c r="E397" s="155">
        <v>1660</v>
      </c>
      <c r="F397" s="155">
        <v>1505</v>
      </c>
      <c r="G397" s="155">
        <v>12325</v>
      </c>
      <c r="H397" s="155">
        <v>5189500</v>
      </c>
    </row>
    <row r="398" spans="1:8" x14ac:dyDescent="0.25">
      <c r="A398" s="84" t="s">
        <v>14</v>
      </c>
      <c r="B398" s="84" t="s">
        <v>490</v>
      </c>
      <c r="C398" s="84" t="s">
        <v>566</v>
      </c>
      <c r="D398" s="84" t="s">
        <v>432</v>
      </c>
      <c r="E398" s="155">
        <v>3030</v>
      </c>
      <c r="F398" s="155">
        <v>2705</v>
      </c>
      <c r="G398" s="155">
        <v>18775</v>
      </c>
      <c r="H398" s="155">
        <v>8487630</v>
      </c>
    </row>
    <row r="399" spans="1:8" x14ac:dyDescent="0.25">
      <c r="A399" s="84" t="s">
        <v>15</v>
      </c>
      <c r="B399" s="84" t="s">
        <v>326</v>
      </c>
      <c r="C399" s="84" t="s">
        <v>566</v>
      </c>
      <c r="D399" s="84" t="s">
        <v>432</v>
      </c>
      <c r="E399" s="155">
        <v>375</v>
      </c>
      <c r="F399" s="155">
        <v>335</v>
      </c>
      <c r="G399" s="155">
        <v>8250</v>
      </c>
      <c r="H399" s="155">
        <v>3365355</v>
      </c>
    </row>
    <row r="400" spans="1:8" x14ac:dyDescent="0.25">
      <c r="A400" s="84" t="s">
        <v>16</v>
      </c>
      <c r="B400" s="84" t="s">
        <v>17</v>
      </c>
      <c r="C400" s="84" t="s">
        <v>566</v>
      </c>
      <c r="D400" s="84" t="s">
        <v>432</v>
      </c>
      <c r="E400" s="155">
        <v>1380</v>
      </c>
      <c r="F400" s="155">
        <v>1190</v>
      </c>
      <c r="G400" s="155">
        <v>7780</v>
      </c>
      <c r="H400" s="155">
        <v>3756625</v>
      </c>
    </row>
    <row r="401" spans="1:8" x14ac:dyDescent="0.25">
      <c r="A401" s="84" t="s">
        <v>18</v>
      </c>
      <c r="B401" s="84" t="s">
        <v>19</v>
      </c>
      <c r="C401" s="84" t="s">
        <v>566</v>
      </c>
      <c r="D401" s="84" t="s">
        <v>432</v>
      </c>
      <c r="E401" s="155">
        <v>160</v>
      </c>
      <c r="F401" s="155">
        <v>145</v>
      </c>
      <c r="G401" s="155">
        <v>1540</v>
      </c>
      <c r="H401" s="155">
        <v>433200</v>
      </c>
    </row>
    <row r="402" spans="1:8" x14ac:dyDescent="0.25">
      <c r="A402" s="84" t="s">
        <v>20</v>
      </c>
      <c r="B402" s="84" t="s">
        <v>21</v>
      </c>
      <c r="C402" s="84" t="s">
        <v>566</v>
      </c>
      <c r="D402" s="84" t="s">
        <v>432</v>
      </c>
      <c r="E402" s="155">
        <v>375</v>
      </c>
      <c r="F402" s="155">
        <v>325</v>
      </c>
      <c r="G402" s="155">
        <v>2105</v>
      </c>
      <c r="H402" s="155">
        <v>972840</v>
      </c>
    </row>
    <row r="403" spans="1:8" x14ac:dyDescent="0.25">
      <c r="A403" s="84" t="s">
        <v>22</v>
      </c>
      <c r="B403" s="84" t="s">
        <v>23</v>
      </c>
      <c r="C403" s="84" t="s">
        <v>566</v>
      </c>
      <c r="D403" s="84" t="s">
        <v>432</v>
      </c>
      <c r="E403" s="155">
        <v>185</v>
      </c>
      <c r="F403" s="155">
        <v>160</v>
      </c>
      <c r="G403" s="155">
        <v>750</v>
      </c>
      <c r="H403" s="155">
        <v>282315</v>
      </c>
    </row>
    <row r="404" spans="1:8" x14ac:dyDescent="0.25">
      <c r="A404" s="84" t="s">
        <v>24</v>
      </c>
      <c r="B404" s="84" t="s">
        <v>489</v>
      </c>
      <c r="C404" s="84" t="s">
        <v>566</v>
      </c>
      <c r="D404" s="84" t="s">
        <v>432</v>
      </c>
      <c r="E404" s="155">
        <v>1575</v>
      </c>
      <c r="F404" s="155">
        <v>1400</v>
      </c>
      <c r="G404" s="155">
        <v>23165</v>
      </c>
      <c r="H404" s="155">
        <v>5938665</v>
      </c>
    </row>
    <row r="405" spans="1:8" x14ac:dyDescent="0.25">
      <c r="A405" s="84" t="s">
        <v>25</v>
      </c>
      <c r="B405" s="84" t="s">
        <v>488</v>
      </c>
      <c r="C405" s="84" t="s">
        <v>566</v>
      </c>
      <c r="D405" s="84" t="s">
        <v>432</v>
      </c>
      <c r="E405" s="155">
        <v>995</v>
      </c>
      <c r="F405" s="155">
        <v>870</v>
      </c>
      <c r="G405" s="155">
        <v>8285</v>
      </c>
      <c r="H405" s="155">
        <v>2203260</v>
      </c>
    </row>
    <row r="406" spans="1:8" x14ac:dyDescent="0.25">
      <c r="A406" s="84" t="s">
        <v>26</v>
      </c>
      <c r="B406" s="84" t="s">
        <v>27</v>
      </c>
      <c r="C406" s="84" t="s">
        <v>566</v>
      </c>
      <c r="D406" s="84" t="s">
        <v>432</v>
      </c>
      <c r="E406" s="155">
        <v>1410</v>
      </c>
      <c r="F406" s="155">
        <v>1155</v>
      </c>
      <c r="G406" s="155">
        <v>6290</v>
      </c>
      <c r="H406" s="155">
        <v>1807930</v>
      </c>
    </row>
    <row r="407" spans="1:8" x14ac:dyDescent="0.25">
      <c r="A407" s="84" t="s">
        <v>2</v>
      </c>
      <c r="B407" s="84" t="s">
        <v>3</v>
      </c>
      <c r="C407" s="84" t="s">
        <v>565</v>
      </c>
      <c r="D407" s="84" t="s">
        <v>431</v>
      </c>
      <c r="E407" s="155">
        <v>110</v>
      </c>
      <c r="F407" s="155">
        <v>100</v>
      </c>
      <c r="G407" s="155">
        <v>380</v>
      </c>
      <c r="H407" s="155">
        <v>154430</v>
      </c>
    </row>
    <row r="408" spans="1:8" x14ac:dyDescent="0.25">
      <c r="A408" s="84" t="s">
        <v>4</v>
      </c>
      <c r="B408" s="84" t="s">
        <v>493</v>
      </c>
      <c r="C408" s="84" t="s">
        <v>565</v>
      </c>
      <c r="D408" s="84" t="s">
        <v>431</v>
      </c>
      <c r="E408" s="155">
        <v>235</v>
      </c>
      <c r="F408" s="155">
        <v>220</v>
      </c>
      <c r="G408" s="155">
        <v>1585</v>
      </c>
      <c r="H408" s="155">
        <v>782615</v>
      </c>
    </row>
    <row r="409" spans="1:8" x14ac:dyDescent="0.25">
      <c r="A409" s="84" t="s">
        <v>7</v>
      </c>
      <c r="B409" s="84" t="s">
        <v>494</v>
      </c>
      <c r="C409" s="84" t="s">
        <v>565</v>
      </c>
      <c r="D409" s="84" t="s">
        <v>431</v>
      </c>
      <c r="E409" s="155">
        <v>90</v>
      </c>
      <c r="F409" s="155">
        <v>75</v>
      </c>
      <c r="G409" s="155">
        <v>5625</v>
      </c>
      <c r="H409" s="155">
        <v>1524630</v>
      </c>
    </row>
    <row r="410" spans="1:8" x14ac:dyDescent="0.25">
      <c r="A410" s="84" t="s">
        <v>8</v>
      </c>
      <c r="B410" s="84" t="s">
        <v>9</v>
      </c>
      <c r="C410" s="84" t="s">
        <v>565</v>
      </c>
      <c r="D410" s="84" t="s">
        <v>431</v>
      </c>
      <c r="E410" s="155">
        <v>15</v>
      </c>
      <c r="F410" s="155">
        <v>10</v>
      </c>
      <c r="G410" s="155">
        <v>2015</v>
      </c>
      <c r="H410" s="155">
        <v>542265</v>
      </c>
    </row>
    <row r="411" spans="1:8" x14ac:dyDescent="0.25">
      <c r="A411" s="84" t="s">
        <v>10</v>
      </c>
      <c r="B411" s="84" t="s">
        <v>492</v>
      </c>
      <c r="C411" s="84" t="s">
        <v>565</v>
      </c>
      <c r="D411" s="84" t="s">
        <v>431</v>
      </c>
      <c r="E411" s="155">
        <v>640</v>
      </c>
      <c r="F411" s="155">
        <v>535</v>
      </c>
      <c r="G411" s="155">
        <v>15790</v>
      </c>
      <c r="H411" s="155">
        <v>7317460</v>
      </c>
    </row>
    <row r="412" spans="1:8" x14ac:dyDescent="0.25">
      <c r="A412" s="84" t="s">
        <v>11</v>
      </c>
      <c r="B412" s="84" t="s">
        <v>491</v>
      </c>
      <c r="C412" s="84" t="s">
        <v>565</v>
      </c>
      <c r="D412" s="84" t="s">
        <v>431</v>
      </c>
      <c r="E412" s="155">
        <v>70</v>
      </c>
      <c r="F412" s="155">
        <v>70</v>
      </c>
      <c r="G412" s="155">
        <v>1125</v>
      </c>
      <c r="H412" s="155">
        <v>586075</v>
      </c>
    </row>
    <row r="413" spans="1:8" x14ac:dyDescent="0.25">
      <c r="A413" s="84" t="s">
        <v>12</v>
      </c>
      <c r="B413" s="84" t="s">
        <v>13</v>
      </c>
      <c r="C413" s="84" t="s">
        <v>565</v>
      </c>
      <c r="D413" s="84" t="s">
        <v>431</v>
      </c>
      <c r="E413" s="155">
        <v>1590</v>
      </c>
      <c r="F413" s="155">
        <v>1420</v>
      </c>
      <c r="G413" s="155">
        <v>10435</v>
      </c>
      <c r="H413" s="155">
        <v>5011925</v>
      </c>
    </row>
    <row r="414" spans="1:8" x14ac:dyDescent="0.25">
      <c r="A414" s="84" t="s">
        <v>14</v>
      </c>
      <c r="B414" s="84" t="s">
        <v>490</v>
      </c>
      <c r="C414" s="84" t="s">
        <v>565</v>
      </c>
      <c r="D414" s="84" t="s">
        <v>431</v>
      </c>
      <c r="E414" s="155">
        <v>2085</v>
      </c>
      <c r="F414" s="155">
        <v>1895</v>
      </c>
      <c r="G414" s="155">
        <v>12695</v>
      </c>
      <c r="H414" s="155">
        <v>6724200</v>
      </c>
    </row>
    <row r="415" spans="1:8" x14ac:dyDescent="0.25">
      <c r="A415" s="84" t="s">
        <v>15</v>
      </c>
      <c r="B415" s="84" t="s">
        <v>326</v>
      </c>
      <c r="C415" s="84" t="s">
        <v>565</v>
      </c>
      <c r="D415" s="84" t="s">
        <v>431</v>
      </c>
      <c r="E415" s="155">
        <v>420</v>
      </c>
      <c r="F415" s="155">
        <v>340</v>
      </c>
      <c r="G415" s="155">
        <v>6260</v>
      </c>
      <c r="H415" s="155">
        <v>2543615</v>
      </c>
    </row>
    <row r="416" spans="1:8" x14ac:dyDescent="0.25">
      <c r="A416" s="84" t="s">
        <v>16</v>
      </c>
      <c r="B416" s="84" t="s">
        <v>17</v>
      </c>
      <c r="C416" s="84" t="s">
        <v>565</v>
      </c>
      <c r="D416" s="84" t="s">
        <v>431</v>
      </c>
      <c r="E416" s="155">
        <v>1070</v>
      </c>
      <c r="F416" s="155">
        <v>920</v>
      </c>
      <c r="G416" s="155">
        <v>6080</v>
      </c>
      <c r="H416" s="155">
        <v>2832680</v>
      </c>
    </row>
    <row r="417" spans="1:8" x14ac:dyDescent="0.25">
      <c r="A417" s="84" t="s">
        <v>18</v>
      </c>
      <c r="B417" s="84" t="s">
        <v>19</v>
      </c>
      <c r="C417" s="84" t="s">
        <v>565</v>
      </c>
      <c r="D417" s="84" t="s">
        <v>431</v>
      </c>
      <c r="E417" s="155">
        <v>125</v>
      </c>
      <c r="F417" s="155">
        <v>100</v>
      </c>
      <c r="G417" s="155">
        <v>935</v>
      </c>
      <c r="H417" s="155">
        <v>420050</v>
      </c>
    </row>
    <row r="418" spans="1:8" x14ac:dyDescent="0.25">
      <c r="A418" s="84" t="s">
        <v>20</v>
      </c>
      <c r="B418" s="84" t="s">
        <v>21</v>
      </c>
      <c r="C418" s="84" t="s">
        <v>565</v>
      </c>
      <c r="D418" s="84" t="s">
        <v>431</v>
      </c>
      <c r="E418" s="155">
        <v>270</v>
      </c>
      <c r="F418" s="155">
        <v>230</v>
      </c>
      <c r="G418" s="155">
        <v>870</v>
      </c>
      <c r="H418" s="155">
        <v>390940</v>
      </c>
    </row>
    <row r="419" spans="1:8" x14ac:dyDescent="0.25">
      <c r="A419" s="84" t="s">
        <v>22</v>
      </c>
      <c r="B419" s="84" t="s">
        <v>23</v>
      </c>
      <c r="C419" s="84" t="s">
        <v>565</v>
      </c>
      <c r="D419" s="84" t="s">
        <v>431</v>
      </c>
      <c r="E419" s="155">
        <v>195</v>
      </c>
      <c r="F419" s="155">
        <v>175</v>
      </c>
      <c r="G419" s="155">
        <v>780</v>
      </c>
      <c r="H419" s="155">
        <v>361000</v>
      </c>
    </row>
    <row r="420" spans="1:8" x14ac:dyDescent="0.25">
      <c r="A420" s="84" t="s">
        <v>24</v>
      </c>
      <c r="B420" s="84" t="s">
        <v>489</v>
      </c>
      <c r="C420" s="84" t="s">
        <v>565</v>
      </c>
      <c r="D420" s="84" t="s">
        <v>431</v>
      </c>
      <c r="E420" s="155">
        <v>1225</v>
      </c>
      <c r="F420" s="155">
        <v>1080</v>
      </c>
      <c r="G420" s="155">
        <v>18075</v>
      </c>
      <c r="H420" s="155">
        <v>6158650</v>
      </c>
    </row>
    <row r="421" spans="1:8" x14ac:dyDescent="0.25">
      <c r="A421" s="84" t="s">
        <v>25</v>
      </c>
      <c r="B421" s="84" t="s">
        <v>488</v>
      </c>
      <c r="C421" s="84" t="s">
        <v>565</v>
      </c>
      <c r="D421" s="84" t="s">
        <v>431</v>
      </c>
      <c r="E421" s="155">
        <v>705</v>
      </c>
      <c r="F421" s="155">
        <v>625</v>
      </c>
      <c r="G421" s="155">
        <v>4940</v>
      </c>
      <c r="H421" s="155">
        <v>1741995</v>
      </c>
    </row>
    <row r="422" spans="1:8" x14ac:dyDescent="0.25">
      <c r="A422" s="84" t="s">
        <v>26</v>
      </c>
      <c r="B422" s="84" t="s">
        <v>27</v>
      </c>
      <c r="C422" s="84" t="s">
        <v>565</v>
      </c>
      <c r="D422" s="84" t="s">
        <v>431</v>
      </c>
      <c r="E422" s="155">
        <v>1055</v>
      </c>
      <c r="F422" s="155">
        <v>905</v>
      </c>
      <c r="G422" s="155">
        <v>3875</v>
      </c>
      <c r="H422" s="155">
        <v>1368185</v>
      </c>
    </row>
    <row r="423" spans="1:8" x14ac:dyDescent="0.25">
      <c r="A423" s="84" t="s">
        <v>2</v>
      </c>
      <c r="B423" s="84" t="s">
        <v>3</v>
      </c>
      <c r="C423" s="84" t="s">
        <v>564</v>
      </c>
      <c r="D423" s="84" t="s">
        <v>430</v>
      </c>
      <c r="E423" s="155">
        <v>55</v>
      </c>
      <c r="F423" s="155">
        <v>50</v>
      </c>
      <c r="G423" s="155">
        <v>180</v>
      </c>
      <c r="H423" s="155">
        <v>75480</v>
      </c>
    </row>
    <row r="424" spans="1:8" x14ac:dyDescent="0.25">
      <c r="A424" s="84" t="s">
        <v>4</v>
      </c>
      <c r="B424" s="84" t="s">
        <v>493</v>
      </c>
      <c r="C424" s="84" t="s">
        <v>564</v>
      </c>
      <c r="D424" s="84" t="s">
        <v>430</v>
      </c>
      <c r="E424" s="155">
        <v>170</v>
      </c>
      <c r="F424" s="155">
        <v>165</v>
      </c>
      <c r="G424" s="155">
        <v>1345</v>
      </c>
      <c r="H424" s="155">
        <v>594385</v>
      </c>
    </row>
    <row r="425" spans="1:8" x14ac:dyDescent="0.25">
      <c r="A425" s="84" t="s">
        <v>7</v>
      </c>
      <c r="B425" s="84" t="s">
        <v>494</v>
      </c>
      <c r="C425" s="84" t="s">
        <v>564</v>
      </c>
      <c r="D425" s="84" t="s">
        <v>430</v>
      </c>
      <c r="E425" s="155">
        <v>80</v>
      </c>
      <c r="F425" s="155">
        <v>65</v>
      </c>
      <c r="G425" s="155">
        <v>4510</v>
      </c>
      <c r="H425" s="155">
        <v>1623475</v>
      </c>
    </row>
    <row r="426" spans="1:8" x14ac:dyDescent="0.25">
      <c r="A426" s="84" t="s">
        <v>8</v>
      </c>
      <c r="B426" s="84" t="s">
        <v>9</v>
      </c>
      <c r="C426" s="84" t="s">
        <v>564</v>
      </c>
      <c r="D426" s="84" t="s">
        <v>430</v>
      </c>
      <c r="E426" s="155">
        <v>15</v>
      </c>
      <c r="F426" s="155">
        <v>15</v>
      </c>
      <c r="G426" s="155">
        <v>525</v>
      </c>
      <c r="H426" s="155">
        <v>195680</v>
      </c>
    </row>
    <row r="427" spans="1:8" x14ac:dyDescent="0.25">
      <c r="A427" s="84" t="s">
        <v>10</v>
      </c>
      <c r="B427" s="84" t="s">
        <v>492</v>
      </c>
      <c r="C427" s="84" t="s">
        <v>564</v>
      </c>
      <c r="D427" s="84" t="s">
        <v>430</v>
      </c>
      <c r="E427" s="155">
        <v>430</v>
      </c>
      <c r="F427" s="155">
        <v>380</v>
      </c>
      <c r="G427" s="155">
        <v>8855</v>
      </c>
      <c r="H427" s="155">
        <v>4145875</v>
      </c>
    </row>
    <row r="428" spans="1:8" x14ac:dyDescent="0.25">
      <c r="A428" s="84" t="s">
        <v>11</v>
      </c>
      <c r="B428" s="84" t="s">
        <v>491</v>
      </c>
      <c r="C428" s="84" t="s">
        <v>564</v>
      </c>
      <c r="D428" s="84" t="s">
        <v>430</v>
      </c>
      <c r="E428" s="155">
        <v>65</v>
      </c>
      <c r="F428" s="155">
        <v>60</v>
      </c>
      <c r="G428" s="155">
        <v>745</v>
      </c>
      <c r="H428" s="155">
        <v>280210</v>
      </c>
    </row>
    <row r="429" spans="1:8" x14ac:dyDescent="0.25">
      <c r="A429" s="84" t="s">
        <v>12</v>
      </c>
      <c r="B429" s="84" t="s">
        <v>13</v>
      </c>
      <c r="C429" s="84" t="s">
        <v>564</v>
      </c>
      <c r="D429" s="84" t="s">
        <v>430</v>
      </c>
      <c r="E429" s="155">
        <v>1030</v>
      </c>
      <c r="F429" s="155">
        <v>960</v>
      </c>
      <c r="G429" s="155">
        <v>6965</v>
      </c>
      <c r="H429" s="155">
        <v>3296890</v>
      </c>
    </row>
    <row r="430" spans="1:8" x14ac:dyDescent="0.25">
      <c r="A430" s="84" t="s">
        <v>14</v>
      </c>
      <c r="B430" s="84" t="s">
        <v>490</v>
      </c>
      <c r="C430" s="84" t="s">
        <v>564</v>
      </c>
      <c r="D430" s="84" t="s">
        <v>430</v>
      </c>
      <c r="E430" s="155">
        <v>1620</v>
      </c>
      <c r="F430" s="155">
        <v>1500</v>
      </c>
      <c r="G430" s="155">
        <v>10235</v>
      </c>
      <c r="H430" s="155">
        <v>4993170</v>
      </c>
    </row>
    <row r="431" spans="1:8" x14ac:dyDescent="0.25">
      <c r="A431" s="84" t="s">
        <v>15</v>
      </c>
      <c r="B431" s="84" t="s">
        <v>326</v>
      </c>
      <c r="C431" s="84" t="s">
        <v>564</v>
      </c>
      <c r="D431" s="84" t="s">
        <v>430</v>
      </c>
      <c r="E431" s="155">
        <v>280</v>
      </c>
      <c r="F431" s="155">
        <v>255</v>
      </c>
      <c r="G431" s="155">
        <v>4435</v>
      </c>
      <c r="H431" s="155">
        <v>2077370</v>
      </c>
    </row>
    <row r="432" spans="1:8" x14ac:dyDescent="0.25">
      <c r="A432" s="84" t="s">
        <v>16</v>
      </c>
      <c r="B432" s="84" t="s">
        <v>17</v>
      </c>
      <c r="C432" s="84" t="s">
        <v>564</v>
      </c>
      <c r="D432" s="84" t="s">
        <v>430</v>
      </c>
      <c r="E432" s="155">
        <v>735</v>
      </c>
      <c r="F432" s="155">
        <v>650</v>
      </c>
      <c r="G432" s="155">
        <v>4090</v>
      </c>
      <c r="H432" s="155">
        <v>2265710</v>
      </c>
    </row>
    <row r="433" spans="1:8" x14ac:dyDescent="0.25">
      <c r="A433" s="84" t="s">
        <v>18</v>
      </c>
      <c r="B433" s="84" t="s">
        <v>19</v>
      </c>
      <c r="C433" s="84" t="s">
        <v>564</v>
      </c>
      <c r="D433" s="84" t="s">
        <v>430</v>
      </c>
      <c r="E433" s="155">
        <v>70</v>
      </c>
      <c r="F433" s="155">
        <v>65</v>
      </c>
      <c r="G433" s="155">
        <v>435</v>
      </c>
      <c r="H433" s="155">
        <v>220190</v>
      </c>
    </row>
    <row r="434" spans="1:8" x14ac:dyDescent="0.25">
      <c r="A434" s="84" t="s">
        <v>20</v>
      </c>
      <c r="B434" s="84" t="s">
        <v>21</v>
      </c>
      <c r="C434" s="84" t="s">
        <v>564</v>
      </c>
      <c r="D434" s="84" t="s">
        <v>430</v>
      </c>
      <c r="E434" s="155">
        <v>185</v>
      </c>
      <c r="F434" s="155">
        <v>170</v>
      </c>
      <c r="G434" s="155">
        <v>715</v>
      </c>
      <c r="H434" s="155">
        <v>300710</v>
      </c>
    </row>
    <row r="435" spans="1:8" x14ac:dyDescent="0.25">
      <c r="A435" s="84" t="s">
        <v>22</v>
      </c>
      <c r="B435" s="84" t="s">
        <v>23</v>
      </c>
      <c r="C435" s="84" t="s">
        <v>564</v>
      </c>
      <c r="D435" s="84" t="s">
        <v>430</v>
      </c>
      <c r="E435" s="155">
        <v>115</v>
      </c>
      <c r="F435" s="155">
        <v>110</v>
      </c>
      <c r="G435" s="155">
        <v>510</v>
      </c>
      <c r="H435" s="155">
        <v>224445</v>
      </c>
    </row>
    <row r="436" spans="1:8" x14ac:dyDescent="0.25">
      <c r="A436" s="84" t="s">
        <v>24</v>
      </c>
      <c r="B436" s="84" t="s">
        <v>489</v>
      </c>
      <c r="C436" s="84" t="s">
        <v>564</v>
      </c>
      <c r="D436" s="84" t="s">
        <v>430</v>
      </c>
      <c r="E436" s="155">
        <v>815</v>
      </c>
      <c r="F436" s="155">
        <v>770</v>
      </c>
      <c r="G436" s="155">
        <v>10830</v>
      </c>
      <c r="H436" s="155">
        <v>3692990</v>
      </c>
    </row>
    <row r="437" spans="1:8" x14ac:dyDescent="0.25">
      <c r="A437" s="84" t="s">
        <v>25</v>
      </c>
      <c r="B437" s="84" t="s">
        <v>488</v>
      </c>
      <c r="C437" s="84" t="s">
        <v>564</v>
      </c>
      <c r="D437" s="84" t="s">
        <v>430</v>
      </c>
      <c r="E437" s="155">
        <v>535</v>
      </c>
      <c r="F437" s="155">
        <v>495</v>
      </c>
      <c r="G437" s="155">
        <v>4105</v>
      </c>
      <c r="H437" s="155">
        <v>1504975</v>
      </c>
    </row>
    <row r="438" spans="1:8" x14ac:dyDescent="0.25">
      <c r="A438" s="84" t="s">
        <v>26</v>
      </c>
      <c r="B438" s="84" t="s">
        <v>27</v>
      </c>
      <c r="C438" s="84" t="s">
        <v>564</v>
      </c>
      <c r="D438" s="84" t="s">
        <v>430</v>
      </c>
      <c r="E438" s="155">
        <v>845</v>
      </c>
      <c r="F438" s="155">
        <v>705</v>
      </c>
      <c r="G438" s="155">
        <v>3355</v>
      </c>
      <c r="H438" s="155">
        <v>1255260</v>
      </c>
    </row>
    <row r="439" spans="1:8" x14ac:dyDescent="0.25">
      <c r="A439" s="84" t="s">
        <v>2</v>
      </c>
      <c r="B439" s="84" t="s">
        <v>3</v>
      </c>
      <c r="C439" s="84" t="s">
        <v>563</v>
      </c>
      <c r="D439" s="84" t="s">
        <v>429</v>
      </c>
      <c r="E439" s="155">
        <v>490</v>
      </c>
      <c r="F439" s="155">
        <v>460</v>
      </c>
      <c r="G439" s="155">
        <v>2230</v>
      </c>
      <c r="H439" s="155">
        <v>979230</v>
      </c>
    </row>
    <row r="440" spans="1:8" x14ac:dyDescent="0.25">
      <c r="A440" s="84" t="s">
        <v>4</v>
      </c>
      <c r="B440" s="84" t="s">
        <v>493</v>
      </c>
      <c r="C440" s="84" t="s">
        <v>563</v>
      </c>
      <c r="D440" s="84" t="s">
        <v>429</v>
      </c>
      <c r="E440" s="155">
        <v>525</v>
      </c>
      <c r="F440" s="155">
        <v>485</v>
      </c>
      <c r="G440" s="155">
        <v>7545</v>
      </c>
      <c r="H440" s="155">
        <v>3504270</v>
      </c>
    </row>
    <row r="441" spans="1:8" x14ac:dyDescent="0.25">
      <c r="A441" s="84" t="s">
        <v>7</v>
      </c>
      <c r="B441" s="84" t="s">
        <v>494</v>
      </c>
      <c r="C441" s="84" t="s">
        <v>563</v>
      </c>
      <c r="D441" s="84" t="s">
        <v>429</v>
      </c>
      <c r="E441" s="155">
        <v>120</v>
      </c>
      <c r="F441" s="155">
        <v>105</v>
      </c>
      <c r="G441" s="155">
        <v>4765</v>
      </c>
      <c r="H441" s="155">
        <v>2355670</v>
      </c>
    </row>
    <row r="442" spans="1:8" x14ac:dyDescent="0.25">
      <c r="A442" s="84" t="s">
        <v>8</v>
      </c>
      <c r="B442" s="84" t="s">
        <v>9</v>
      </c>
      <c r="C442" s="84" t="s">
        <v>563</v>
      </c>
      <c r="D442" s="84" t="s">
        <v>429</v>
      </c>
      <c r="E442" s="155">
        <v>45</v>
      </c>
      <c r="F442" s="155">
        <v>40</v>
      </c>
      <c r="G442" s="155">
        <v>1075</v>
      </c>
      <c r="H442" s="155">
        <v>370710</v>
      </c>
    </row>
    <row r="443" spans="1:8" x14ac:dyDescent="0.25">
      <c r="A443" s="84" t="s">
        <v>10</v>
      </c>
      <c r="B443" s="84" t="s">
        <v>492</v>
      </c>
      <c r="C443" s="84" t="s">
        <v>563</v>
      </c>
      <c r="D443" s="84" t="s">
        <v>429</v>
      </c>
      <c r="E443" s="155">
        <v>655</v>
      </c>
      <c r="F443" s="155">
        <v>600</v>
      </c>
      <c r="G443" s="155">
        <v>13410</v>
      </c>
      <c r="H443" s="155">
        <v>5725020</v>
      </c>
    </row>
    <row r="444" spans="1:8" x14ac:dyDescent="0.25">
      <c r="A444" s="84" t="s">
        <v>11</v>
      </c>
      <c r="B444" s="84" t="s">
        <v>491</v>
      </c>
      <c r="C444" s="84" t="s">
        <v>563</v>
      </c>
      <c r="D444" s="84" t="s">
        <v>429</v>
      </c>
      <c r="E444" s="155">
        <v>120</v>
      </c>
      <c r="F444" s="155">
        <v>120</v>
      </c>
      <c r="G444" s="155">
        <v>1360</v>
      </c>
      <c r="H444" s="155">
        <v>588660</v>
      </c>
    </row>
    <row r="445" spans="1:8" x14ac:dyDescent="0.25">
      <c r="A445" s="84" t="s">
        <v>12</v>
      </c>
      <c r="B445" s="84" t="s">
        <v>13</v>
      </c>
      <c r="C445" s="84" t="s">
        <v>563</v>
      </c>
      <c r="D445" s="84" t="s">
        <v>429</v>
      </c>
      <c r="E445" s="155">
        <v>2110</v>
      </c>
      <c r="F445" s="155">
        <v>2005</v>
      </c>
      <c r="G445" s="155">
        <v>17075</v>
      </c>
      <c r="H445" s="155">
        <v>8598595</v>
      </c>
    </row>
    <row r="446" spans="1:8" x14ac:dyDescent="0.25">
      <c r="A446" s="84" t="s">
        <v>14</v>
      </c>
      <c r="B446" s="84" t="s">
        <v>490</v>
      </c>
      <c r="C446" s="84" t="s">
        <v>563</v>
      </c>
      <c r="D446" s="84" t="s">
        <v>429</v>
      </c>
      <c r="E446" s="155">
        <v>3950</v>
      </c>
      <c r="F446" s="155">
        <v>3715</v>
      </c>
      <c r="G446" s="155">
        <v>26345</v>
      </c>
      <c r="H446" s="155">
        <v>13625790</v>
      </c>
    </row>
    <row r="447" spans="1:8" x14ac:dyDescent="0.25">
      <c r="A447" s="84" t="s">
        <v>15</v>
      </c>
      <c r="B447" s="84" t="s">
        <v>326</v>
      </c>
      <c r="C447" s="84" t="s">
        <v>563</v>
      </c>
      <c r="D447" s="84" t="s">
        <v>429</v>
      </c>
      <c r="E447" s="155">
        <v>445</v>
      </c>
      <c r="F447" s="155">
        <v>405</v>
      </c>
      <c r="G447" s="155">
        <v>8625</v>
      </c>
      <c r="H447" s="155">
        <v>3548730</v>
      </c>
    </row>
    <row r="448" spans="1:8" x14ac:dyDescent="0.25">
      <c r="A448" s="84" t="s">
        <v>16</v>
      </c>
      <c r="B448" s="84" t="s">
        <v>17</v>
      </c>
      <c r="C448" s="84" t="s">
        <v>563</v>
      </c>
      <c r="D448" s="84" t="s">
        <v>429</v>
      </c>
      <c r="E448" s="155">
        <v>2340</v>
      </c>
      <c r="F448" s="155">
        <v>2120</v>
      </c>
      <c r="G448" s="155">
        <v>12775</v>
      </c>
      <c r="H448" s="155">
        <v>6920540</v>
      </c>
    </row>
    <row r="449" spans="1:8" x14ac:dyDescent="0.25">
      <c r="A449" s="84" t="s">
        <v>18</v>
      </c>
      <c r="B449" s="84" t="s">
        <v>19</v>
      </c>
      <c r="C449" s="84" t="s">
        <v>563</v>
      </c>
      <c r="D449" s="84" t="s">
        <v>429</v>
      </c>
      <c r="E449" s="155">
        <v>195</v>
      </c>
      <c r="F449" s="155">
        <v>170</v>
      </c>
      <c r="G449" s="155">
        <v>1930</v>
      </c>
      <c r="H449" s="155">
        <v>783990</v>
      </c>
    </row>
    <row r="450" spans="1:8" x14ac:dyDescent="0.25">
      <c r="A450" s="84" t="s">
        <v>20</v>
      </c>
      <c r="B450" s="84" t="s">
        <v>21</v>
      </c>
      <c r="C450" s="84" t="s">
        <v>563</v>
      </c>
      <c r="D450" s="84" t="s">
        <v>429</v>
      </c>
      <c r="E450" s="155">
        <v>455</v>
      </c>
      <c r="F450" s="155">
        <v>430</v>
      </c>
      <c r="G450" s="155">
        <v>6540</v>
      </c>
      <c r="H450" s="155">
        <v>2257575</v>
      </c>
    </row>
    <row r="451" spans="1:8" x14ac:dyDescent="0.25">
      <c r="A451" s="84" t="s">
        <v>22</v>
      </c>
      <c r="B451" s="84" t="s">
        <v>23</v>
      </c>
      <c r="C451" s="84" t="s">
        <v>563</v>
      </c>
      <c r="D451" s="84" t="s">
        <v>429</v>
      </c>
      <c r="E451" s="155">
        <v>335</v>
      </c>
      <c r="F451" s="155">
        <v>315</v>
      </c>
      <c r="G451" s="155">
        <v>1455</v>
      </c>
      <c r="H451" s="155">
        <v>712320</v>
      </c>
    </row>
    <row r="452" spans="1:8" x14ac:dyDescent="0.25">
      <c r="A452" s="84" t="s">
        <v>24</v>
      </c>
      <c r="B452" s="84" t="s">
        <v>489</v>
      </c>
      <c r="C452" s="84" t="s">
        <v>563</v>
      </c>
      <c r="D452" s="84" t="s">
        <v>429</v>
      </c>
      <c r="E452" s="155">
        <v>2035</v>
      </c>
      <c r="F452" s="155">
        <v>1885</v>
      </c>
      <c r="G452" s="155">
        <v>26720</v>
      </c>
      <c r="H452" s="155">
        <v>9563080</v>
      </c>
    </row>
    <row r="453" spans="1:8" x14ac:dyDescent="0.25">
      <c r="A453" s="84" t="s">
        <v>25</v>
      </c>
      <c r="B453" s="84" t="s">
        <v>488</v>
      </c>
      <c r="C453" s="84" t="s">
        <v>563</v>
      </c>
      <c r="D453" s="84" t="s">
        <v>429</v>
      </c>
      <c r="E453" s="155">
        <v>1400</v>
      </c>
      <c r="F453" s="155">
        <v>1305</v>
      </c>
      <c r="G453" s="155">
        <v>12385</v>
      </c>
      <c r="H453" s="155">
        <v>3437540</v>
      </c>
    </row>
    <row r="454" spans="1:8" x14ac:dyDescent="0.25">
      <c r="A454" s="84" t="s">
        <v>26</v>
      </c>
      <c r="B454" s="84" t="s">
        <v>27</v>
      </c>
      <c r="C454" s="84" t="s">
        <v>563</v>
      </c>
      <c r="D454" s="84" t="s">
        <v>429</v>
      </c>
      <c r="E454" s="155">
        <v>1995</v>
      </c>
      <c r="F454" s="155">
        <v>1660</v>
      </c>
      <c r="G454" s="155">
        <v>9195</v>
      </c>
      <c r="H454" s="155">
        <v>3311710</v>
      </c>
    </row>
    <row r="455" spans="1:8" x14ac:dyDescent="0.25">
      <c r="A455" s="84" t="s">
        <v>2</v>
      </c>
      <c r="B455" s="84" t="s">
        <v>3</v>
      </c>
      <c r="C455" s="84" t="s">
        <v>562</v>
      </c>
      <c r="D455" s="84" t="s">
        <v>427</v>
      </c>
      <c r="E455" s="155">
        <v>95</v>
      </c>
      <c r="F455" s="155">
        <v>90</v>
      </c>
      <c r="G455" s="155">
        <v>370</v>
      </c>
      <c r="H455" s="155">
        <v>218810</v>
      </c>
    </row>
    <row r="456" spans="1:8" x14ac:dyDescent="0.25">
      <c r="A456" s="84" t="s">
        <v>4</v>
      </c>
      <c r="B456" s="84" t="s">
        <v>493</v>
      </c>
      <c r="C456" s="84" t="s">
        <v>562</v>
      </c>
      <c r="D456" s="84" t="s">
        <v>427</v>
      </c>
      <c r="E456" s="155">
        <v>130</v>
      </c>
      <c r="F456" s="155">
        <v>130</v>
      </c>
      <c r="G456" s="155">
        <v>825</v>
      </c>
      <c r="H456" s="155">
        <v>443170</v>
      </c>
    </row>
    <row r="457" spans="1:8" x14ac:dyDescent="0.25">
      <c r="A457" s="84" t="s">
        <v>7</v>
      </c>
      <c r="B457" s="84" t="s">
        <v>494</v>
      </c>
      <c r="C457" s="84" t="s">
        <v>562</v>
      </c>
      <c r="D457" s="84" t="s">
        <v>427</v>
      </c>
      <c r="E457" s="155">
        <v>5</v>
      </c>
      <c r="F457" s="155">
        <v>5</v>
      </c>
      <c r="G457" s="155">
        <v>60</v>
      </c>
      <c r="H457" s="155">
        <v>25630</v>
      </c>
    </row>
    <row r="458" spans="1:8" x14ac:dyDescent="0.25">
      <c r="A458" s="84" t="s">
        <v>8</v>
      </c>
      <c r="B458" s="84" t="s">
        <v>9</v>
      </c>
      <c r="C458" s="84" t="s">
        <v>562</v>
      </c>
      <c r="D458" s="84" t="s">
        <v>427</v>
      </c>
      <c r="E458" s="155">
        <v>5</v>
      </c>
      <c r="F458" s="155">
        <v>5</v>
      </c>
      <c r="G458" s="155">
        <v>240</v>
      </c>
      <c r="H458" s="155">
        <v>217550</v>
      </c>
    </row>
    <row r="459" spans="1:8" x14ac:dyDescent="0.25">
      <c r="A459" s="84" t="s">
        <v>10</v>
      </c>
      <c r="B459" s="84" t="s">
        <v>492</v>
      </c>
      <c r="C459" s="84" t="s">
        <v>562</v>
      </c>
      <c r="D459" s="84" t="s">
        <v>427</v>
      </c>
      <c r="E459" s="155">
        <v>140</v>
      </c>
      <c r="F459" s="155">
        <v>140</v>
      </c>
      <c r="G459" s="155">
        <v>725</v>
      </c>
      <c r="H459" s="155">
        <v>464590</v>
      </c>
    </row>
    <row r="460" spans="1:8" x14ac:dyDescent="0.25">
      <c r="A460" s="84" t="s">
        <v>11</v>
      </c>
      <c r="B460" s="84" t="s">
        <v>491</v>
      </c>
      <c r="C460" s="84" t="s">
        <v>562</v>
      </c>
      <c r="D460" s="84" t="s">
        <v>427</v>
      </c>
      <c r="E460" s="155">
        <v>30</v>
      </c>
      <c r="F460" s="155">
        <v>25</v>
      </c>
      <c r="G460" s="155">
        <v>235</v>
      </c>
      <c r="H460" s="155">
        <v>142550</v>
      </c>
    </row>
    <row r="461" spans="1:8" x14ac:dyDescent="0.25">
      <c r="A461" s="84" t="s">
        <v>12</v>
      </c>
      <c r="B461" s="84" t="s">
        <v>13</v>
      </c>
      <c r="C461" s="84" t="s">
        <v>562</v>
      </c>
      <c r="D461" s="84" t="s">
        <v>427</v>
      </c>
      <c r="E461" s="155">
        <v>985</v>
      </c>
      <c r="F461" s="155">
        <v>950</v>
      </c>
      <c r="G461" s="155">
        <v>5895</v>
      </c>
      <c r="H461" s="155">
        <v>3605340</v>
      </c>
    </row>
    <row r="462" spans="1:8" x14ac:dyDescent="0.25">
      <c r="A462" s="84" t="s">
        <v>14</v>
      </c>
      <c r="B462" s="84" t="s">
        <v>490</v>
      </c>
      <c r="C462" s="84" t="s">
        <v>562</v>
      </c>
      <c r="D462" s="84" t="s">
        <v>427</v>
      </c>
      <c r="E462" s="155">
        <v>1095</v>
      </c>
      <c r="F462" s="155">
        <v>1070</v>
      </c>
      <c r="G462" s="155">
        <v>6105</v>
      </c>
      <c r="H462" s="155">
        <v>3475905</v>
      </c>
    </row>
    <row r="463" spans="1:8" x14ac:dyDescent="0.25">
      <c r="A463" s="84" t="s">
        <v>15</v>
      </c>
      <c r="B463" s="84" t="s">
        <v>326</v>
      </c>
      <c r="C463" s="84" t="s">
        <v>562</v>
      </c>
      <c r="D463" s="84" t="s">
        <v>427</v>
      </c>
      <c r="E463" s="155">
        <v>155</v>
      </c>
      <c r="F463" s="155">
        <v>155</v>
      </c>
      <c r="G463" s="155">
        <v>2580</v>
      </c>
      <c r="H463" s="155">
        <v>981060</v>
      </c>
    </row>
    <row r="464" spans="1:8" x14ac:dyDescent="0.25">
      <c r="A464" s="84" t="s">
        <v>16</v>
      </c>
      <c r="B464" s="84" t="s">
        <v>17</v>
      </c>
      <c r="C464" s="84" t="s">
        <v>562</v>
      </c>
      <c r="D464" s="84" t="s">
        <v>427</v>
      </c>
      <c r="E464" s="155">
        <v>955</v>
      </c>
      <c r="F464" s="155">
        <v>915</v>
      </c>
      <c r="G464" s="155">
        <v>5825</v>
      </c>
      <c r="H464" s="155">
        <v>3602920</v>
      </c>
    </row>
    <row r="465" spans="1:8" x14ac:dyDescent="0.25">
      <c r="A465" s="84" t="s">
        <v>18</v>
      </c>
      <c r="B465" s="84" t="s">
        <v>19</v>
      </c>
      <c r="C465" s="84" t="s">
        <v>562</v>
      </c>
      <c r="D465" s="84" t="s">
        <v>427</v>
      </c>
      <c r="E465" s="155">
        <v>65</v>
      </c>
      <c r="F465" s="155">
        <v>60</v>
      </c>
      <c r="G465" s="155">
        <v>520</v>
      </c>
      <c r="H465" s="155">
        <v>241270</v>
      </c>
    </row>
    <row r="466" spans="1:8" x14ac:dyDescent="0.25">
      <c r="A466" s="84" t="s">
        <v>20</v>
      </c>
      <c r="B466" s="84" t="s">
        <v>21</v>
      </c>
      <c r="C466" s="84" t="s">
        <v>562</v>
      </c>
      <c r="D466" s="84" t="s">
        <v>427</v>
      </c>
      <c r="E466" s="155">
        <v>120</v>
      </c>
      <c r="F466" s="155">
        <v>115</v>
      </c>
      <c r="G466" s="155">
        <v>370</v>
      </c>
      <c r="H466" s="155">
        <v>228105</v>
      </c>
    </row>
    <row r="467" spans="1:8" x14ac:dyDescent="0.25">
      <c r="A467" s="84" t="s">
        <v>22</v>
      </c>
      <c r="B467" s="84" t="s">
        <v>23</v>
      </c>
      <c r="C467" s="84" t="s">
        <v>562</v>
      </c>
      <c r="D467" s="84" t="s">
        <v>427</v>
      </c>
      <c r="E467" s="155">
        <v>165</v>
      </c>
      <c r="F467" s="155">
        <v>155</v>
      </c>
      <c r="G467" s="155">
        <v>560</v>
      </c>
      <c r="H467" s="155">
        <v>316515</v>
      </c>
    </row>
    <row r="468" spans="1:8" x14ac:dyDescent="0.25">
      <c r="A468" s="84" t="s">
        <v>24</v>
      </c>
      <c r="B468" s="84" t="s">
        <v>489</v>
      </c>
      <c r="C468" s="84" t="s">
        <v>562</v>
      </c>
      <c r="D468" s="84" t="s">
        <v>427</v>
      </c>
      <c r="E468" s="155">
        <v>645</v>
      </c>
      <c r="F468" s="155">
        <v>610</v>
      </c>
      <c r="G468" s="155">
        <v>4410</v>
      </c>
      <c r="H468" s="155">
        <v>2353705</v>
      </c>
    </row>
    <row r="469" spans="1:8" x14ac:dyDescent="0.25">
      <c r="A469" s="84" t="s">
        <v>25</v>
      </c>
      <c r="B469" s="84" t="s">
        <v>488</v>
      </c>
      <c r="C469" s="84" t="s">
        <v>562</v>
      </c>
      <c r="D469" s="84" t="s">
        <v>427</v>
      </c>
      <c r="E469" s="155">
        <v>270</v>
      </c>
      <c r="F469" s="155">
        <v>255</v>
      </c>
      <c r="G469" s="155">
        <v>2265</v>
      </c>
      <c r="H469" s="155">
        <v>818975</v>
      </c>
    </row>
    <row r="470" spans="1:8" x14ac:dyDescent="0.25">
      <c r="A470" s="84" t="s">
        <v>26</v>
      </c>
      <c r="B470" s="84" t="s">
        <v>27</v>
      </c>
      <c r="C470" s="84" t="s">
        <v>562</v>
      </c>
      <c r="D470" s="84" t="s">
        <v>427</v>
      </c>
      <c r="E470" s="155">
        <v>370</v>
      </c>
      <c r="F470" s="155">
        <v>335</v>
      </c>
      <c r="G470" s="155">
        <v>1525</v>
      </c>
      <c r="H470" s="155">
        <v>875265</v>
      </c>
    </row>
    <row r="471" spans="1:8" x14ac:dyDescent="0.25">
      <c r="A471" s="84" t="s">
        <v>2</v>
      </c>
      <c r="B471" s="84" t="s">
        <v>3</v>
      </c>
      <c r="C471" s="84" t="s">
        <v>561</v>
      </c>
      <c r="D471" s="84" t="s">
        <v>425</v>
      </c>
      <c r="E471" s="155">
        <v>115</v>
      </c>
      <c r="F471" s="155">
        <v>115</v>
      </c>
      <c r="G471" s="155">
        <v>485</v>
      </c>
      <c r="H471" s="155">
        <v>272545</v>
      </c>
    </row>
    <row r="472" spans="1:8" x14ac:dyDescent="0.25">
      <c r="A472" s="84" t="s">
        <v>4</v>
      </c>
      <c r="B472" s="84" t="s">
        <v>493</v>
      </c>
      <c r="C472" s="84" t="s">
        <v>561</v>
      </c>
      <c r="D472" s="84" t="s">
        <v>425</v>
      </c>
      <c r="E472" s="155">
        <v>170</v>
      </c>
      <c r="F472" s="155">
        <v>165</v>
      </c>
      <c r="G472" s="155">
        <v>1155</v>
      </c>
      <c r="H472" s="155">
        <v>722275</v>
      </c>
    </row>
    <row r="473" spans="1:8" x14ac:dyDescent="0.25">
      <c r="A473" s="84" t="s">
        <v>7</v>
      </c>
      <c r="B473" s="84" t="s">
        <v>494</v>
      </c>
      <c r="C473" s="84" t="s">
        <v>561</v>
      </c>
      <c r="D473" s="84" t="s">
        <v>425</v>
      </c>
      <c r="E473" s="155">
        <v>10</v>
      </c>
      <c r="F473" s="155">
        <v>10</v>
      </c>
      <c r="G473" s="155">
        <v>55</v>
      </c>
      <c r="H473" s="155">
        <v>41525</v>
      </c>
    </row>
    <row r="474" spans="1:8" x14ac:dyDescent="0.25">
      <c r="A474" s="84" t="s">
        <v>8</v>
      </c>
      <c r="B474" s="84" t="s">
        <v>9</v>
      </c>
      <c r="C474" s="84" t="s">
        <v>561</v>
      </c>
      <c r="D474" s="84" t="s">
        <v>425</v>
      </c>
      <c r="E474" s="155">
        <v>0</v>
      </c>
      <c r="F474" s="155">
        <v>0</v>
      </c>
      <c r="G474" s="155">
        <v>5</v>
      </c>
      <c r="H474" s="155">
        <v>2445</v>
      </c>
    </row>
    <row r="475" spans="1:8" x14ac:dyDescent="0.25">
      <c r="A475" s="84" t="s">
        <v>10</v>
      </c>
      <c r="B475" s="84" t="s">
        <v>492</v>
      </c>
      <c r="C475" s="84" t="s">
        <v>561</v>
      </c>
      <c r="D475" s="84" t="s">
        <v>425</v>
      </c>
      <c r="E475" s="155">
        <v>155</v>
      </c>
      <c r="F475" s="155">
        <v>150</v>
      </c>
      <c r="G475" s="155">
        <v>695</v>
      </c>
      <c r="H475" s="155">
        <v>408445</v>
      </c>
    </row>
    <row r="476" spans="1:8" x14ac:dyDescent="0.25">
      <c r="A476" s="84" t="s">
        <v>11</v>
      </c>
      <c r="B476" s="84" t="s">
        <v>491</v>
      </c>
      <c r="C476" s="84" t="s">
        <v>561</v>
      </c>
      <c r="D476" s="84" t="s">
        <v>425</v>
      </c>
      <c r="E476" s="155">
        <v>35</v>
      </c>
      <c r="F476" s="155">
        <v>30</v>
      </c>
      <c r="G476" s="155">
        <v>315</v>
      </c>
      <c r="H476" s="155">
        <v>196305</v>
      </c>
    </row>
    <row r="477" spans="1:8" x14ac:dyDescent="0.25">
      <c r="A477" s="84" t="s">
        <v>12</v>
      </c>
      <c r="B477" s="84" t="s">
        <v>13</v>
      </c>
      <c r="C477" s="84" t="s">
        <v>561</v>
      </c>
      <c r="D477" s="84" t="s">
        <v>425</v>
      </c>
      <c r="E477" s="155">
        <v>935</v>
      </c>
      <c r="F477" s="155">
        <v>910</v>
      </c>
      <c r="G477" s="155">
        <v>5460</v>
      </c>
      <c r="H477" s="155">
        <v>3766540</v>
      </c>
    </row>
    <row r="478" spans="1:8" x14ac:dyDescent="0.25">
      <c r="A478" s="84" t="s">
        <v>14</v>
      </c>
      <c r="B478" s="84" t="s">
        <v>490</v>
      </c>
      <c r="C478" s="84" t="s">
        <v>561</v>
      </c>
      <c r="D478" s="84" t="s">
        <v>425</v>
      </c>
      <c r="E478" s="155">
        <v>1265</v>
      </c>
      <c r="F478" s="155">
        <v>1230</v>
      </c>
      <c r="G478" s="155">
        <v>6085</v>
      </c>
      <c r="H478" s="155">
        <v>3864130</v>
      </c>
    </row>
    <row r="479" spans="1:8" x14ac:dyDescent="0.25">
      <c r="A479" s="84" t="s">
        <v>15</v>
      </c>
      <c r="B479" s="84" t="s">
        <v>326</v>
      </c>
      <c r="C479" s="84" t="s">
        <v>561</v>
      </c>
      <c r="D479" s="84" t="s">
        <v>425</v>
      </c>
      <c r="E479" s="155">
        <v>205</v>
      </c>
      <c r="F479" s="155">
        <v>200</v>
      </c>
      <c r="G479" s="155">
        <v>1975</v>
      </c>
      <c r="H479" s="155">
        <v>1037740</v>
      </c>
    </row>
    <row r="480" spans="1:8" x14ac:dyDescent="0.25">
      <c r="A480" s="84" t="s">
        <v>16</v>
      </c>
      <c r="B480" s="84" t="s">
        <v>17</v>
      </c>
      <c r="C480" s="84" t="s">
        <v>561</v>
      </c>
      <c r="D480" s="84" t="s">
        <v>425</v>
      </c>
      <c r="E480" s="155">
        <v>795</v>
      </c>
      <c r="F480" s="155">
        <v>775</v>
      </c>
      <c r="G480" s="155">
        <v>3915</v>
      </c>
      <c r="H480" s="155">
        <v>2638175</v>
      </c>
    </row>
    <row r="481" spans="1:8" x14ac:dyDescent="0.25">
      <c r="A481" s="84" t="s">
        <v>18</v>
      </c>
      <c r="B481" s="84" t="s">
        <v>19</v>
      </c>
      <c r="C481" s="84" t="s">
        <v>561</v>
      </c>
      <c r="D481" s="84" t="s">
        <v>425</v>
      </c>
      <c r="E481" s="155">
        <v>55</v>
      </c>
      <c r="F481" s="155">
        <v>55</v>
      </c>
      <c r="G481" s="155">
        <v>265</v>
      </c>
      <c r="H481" s="155">
        <v>119000</v>
      </c>
    </row>
    <row r="482" spans="1:8" x14ac:dyDescent="0.25">
      <c r="A482" s="84" t="s">
        <v>20</v>
      </c>
      <c r="B482" s="84" t="s">
        <v>21</v>
      </c>
      <c r="C482" s="84" t="s">
        <v>561</v>
      </c>
      <c r="D482" s="84" t="s">
        <v>425</v>
      </c>
      <c r="E482" s="155">
        <v>140</v>
      </c>
      <c r="F482" s="155">
        <v>135</v>
      </c>
      <c r="G482" s="155">
        <v>745</v>
      </c>
      <c r="H482" s="155">
        <v>353395</v>
      </c>
    </row>
    <row r="483" spans="1:8" x14ac:dyDescent="0.25">
      <c r="A483" s="84" t="s">
        <v>22</v>
      </c>
      <c r="B483" s="84" t="s">
        <v>23</v>
      </c>
      <c r="C483" s="84" t="s">
        <v>561</v>
      </c>
      <c r="D483" s="84" t="s">
        <v>425</v>
      </c>
      <c r="E483" s="155">
        <v>125</v>
      </c>
      <c r="F483" s="155">
        <v>125</v>
      </c>
      <c r="G483" s="155">
        <v>325</v>
      </c>
      <c r="H483" s="155">
        <v>220315</v>
      </c>
    </row>
    <row r="484" spans="1:8" x14ac:dyDescent="0.25">
      <c r="A484" s="84" t="s">
        <v>24</v>
      </c>
      <c r="B484" s="84" t="s">
        <v>489</v>
      </c>
      <c r="C484" s="84" t="s">
        <v>561</v>
      </c>
      <c r="D484" s="84" t="s">
        <v>425</v>
      </c>
      <c r="E484" s="155">
        <v>595</v>
      </c>
      <c r="F484" s="155">
        <v>575</v>
      </c>
      <c r="G484" s="155">
        <v>3350</v>
      </c>
      <c r="H484" s="155">
        <v>1797810</v>
      </c>
    </row>
    <row r="485" spans="1:8" x14ac:dyDescent="0.25">
      <c r="A485" s="84" t="s">
        <v>25</v>
      </c>
      <c r="B485" s="84" t="s">
        <v>488</v>
      </c>
      <c r="C485" s="84" t="s">
        <v>561</v>
      </c>
      <c r="D485" s="84" t="s">
        <v>425</v>
      </c>
      <c r="E485" s="155">
        <v>325</v>
      </c>
      <c r="F485" s="155">
        <v>310</v>
      </c>
      <c r="G485" s="155">
        <v>2645</v>
      </c>
      <c r="H485" s="155">
        <v>848450</v>
      </c>
    </row>
    <row r="486" spans="1:8" x14ac:dyDescent="0.25">
      <c r="A486" s="84" t="s">
        <v>26</v>
      </c>
      <c r="B486" s="84" t="s">
        <v>27</v>
      </c>
      <c r="C486" s="84" t="s">
        <v>561</v>
      </c>
      <c r="D486" s="84" t="s">
        <v>425</v>
      </c>
      <c r="E486" s="155">
        <v>415</v>
      </c>
      <c r="F486" s="155">
        <v>395</v>
      </c>
      <c r="G486" s="155">
        <v>1505</v>
      </c>
      <c r="H486" s="155">
        <v>837740</v>
      </c>
    </row>
    <row r="487" spans="1:8" x14ac:dyDescent="0.25">
      <c r="A487" s="84" t="s">
        <v>2</v>
      </c>
      <c r="B487" s="84" t="s">
        <v>3</v>
      </c>
      <c r="C487" s="84" t="s">
        <v>560</v>
      </c>
      <c r="D487" s="84" t="s">
        <v>424</v>
      </c>
      <c r="E487" s="155">
        <v>285</v>
      </c>
      <c r="F487" s="155">
        <v>245</v>
      </c>
      <c r="G487" s="155">
        <v>855</v>
      </c>
      <c r="H487" s="155">
        <v>336850</v>
      </c>
    </row>
    <row r="488" spans="1:8" x14ac:dyDescent="0.25">
      <c r="A488" s="84" t="s">
        <v>4</v>
      </c>
      <c r="B488" s="84" t="s">
        <v>493</v>
      </c>
      <c r="C488" s="84" t="s">
        <v>560</v>
      </c>
      <c r="D488" s="84" t="s">
        <v>424</v>
      </c>
      <c r="E488" s="155">
        <v>355</v>
      </c>
      <c r="F488" s="155">
        <v>335</v>
      </c>
      <c r="G488" s="155">
        <v>2700</v>
      </c>
      <c r="H488" s="155">
        <v>1088630</v>
      </c>
    </row>
    <row r="489" spans="1:8" x14ac:dyDescent="0.25">
      <c r="A489" s="84" t="s">
        <v>7</v>
      </c>
      <c r="B489" s="84" t="s">
        <v>494</v>
      </c>
      <c r="C489" s="84" t="s">
        <v>560</v>
      </c>
      <c r="D489" s="84" t="s">
        <v>424</v>
      </c>
      <c r="E489" s="155">
        <v>90</v>
      </c>
      <c r="F489" s="155">
        <v>75</v>
      </c>
      <c r="G489" s="155">
        <v>1515</v>
      </c>
      <c r="H489" s="155">
        <v>1085640</v>
      </c>
    </row>
    <row r="490" spans="1:8" x14ac:dyDescent="0.25">
      <c r="A490" s="84" t="s">
        <v>8</v>
      </c>
      <c r="B490" s="84" t="s">
        <v>9</v>
      </c>
      <c r="C490" s="84" t="s">
        <v>560</v>
      </c>
      <c r="D490" s="84" t="s">
        <v>424</v>
      </c>
      <c r="E490" s="155">
        <v>20</v>
      </c>
      <c r="F490" s="155">
        <v>20</v>
      </c>
      <c r="G490" s="155">
        <v>265</v>
      </c>
      <c r="H490" s="155">
        <v>151725</v>
      </c>
    </row>
    <row r="491" spans="1:8" x14ac:dyDescent="0.25">
      <c r="A491" s="84" t="s">
        <v>10</v>
      </c>
      <c r="B491" s="84" t="s">
        <v>492</v>
      </c>
      <c r="C491" s="84" t="s">
        <v>560</v>
      </c>
      <c r="D491" s="84" t="s">
        <v>424</v>
      </c>
      <c r="E491" s="155">
        <v>655</v>
      </c>
      <c r="F491" s="155">
        <v>600</v>
      </c>
      <c r="G491" s="155">
        <v>8410</v>
      </c>
      <c r="H491" s="155">
        <v>3744890</v>
      </c>
    </row>
    <row r="492" spans="1:8" x14ac:dyDescent="0.25">
      <c r="A492" s="84" t="s">
        <v>11</v>
      </c>
      <c r="B492" s="84" t="s">
        <v>491</v>
      </c>
      <c r="C492" s="84" t="s">
        <v>560</v>
      </c>
      <c r="D492" s="84" t="s">
        <v>424</v>
      </c>
      <c r="E492" s="155">
        <v>130</v>
      </c>
      <c r="F492" s="155">
        <v>120</v>
      </c>
      <c r="G492" s="155">
        <v>1850</v>
      </c>
      <c r="H492" s="155">
        <v>805415</v>
      </c>
    </row>
    <row r="493" spans="1:8" x14ac:dyDescent="0.25">
      <c r="A493" s="84" t="s">
        <v>12</v>
      </c>
      <c r="B493" s="84" t="s">
        <v>13</v>
      </c>
      <c r="C493" s="84" t="s">
        <v>560</v>
      </c>
      <c r="D493" s="84" t="s">
        <v>424</v>
      </c>
      <c r="E493" s="155">
        <v>2240</v>
      </c>
      <c r="F493" s="155">
        <v>2055</v>
      </c>
      <c r="G493" s="155">
        <v>12430</v>
      </c>
      <c r="H493" s="155">
        <v>6818395</v>
      </c>
    </row>
    <row r="494" spans="1:8" x14ac:dyDescent="0.25">
      <c r="A494" s="84" t="s">
        <v>14</v>
      </c>
      <c r="B494" s="84" t="s">
        <v>490</v>
      </c>
      <c r="C494" s="84" t="s">
        <v>560</v>
      </c>
      <c r="D494" s="84" t="s">
        <v>424</v>
      </c>
      <c r="E494" s="155">
        <v>3470</v>
      </c>
      <c r="F494" s="155">
        <v>3215</v>
      </c>
      <c r="G494" s="155">
        <v>20470</v>
      </c>
      <c r="H494" s="155">
        <v>10035300</v>
      </c>
    </row>
    <row r="495" spans="1:8" x14ac:dyDescent="0.25">
      <c r="A495" s="84" t="s">
        <v>15</v>
      </c>
      <c r="B495" s="84" t="s">
        <v>326</v>
      </c>
      <c r="C495" s="84" t="s">
        <v>560</v>
      </c>
      <c r="D495" s="84" t="s">
        <v>424</v>
      </c>
      <c r="E495" s="155">
        <v>435</v>
      </c>
      <c r="F495" s="155">
        <v>385</v>
      </c>
      <c r="G495" s="155">
        <v>5600</v>
      </c>
      <c r="H495" s="155">
        <v>2775685</v>
      </c>
    </row>
    <row r="496" spans="1:8" x14ac:dyDescent="0.25">
      <c r="A496" s="84" t="s">
        <v>16</v>
      </c>
      <c r="B496" s="84" t="s">
        <v>17</v>
      </c>
      <c r="C496" s="84" t="s">
        <v>560</v>
      </c>
      <c r="D496" s="84" t="s">
        <v>424</v>
      </c>
      <c r="E496" s="155">
        <v>1780</v>
      </c>
      <c r="F496" s="155">
        <v>1585</v>
      </c>
      <c r="G496" s="155">
        <v>9510</v>
      </c>
      <c r="H496" s="155">
        <v>5177125</v>
      </c>
    </row>
    <row r="497" spans="1:8" x14ac:dyDescent="0.25">
      <c r="A497" s="84" t="s">
        <v>18</v>
      </c>
      <c r="B497" s="84" t="s">
        <v>19</v>
      </c>
      <c r="C497" s="84" t="s">
        <v>560</v>
      </c>
      <c r="D497" s="84" t="s">
        <v>424</v>
      </c>
      <c r="E497" s="155">
        <v>200</v>
      </c>
      <c r="F497" s="155">
        <v>175</v>
      </c>
      <c r="G497" s="155">
        <v>1355</v>
      </c>
      <c r="H497" s="155">
        <v>573230</v>
      </c>
    </row>
    <row r="498" spans="1:8" x14ac:dyDescent="0.25">
      <c r="A498" s="84" t="s">
        <v>20</v>
      </c>
      <c r="B498" s="84" t="s">
        <v>21</v>
      </c>
      <c r="C498" s="84" t="s">
        <v>560</v>
      </c>
      <c r="D498" s="84" t="s">
        <v>424</v>
      </c>
      <c r="E498" s="155">
        <v>475</v>
      </c>
      <c r="F498" s="155">
        <v>440</v>
      </c>
      <c r="G498" s="155">
        <v>1590</v>
      </c>
      <c r="H498" s="155">
        <v>667680</v>
      </c>
    </row>
    <row r="499" spans="1:8" x14ac:dyDescent="0.25">
      <c r="A499" s="84" t="s">
        <v>22</v>
      </c>
      <c r="B499" s="84" t="s">
        <v>23</v>
      </c>
      <c r="C499" s="84" t="s">
        <v>560</v>
      </c>
      <c r="D499" s="84" t="s">
        <v>424</v>
      </c>
      <c r="E499" s="155">
        <v>335</v>
      </c>
      <c r="F499" s="155">
        <v>300</v>
      </c>
      <c r="G499" s="155">
        <v>890</v>
      </c>
      <c r="H499" s="155">
        <v>435055</v>
      </c>
    </row>
    <row r="500" spans="1:8" x14ac:dyDescent="0.25">
      <c r="A500" s="84" t="s">
        <v>24</v>
      </c>
      <c r="B500" s="84" t="s">
        <v>489</v>
      </c>
      <c r="C500" s="84" t="s">
        <v>560</v>
      </c>
      <c r="D500" s="84" t="s">
        <v>424</v>
      </c>
      <c r="E500" s="155">
        <v>1925</v>
      </c>
      <c r="F500" s="155">
        <v>1705</v>
      </c>
      <c r="G500" s="155">
        <v>16440</v>
      </c>
      <c r="H500" s="155">
        <v>6551465</v>
      </c>
    </row>
    <row r="501" spans="1:8" x14ac:dyDescent="0.25">
      <c r="A501" s="84" t="s">
        <v>25</v>
      </c>
      <c r="B501" s="84" t="s">
        <v>488</v>
      </c>
      <c r="C501" s="84" t="s">
        <v>560</v>
      </c>
      <c r="D501" s="84" t="s">
        <v>424</v>
      </c>
      <c r="E501" s="155">
        <v>1350</v>
      </c>
      <c r="F501" s="155">
        <v>1165</v>
      </c>
      <c r="G501" s="155">
        <v>11650</v>
      </c>
      <c r="H501" s="155">
        <v>5086390</v>
      </c>
    </row>
    <row r="502" spans="1:8" x14ac:dyDescent="0.25">
      <c r="A502" s="84" t="s">
        <v>26</v>
      </c>
      <c r="B502" s="84" t="s">
        <v>27</v>
      </c>
      <c r="C502" s="84" t="s">
        <v>560</v>
      </c>
      <c r="D502" s="84" t="s">
        <v>424</v>
      </c>
      <c r="E502" s="155">
        <v>1710</v>
      </c>
      <c r="F502" s="155">
        <v>1390</v>
      </c>
      <c r="G502" s="155">
        <v>7235</v>
      </c>
      <c r="H502" s="155">
        <v>2542340</v>
      </c>
    </row>
    <row r="503" spans="1:8" x14ac:dyDescent="0.25">
      <c r="A503" s="84" t="s">
        <v>2</v>
      </c>
      <c r="B503" s="84" t="s">
        <v>3</v>
      </c>
      <c r="C503" s="84" t="s">
        <v>559</v>
      </c>
      <c r="D503" s="84" t="s">
        <v>423</v>
      </c>
      <c r="E503" s="155">
        <v>95</v>
      </c>
      <c r="F503" s="155">
        <v>85</v>
      </c>
      <c r="G503" s="155">
        <v>390</v>
      </c>
      <c r="H503" s="155">
        <v>157165</v>
      </c>
    </row>
    <row r="504" spans="1:8" x14ac:dyDescent="0.25">
      <c r="A504" s="84" t="s">
        <v>4</v>
      </c>
      <c r="B504" s="84" t="s">
        <v>493</v>
      </c>
      <c r="C504" s="84" t="s">
        <v>559</v>
      </c>
      <c r="D504" s="84" t="s">
        <v>423</v>
      </c>
      <c r="E504" s="155">
        <v>550</v>
      </c>
      <c r="F504" s="155">
        <v>485</v>
      </c>
      <c r="G504" s="155">
        <v>3920</v>
      </c>
      <c r="H504" s="155">
        <v>1730020</v>
      </c>
    </row>
    <row r="505" spans="1:8" x14ac:dyDescent="0.25">
      <c r="A505" s="84" t="s">
        <v>5</v>
      </c>
      <c r="B505" s="84" t="s">
        <v>6</v>
      </c>
      <c r="C505" s="84" t="s">
        <v>559</v>
      </c>
      <c r="D505" s="84" t="s">
        <v>423</v>
      </c>
      <c r="E505" s="155">
        <v>0</v>
      </c>
      <c r="F505" s="155">
        <v>0</v>
      </c>
      <c r="G505" s="155">
        <v>0</v>
      </c>
      <c r="H505" s="155">
        <v>525</v>
      </c>
    </row>
    <row r="506" spans="1:8" x14ac:dyDescent="0.25">
      <c r="A506" s="84" t="s">
        <v>7</v>
      </c>
      <c r="B506" s="84" t="s">
        <v>494</v>
      </c>
      <c r="C506" s="84" t="s">
        <v>559</v>
      </c>
      <c r="D506" s="84" t="s">
        <v>423</v>
      </c>
      <c r="E506" s="155">
        <v>225</v>
      </c>
      <c r="F506" s="155">
        <v>190</v>
      </c>
      <c r="G506" s="155">
        <v>7980</v>
      </c>
      <c r="H506" s="155">
        <v>4250680</v>
      </c>
    </row>
    <row r="507" spans="1:8" x14ac:dyDescent="0.25">
      <c r="A507" s="84" t="s">
        <v>8</v>
      </c>
      <c r="B507" s="84" t="s">
        <v>9</v>
      </c>
      <c r="C507" s="84" t="s">
        <v>559</v>
      </c>
      <c r="D507" s="84" t="s">
        <v>423</v>
      </c>
      <c r="E507" s="155">
        <v>75</v>
      </c>
      <c r="F507" s="155">
        <v>65</v>
      </c>
      <c r="G507" s="155">
        <v>26185</v>
      </c>
      <c r="H507" s="155">
        <v>10190040</v>
      </c>
    </row>
    <row r="508" spans="1:8" x14ac:dyDescent="0.25">
      <c r="A508" s="84" t="s">
        <v>10</v>
      </c>
      <c r="B508" s="84" t="s">
        <v>492</v>
      </c>
      <c r="C508" s="84" t="s">
        <v>559</v>
      </c>
      <c r="D508" s="84" t="s">
        <v>423</v>
      </c>
      <c r="E508" s="155">
        <v>1195</v>
      </c>
      <c r="F508" s="155">
        <v>1030</v>
      </c>
      <c r="G508" s="155">
        <v>16835</v>
      </c>
      <c r="H508" s="155">
        <v>9599915</v>
      </c>
    </row>
    <row r="509" spans="1:8" x14ac:dyDescent="0.25">
      <c r="A509" s="84" t="s">
        <v>11</v>
      </c>
      <c r="B509" s="84" t="s">
        <v>491</v>
      </c>
      <c r="C509" s="84" t="s">
        <v>559</v>
      </c>
      <c r="D509" s="84" t="s">
        <v>423</v>
      </c>
      <c r="E509" s="155">
        <v>180</v>
      </c>
      <c r="F509" s="155">
        <v>160</v>
      </c>
      <c r="G509" s="155">
        <v>2705</v>
      </c>
      <c r="H509" s="155">
        <v>1448295</v>
      </c>
    </row>
    <row r="510" spans="1:8" x14ac:dyDescent="0.25">
      <c r="A510" s="84" t="s">
        <v>12</v>
      </c>
      <c r="B510" s="84" t="s">
        <v>13</v>
      </c>
      <c r="C510" s="84" t="s">
        <v>559</v>
      </c>
      <c r="D510" s="84" t="s">
        <v>423</v>
      </c>
      <c r="E510" s="155">
        <v>3930</v>
      </c>
      <c r="F510" s="155">
        <v>3530</v>
      </c>
      <c r="G510" s="155">
        <v>36875</v>
      </c>
      <c r="H510" s="155">
        <v>18448085</v>
      </c>
    </row>
    <row r="511" spans="1:8" x14ac:dyDescent="0.25">
      <c r="A511" s="84" t="s">
        <v>14</v>
      </c>
      <c r="B511" s="84" t="s">
        <v>490</v>
      </c>
      <c r="C511" s="84" t="s">
        <v>559</v>
      </c>
      <c r="D511" s="84" t="s">
        <v>423</v>
      </c>
      <c r="E511" s="155">
        <v>6555</v>
      </c>
      <c r="F511" s="155">
        <v>6000</v>
      </c>
      <c r="G511" s="155">
        <v>47880</v>
      </c>
      <c r="H511" s="155">
        <v>23534740</v>
      </c>
    </row>
    <row r="512" spans="1:8" x14ac:dyDescent="0.25">
      <c r="A512" s="84" t="s">
        <v>15</v>
      </c>
      <c r="B512" s="84" t="s">
        <v>326</v>
      </c>
      <c r="C512" s="84" t="s">
        <v>559</v>
      </c>
      <c r="D512" s="84" t="s">
        <v>423</v>
      </c>
      <c r="E512" s="155">
        <v>935</v>
      </c>
      <c r="F512" s="155">
        <v>840</v>
      </c>
      <c r="G512" s="155">
        <v>24000</v>
      </c>
      <c r="H512" s="155">
        <v>11901255</v>
      </c>
    </row>
    <row r="513" spans="1:8" x14ac:dyDescent="0.25">
      <c r="A513" s="84" t="s">
        <v>16</v>
      </c>
      <c r="B513" s="84" t="s">
        <v>17</v>
      </c>
      <c r="C513" s="84" t="s">
        <v>559</v>
      </c>
      <c r="D513" s="84" t="s">
        <v>423</v>
      </c>
      <c r="E513" s="155">
        <v>3420</v>
      </c>
      <c r="F513" s="155">
        <v>2965</v>
      </c>
      <c r="G513" s="155">
        <v>25445</v>
      </c>
      <c r="H513" s="155">
        <v>14203965</v>
      </c>
    </row>
    <row r="514" spans="1:8" x14ac:dyDescent="0.25">
      <c r="A514" s="84" t="s">
        <v>18</v>
      </c>
      <c r="B514" s="84" t="s">
        <v>19</v>
      </c>
      <c r="C514" s="84" t="s">
        <v>559</v>
      </c>
      <c r="D514" s="84" t="s">
        <v>423</v>
      </c>
      <c r="E514" s="155">
        <v>950</v>
      </c>
      <c r="F514" s="155">
        <v>790</v>
      </c>
      <c r="G514" s="155">
        <v>18905</v>
      </c>
      <c r="H514" s="155">
        <v>14991485</v>
      </c>
    </row>
    <row r="515" spans="1:8" x14ac:dyDescent="0.25">
      <c r="A515" s="84" t="s">
        <v>20</v>
      </c>
      <c r="B515" s="84" t="s">
        <v>21</v>
      </c>
      <c r="C515" s="84" t="s">
        <v>559</v>
      </c>
      <c r="D515" s="84" t="s">
        <v>423</v>
      </c>
      <c r="E515" s="155">
        <v>1155</v>
      </c>
      <c r="F515" s="155">
        <v>1070</v>
      </c>
      <c r="G515" s="155">
        <v>6275</v>
      </c>
      <c r="H515" s="155">
        <v>2817575</v>
      </c>
    </row>
    <row r="516" spans="1:8" x14ac:dyDescent="0.25">
      <c r="A516" s="84" t="s">
        <v>22</v>
      </c>
      <c r="B516" s="84" t="s">
        <v>23</v>
      </c>
      <c r="C516" s="84" t="s">
        <v>559</v>
      </c>
      <c r="D516" s="84" t="s">
        <v>423</v>
      </c>
      <c r="E516" s="155">
        <v>825</v>
      </c>
      <c r="F516" s="155">
        <v>770</v>
      </c>
      <c r="G516" s="155">
        <v>3765</v>
      </c>
      <c r="H516" s="155">
        <v>1788680</v>
      </c>
    </row>
    <row r="517" spans="1:8" x14ac:dyDescent="0.25">
      <c r="A517" s="84" t="s">
        <v>24</v>
      </c>
      <c r="B517" s="84" t="s">
        <v>489</v>
      </c>
      <c r="C517" s="84" t="s">
        <v>559</v>
      </c>
      <c r="D517" s="84" t="s">
        <v>423</v>
      </c>
      <c r="E517" s="155">
        <v>5295</v>
      </c>
      <c r="F517" s="155">
        <v>4720</v>
      </c>
      <c r="G517" s="155">
        <v>98965</v>
      </c>
      <c r="H517" s="155">
        <v>41993560</v>
      </c>
    </row>
    <row r="518" spans="1:8" x14ac:dyDescent="0.25">
      <c r="A518" s="84" t="s">
        <v>25</v>
      </c>
      <c r="B518" s="84" t="s">
        <v>488</v>
      </c>
      <c r="C518" s="84" t="s">
        <v>559</v>
      </c>
      <c r="D518" s="84" t="s">
        <v>423</v>
      </c>
      <c r="E518" s="155">
        <v>2850</v>
      </c>
      <c r="F518" s="155">
        <v>2500</v>
      </c>
      <c r="G518" s="155">
        <v>27365</v>
      </c>
      <c r="H518" s="155">
        <v>10166550</v>
      </c>
    </row>
    <row r="519" spans="1:8" x14ac:dyDescent="0.25">
      <c r="A519" s="84" t="s">
        <v>26</v>
      </c>
      <c r="B519" s="84" t="s">
        <v>27</v>
      </c>
      <c r="C519" s="84" t="s">
        <v>559</v>
      </c>
      <c r="D519" s="84" t="s">
        <v>423</v>
      </c>
      <c r="E519" s="155">
        <v>3370</v>
      </c>
      <c r="F519" s="155">
        <v>2840</v>
      </c>
      <c r="G519" s="155">
        <v>23975</v>
      </c>
      <c r="H519" s="155">
        <v>9909375</v>
      </c>
    </row>
    <row r="520" spans="1:8" x14ac:dyDescent="0.25">
      <c r="A520" s="84" t="s">
        <v>2</v>
      </c>
      <c r="B520" s="84" t="s">
        <v>3</v>
      </c>
      <c r="C520" s="84" t="s">
        <v>558</v>
      </c>
      <c r="D520" s="84" t="s">
        <v>422</v>
      </c>
      <c r="E520" s="155">
        <v>145</v>
      </c>
      <c r="F520" s="155">
        <v>130</v>
      </c>
      <c r="G520" s="155">
        <v>565</v>
      </c>
      <c r="H520" s="155">
        <v>220685</v>
      </c>
    </row>
    <row r="521" spans="1:8" x14ac:dyDescent="0.25">
      <c r="A521" s="84" t="s">
        <v>4</v>
      </c>
      <c r="B521" s="84" t="s">
        <v>493</v>
      </c>
      <c r="C521" s="84" t="s">
        <v>558</v>
      </c>
      <c r="D521" s="84" t="s">
        <v>422</v>
      </c>
      <c r="E521" s="155">
        <v>155</v>
      </c>
      <c r="F521" s="155">
        <v>145</v>
      </c>
      <c r="G521" s="155">
        <v>1890</v>
      </c>
      <c r="H521" s="155">
        <v>563050</v>
      </c>
    </row>
    <row r="522" spans="1:8" x14ac:dyDescent="0.25">
      <c r="A522" s="84" t="s">
        <v>7</v>
      </c>
      <c r="B522" s="84" t="s">
        <v>494</v>
      </c>
      <c r="C522" s="84" t="s">
        <v>558</v>
      </c>
      <c r="D522" s="84" t="s">
        <v>422</v>
      </c>
      <c r="E522" s="155">
        <v>15</v>
      </c>
      <c r="F522" s="155">
        <v>10</v>
      </c>
      <c r="G522" s="155">
        <v>305</v>
      </c>
      <c r="H522" s="155">
        <v>27750</v>
      </c>
    </row>
    <row r="523" spans="1:8" x14ac:dyDescent="0.25">
      <c r="A523" s="84" t="s">
        <v>8</v>
      </c>
      <c r="B523" s="84" t="s">
        <v>9</v>
      </c>
      <c r="C523" s="84" t="s">
        <v>558</v>
      </c>
      <c r="D523" s="84" t="s">
        <v>422</v>
      </c>
      <c r="E523" s="155">
        <v>10</v>
      </c>
      <c r="F523" s="155">
        <v>10</v>
      </c>
      <c r="G523" s="155">
        <v>490</v>
      </c>
      <c r="H523" s="155">
        <v>365600</v>
      </c>
    </row>
    <row r="524" spans="1:8" x14ac:dyDescent="0.25">
      <c r="A524" s="84" t="s">
        <v>10</v>
      </c>
      <c r="B524" s="84" t="s">
        <v>492</v>
      </c>
      <c r="C524" s="84" t="s">
        <v>558</v>
      </c>
      <c r="D524" s="84" t="s">
        <v>422</v>
      </c>
      <c r="E524" s="155">
        <v>120</v>
      </c>
      <c r="F524" s="155">
        <v>105</v>
      </c>
      <c r="G524" s="155">
        <v>2460</v>
      </c>
      <c r="H524" s="155">
        <v>1981645</v>
      </c>
    </row>
    <row r="525" spans="1:8" x14ac:dyDescent="0.25">
      <c r="A525" s="84" t="s">
        <v>11</v>
      </c>
      <c r="B525" s="84" t="s">
        <v>491</v>
      </c>
      <c r="C525" s="84" t="s">
        <v>558</v>
      </c>
      <c r="D525" s="84" t="s">
        <v>422</v>
      </c>
      <c r="E525" s="155">
        <v>30</v>
      </c>
      <c r="F525" s="155">
        <v>30</v>
      </c>
      <c r="G525" s="155">
        <v>220</v>
      </c>
      <c r="H525" s="155">
        <v>111220</v>
      </c>
    </row>
    <row r="526" spans="1:8" x14ac:dyDescent="0.25">
      <c r="A526" s="84" t="s">
        <v>12</v>
      </c>
      <c r="B526" s="84" t="s">
        <v>13</v>
      </c>
      <c r="C526" s="84" t="s">
        <v>558</v>
      </c>
      <c r="D526" s="84" t="s">
        <v>422</v>
      </c>
      <c r="E526" s="155">
        <v>560</v>
      </c>
      <c r="F526" s="155">
        <v>505</v>
      </c>
      <c r="G526" s="155">
        <v>3230</v>
      </c>
      <c r="H526" s="155">
        <v>1552380</v>
      </c>
    </row>
    <row r="527" spans="1:8" x14ac:dyDescent="0.25">
      <c r="A527" s="84" t="s">
        <v>14</v>
      </c>
      <c r="B527" s="84" t="s">
        <v>490</v>
      </c>
      <c r="C527" s="84" t="s">
        <v>558</v>
      </c>
      <c r="D527" s="84" t="s">
        <v>422</v>
      </c>
      <c r="E527" s="155">
        <v>895</v>
      </c>
      <c r="F527" s="155">
        <v>815</v>
      </c>
      <c r="G527" s="155">
        <v>5290</v>
      </c>
      <c r="H527" s="155">
        <v>2533780</v>
      </c>
    </row>
    <row r="528" spans="1:8" x14ac:dyDescent="0.25">
      <c r="A528" s="84" t="s">
        <v>15</v>
      </c>
      <c r="B528" s="84" t="s">
        <v>326</v>
      </c>
      <c r="C528" s="84" t="s">
        <v>558</v>
      </c>
      <c r="D528" s="84" t="s">
        <v>422</v>
      </c>
      <c r="E528" s="155">
        <v>110</v>
      </c>
      <c r="F528" s="155">
        <v>90</v>
      </c>
      <c r="G528" s="155">
        <v>1300</v>
      </c>
      <c r="H528" s="155">
        <v>431630</v>
      </c>
    </row>
    <row r="529" spans="1:8" x14ac:dyDescent="0.25">
      <c r="A529" s="84" t="s">
        <v>16</v>
      </c>
      <c r="B529" s="84" t="s">
        <v>17</v>
      </c>
      <c r="C529" s="84" t="s">
        <v>558</v>
      </c>
      <c r="D529" s="84" t="s">
        <v>422</v>
      </c>
      <c r="E529" s="155">
        <v>390</v>
      </c>
      <c r="F529" s="155">
        <v>325</v>
      </c>
      <c r="G529" s="155">
        <v>1520</v>
      </c>
      <c r="H529" s="155">
        <v>788070</v>
      </c>
    </row>
    <row r="530" spans="1:8" x14ac:dyDescent="0.25">
      <c r="A530" s="84" t="s">
        <v>18</v>
      </c>
      <c r="B530" s="84" t="s">
        <v>19</v>
      </c>
      <c r="C530" s="84" t="s">
        <v>558</v>
      </c>
      <c r="D530" s="84" t="s">
        <v>422</v>
      </c>
      <c r="E530" s="155">
        <v>40</v>
      </c>
      <c r="F530" s="155">
        <v>30</v>
      </c>
      <c r="G530" s="155">
        <v>250</v>
      </c>
      <c r="H530" s="155">
        <v>89970</v>
      </c>
    </row>
    <row r="531" spans="1:8" x14ac:dyDescent="0.25">
      <c r="A531" s="84" t="s">
        <v>20</v>
      </c>
      <c r="B531" s="84" t="s">
        <v>21</v>
      </c>
      <c r="C531" s="84" t="s">
        <v>558</v>
      </c>
      <c r="D531" s="84" t="s">
        <v>422</v>
      </c>
      <c r="E531" s="155">
        <v>115</v>
      </c>
      <c r="F531" s="155">
        <v>110</v>
      </c>
      <c r="G531" s="155">
        <v>410</v>
      </c>
      <c r="H531" s="155">
        <v>241670</v>
      </c>
    </row>
    <row r="532" spans="1:8" x14ac:dyDescent="0.25">
      <c r="A532" s="84" t="s">
        <v>22</v>
      </c>
      <c r="B532" s="84" t="s">
        <v>23</v>
      </c>
      <c r="C532" s="84" t="s">
        <v>558</v>
      </c>
      <c r="D532" s="84" t="s">
        <v>422</v>
      </c>
      <c r="E532" s="155">
        <v>50</v>
      </c>
      <c r="F532" s="155">
        <v>50</v>
      </c>
      <c r="G532" s="155">
        <v>110</v>
      </c>
      <c r="H532" s="155">
        <v>56925</v>
      </c>
    </row>
    <row r="533" spans="1:8" x14ac:dyDescent="0.25">
      <c r="A533" s="84" t="s">
        <v>24</v>
      </c>
      <c r="B533" s="84" t="s">
        <v>489</v>
      </c>
      <c r="C533" s="84" t="s">
        <v>558</v>
      </c>
      <c r="D533" s="84" t="s">
        <v>422</v>
      </c>
      <c r="E533" s="155">
        <v>435</v>
      </c>
      <c r="F533" s="155">
        <v>395</v>
      </c>
      <c r="G533" s="155">
        <v>4720</v>
      </c>
      <c r="H533" s="155">
        <v>2227700</v>
      </c>
    </row>
    <row r="534" spans="1:8" x14ac:dyDescent="0.25">
      <c r="A534" s="84" t="s">
        <v>25</v>
      </c>
      <c r="B534" s="84" t="s">
        <v>488</v>
      </c>
      <c r="C534" s="84" t="s">
        <v>558</v>
      </c>
      <c r="D534" s="84" t="s">
        <v>422</v>
      </c>
      <c r="E534" s="155">
        <v>310</v>
      </c>
      <c r="F534" s="155">
        <v>265</v>
      </c>
      <c r="G534" s="155">
        <v>1895</v>
      </c>
      <c r="H534" s="155">
        <v>783290</v>
      </c>
    </row>
    <row r="535" spans="1:8" x14ac:dyDescent="0.25">
      <c r="A535" s="84" t="s">
        <v>26</v>
      </c>
      <c r="B535" s="84" t="s">
        <v>27</v>
      </c>
      <c r="C535" s="84" t="s">
        <v>558</v>
      </c>
      <c r="D535" s="84" t="s">
        <v>422</v>
      </c>
      <c r="E535" s="155">
        <v>425</v>
      </c>
      <c r="F535" s="155">
        <v>360</v>
      </c>
      <c r="G535" s="155">
        <v>1840</v>
      </c>
      <c r="H535" s="155">
        <v>693175</v>
      </c>
    </row>
    <row r="536" spans="1:8" x14ac:dyDescent="0.25">
      <c r="A536" s="84" t="s">
        <v>2</v>
      </c>
      <c r="B536" s="84" t="s">
        <v>3</v>
      </c>
      <c r="C536" s="84" t="s">
        <v>557</v>
      </c>
      <c r="D536" s="84" t="s">
        <v>421</v>
      </c>
      <c r="E536" s="155">
        <v>1185</v>
      </c>
      <c r="F536" s="155">
        <v>970</v>
      </c>
      <c r="G536" s="155">
        <v>4725</v>
      </c>
      <c r="H536" s="155">
        <v>2212940</v>
      </c>
    </row>
    <row r="537" spans="1:8" x14ac:dyDescent="0.25">
      <c r="A537" s="84" t="s">
        <v>4</v>
      </c>
      <c r="B537" s="84" t="s">
        <v>493</v>
      </c>
      <c r="C537" s="84" t="s">
        <v>557</v>
      </c>
      <c r="D537" s="84" t="s">
        <v>421</v>
      </c>
      <c r="E537" s="155">
        <v>740</v>
      </c>
      <c r="F537" s="155">
        <v>675</v>
      </c>
      <c r="G537" s="155">
        <v>6580</v>
      </c>
      <c r="H537" s="155">
        <v>3275835</v>
      </c>
    </row>
    <row r="538" spans="1:8" x14ac:dyDescent="0.25">
      <c r="A538" s="84" t="s">
        <v>7</v>
      </c>
      <c r="B538" s="84" t="s">
        <v>494</v>
      </c>
      <c r="C538" s="84" t="s">
        <v>557</v>
      </c>
      <c r="D538" s="84" t="s">
        <v>421</v>
      </c>
      <c r="E538" s="155">
        <v>220</v>
      </c>
      <c r="F538" s="155">
        <v>180</v>
      </c>
      <c r="G538" s="155">
        <v>5470</v>
      </c>
      <c r="H538" s="155">
        <v>2309720</v>
      </c>
    </row>
    <row r="539" spans="1:8" x14ac:dyDescent="0.25">
      <c r="A539" s="84" t="s">
        <v>8</v>
      </c>
      <c r="B539" s="84" t="s">
        <v>9</v>
      </c>
      <c r="C539" s="84" t="s">
        <v>557</v>
      </c>
      <c r="D539" s="84" t="s">
        <v>421</v>
      </c>
      <c r="E539" s="155">
        <v>80</v>
      </c>
      <c r="F539" s="155">
        <v>60</v>
      </c>
      <c r="G539" s="155">
        <v>8585</v>
      </c>
      <c r="H539" s="155">
        <v>3459210</v>
      </c>
    </row>
    <row r="540" spans="1:8" x14ac:dyDescent="0.25">
      <c r="A540" s="84" t="s">
        <v>10</v>
      </c>
      <c r="B540" s="84" t="s">
        <v>492</v>
      </c>
      <c r="C540" s="84" t="s">
        <v>557</v>
      </c>
      <c r="D540" s="84" t="s">
        <v>421</v>
      </c>
      <c r="E540" s="155">
        <v>1410</v>
      </c>
      <c r="F540" s="155">
        <v>1215</v>
      </c>
      <c r="G540" s="155">
        <v>20310</v>
      </c>
      <c r="H540" s="155">
        <v>8892305</v>
      </c>
    </row>
    <row r="541" spans="1:8" x14ac:dyDescent="0.25">
      <c r="A541" s="84" t="s">
        <v>11</v>
      </c>
      <c r="B541" s="84" t="s">
        <v>491</v>
      </c>
      <c r="C541" s="84" t="s">
        <v>557</v>
      </c>
      <c r="D541" s="84" t="s">
        <v>421</v>
      </c>
      <c r="E541" s="155">
        <v>220</v>
      </c>
      <c r="F541" s="155">
        <v>205</v>
      </c>
      <c r="G541" s="155">
        <v>3100</v>
      </c>
      <c r="H541" s="155">
        <v>1197475</v>
      </c>
    </row>
    <row r="542" spans="1:8" x14ac:dyDescent="0.25">
      <c r="A542" s="84" t="s">
        <v>12</v>
      </c>
      <c r="B542" s="84" t="s">
        <v>13</v>
      </c>
      <c r="C542" s="84" t="s">
        <v>557</v>
      </c>
      <c r="D542" s="84" t="s">
        <v>421</v>
      </c>
      <c r="E542" s="155">
        <v>5155</v>
      </c>
      <c r="F542" s="155">
        <v>4650</v>
      </c>
      <c r="G542" s="155">
        <v>40095</v>
      </c>
      <c r="H542" s="155">
        <v>22278575</v>
      </c>
    </row>
    <row r="543" spans="1:8" x14ac:dyDescent="0.25">
      <c r="A543" s="84" t="s">
        <v>14</v>
      </c>
      <c r="B543" s="84" t="s">
        <v>490</v>
      </c>
      <c r="C543" s="84" t="s">
        <v>557</v>
      </c>
      <c r="D543" s="84" t="s">
        <v>421</v>
      </c>
      <c r="E543" s="155">
        <v>8410</v>
      </c>
      <c r="F543" s="155">
        <v>7640</v>
      </c>
      <c r="G543" s="155">
        <v>56915</v>
      </c>
      <c r="H543" s="155">
        <v>31174285</v>
      </c>
    </row>
    <row r="544" spans="1:8" x14ac:dyDescent="0.25">
      <c r="A544" s="84" t="s">
        <v>15</v>
      </c>
      <c r="B544" s="84" t="s">
        <v>326</v>
      </c>
      <c r="C544" s="84" t="s">
        <v>557</v>
      </c>
      <c r="D544" s="84" t="s">
        <v>421</v>
      </c>
      <c r="E544" s="155">
        <v>1060</v>
      </c>
      <c r="F544" s="155">
        <v>945</v>
      </c>
      <c r="G544" s="155">
        <v>25900</v>
      </c>
      <c r="H544" s="155">
        <v>11877835</v>
      </c>
    </row>
    <row r="545" spans="1:8" x14ac:dyDescent="0.25">
      <c r="A545" s="84" t="s">
        <v>16</v>
      </c>
      <c r="B545" s="84" t="s">
        <v>17</v>
      </c>
      <c r="C545" s="84" t="s">
        <v>557</v>
      </c>
      <c r="D545" s="84" t="s">
        <v>421</v>
      </c>
      <c r="E545" s="155">
        <v>4280</v>
      </c>
      <c r="F545" s="155">
        <v>3695</v>
      </c>
      <c r="G545" s="155">
        <v>31925</v>
      </c>
      <c r="H545" s="155">
        <v>20392155</v>
      </c>
    </row>
    <row r="546" spans="1:8" x14ac:dyDescent="0.25">
      <c r="A546" s="84" t="s">
        <v>18</v>
      </c>
      <c r="B546" s="84" t="s">
        <v>19</v>
      </c>
      <c r="C546" s="84" t="s">
        <v>557</v>
      </c>
      <c r="D546" s="84" t="s">
        <v>421</v>
      </c>
      <c r="E546" s="155">
        <v>855</v>
      </c>
      <c r="F546" s="155">
        <v>725</v>
      </c>
      <c r="G546" s="155">
        <v>10235</v>
      </c>
      <c r="H546" s="155">
        <v>4344095</v>
      </c>
    </row>
    <row r="547" spans="1:8" x14ac:dyDescent="0.25">
      <c r="A547" s="84" t="s">
        <v>20</v>
      </c>
      <c r="B547" s="84" t="s">
        <v>21</v>
      </c>
      <c r="C547" s="84" t="s">
        <v>557</v>
      </c>
      <c r="D547" s="84" t="s">
        <v>421</v>
      </c>
      <c r="E547" s="155">
        <v>1325</v>
      </c>
      <c r="F547" s="155">
        <v>1215</v>
      </c>
      <c r="G547" s="155">
        <v>5935</v>
      </c>
      <c r="H547" s="155">
        <v>2833250</v>
      </c>
    </row>
    <row r="548" spans="1:8" x14ac:dyDescent="0.25">
      <c r="A548" s="84" t="s">
        <v>22</v>
      </c>
      <c r="B548" s="84" t="s">
        <v>23</v>
      </c>
      <c r="C548" s="84" t="s">
        <v>557</v>
      </c>
      <c r="D548" s="84" t="s">
        <v>421</v>
      </c>
      <c r="E548" s="155">
        <v>1140</v>
      </c>
      <c r="F548" s="155">
        <v>1040</v>
      </c>
      <c r="G548" s="155">
        <v>4365</v>
      </c>
      <c r="H548" s="155">
        <v>2260960</v>
      </c>
    </row>
    <row r="549" spans="1:8" x14ac:dyDescent="0.25">
      <c r="A549" s="84" t="s">
        <v>24</v>
      </c>
      <c r="B549" s="84" t="s">
        <v>489</v>
      </c>
      <c r="C549" s="84" t="s">
        <v>557</v>
      </c>
      <c r="D549" s="84" t="s">
        <v>421</v>
      </c>
      <c r="E549" s="155">
        <v>5955</v>
      </c>
      <c r="F549" s="155">
        <v>5245</v>
      </c>
      <c r="G549" s="155">
        <v>75040</v>
      </c>
      <c r="H549" s="155">
        <v>29800255</v>
      </c>
    </row>
    <row r="550" spans="1:8" x14ac:dyDescent="0.25">
      <c r="A550" s="84" t="s">
        <v>25</v>
      </c>
      <c r="B550" s="84" t="s">
        <v>488</v>
      </c>
      <c r="C550" s="84" t="s">
        <v>557</v>
      </c>
      <c r="D550" s="84" t="s">
        <v>421</v>
      </c>
      <c r="E550" s="155">
        <v>3160</v>
      </c>
      <c r="F550" s="155">
        <v>2720</v>
      </c>
      <c r="G550" s="155">
        <v>28250</v>
      </c>
      <c r="H550" s="155">
        <v>10351965</v>
      </c>
    </row>
    <row r="551" spans="1:8" x14ac:dyDescent="0.25">
      <c r="A551" s="84" t="s">
        <v>26</v>
      </c>
      <c r="B551" s="84" t="s">
        <v>27</v>
      </c>
      <c r="C551" s="84" t="s">
        <v>557</v>
      </c>
      <c r="D551" s="84" t="s">
        <v>421</v>
      </c>
      <c r="E551" s="155">
        <v>4140</v>
      </c>
      <c r="F551" s="155">
        <v>3325</v>
      </c>
      <c r="G551" s="155">
        <v>20995</v>
      </c>
      <c r="H551" s="155">
        <v>7349235</v>
      </c>
    </row>
    <row r="552" spans="1:8" x14ac:dyDescent="0.25">
      <c r="A552" s="84" t="s">
        <v>2</v>
      </c>
      <c r="B552" s="84" t="s">
        <v>3</v>
      </c>
      <c r="C552" s="84" t="s">
        <v>556</v>
      </c>
      <c r="D552" s="84" t="s">
        <v>419</v>
      </c>
      <c r="E552" s="155">
        <v>465</v>
      </c>
      <c r="F552" s="155">
        <v>410</v>
      </c>
      <c r="G552" s="155">
        <v>1565</v>
      </c>
      <c r="H552" s="155">
        <v>655430</v>
      </c>
    </row>
    <row r="553" spans="1:8" x14ac:dyDescent="0.25">
      <c r="A553" s="84" t="s">
        <v>4</v>
      </c>
      <c r="B553" s="84" t="s">
        <v>493</v>
      </c>
      <c r="C553" s="84" t="s">
        <v>556</v>
      </c>
      <c r="D553" s="84" t="s">
        <v>419</v>
      </c>
      <c r="E553" s="155">
        <v>540</v>
      </c>
      <c r="F553" s="155">
        <v>500</v>
      </c>
      <c r="G553" s="155">
        <v>3390</v>
      </c>
      <c r="H553" s="155">
        <v>1582485</v>
      </c>
    </row>
    <row r="554" spans="1:8" x14ac:dyDescent="0.25">
      <c r="A554" s="84" t="s">
        <v>7</v>
      </c>
      <c r="B554" s="84" t="s">
        <v>494</v>
      </c>
      <c r="C554" s="84" t="s">
        <v>556</v>
      </c>
      <c r="D554" s="84" t="s">
        <v>419</v>
      </c>
      <c r="E554" s="155">
        <v>125</v>
      </c>
      <c r="F554" s="155">
        <v>110</v>
      </c>
      <c r="G554" s="155">
        <v>3580</v>
      </c>
      <c r="H554" s="155">
        <v>1774615</v>
      </c>
    </row>
    <row r="555" spans="1:8" x14ac:dyDescent="0.25">
      <c r="A555" s="84" t="s">
        <v>8</v>
      </c>
      <c r="B555" s="84" t="s">
        <v>9</v>
      </c>
      <c r="C555" s="84" t="s">
        <v>556</v>
      </c>
      <c r="D555" s="84" t="s">
        <v>419</v>
      </c>
      <c r="E555" s="155">
        <v>30</v>
      </c>
      <c r="F555" s="155">
        <v>25</v>
      </c>
      <c r="G555" s="155">
        <v>495</v>
      </c>
      <c r="H555" s="155">
        <v>213980</v>
      </c>
    </row>
    <row r="556" spans="1:8" x14ac:dyDescent="0.25">
      <c r="A556" s="84" t="s">
        <v>10</v>
      </c>
      <c r="B556" s="84" t="s">
        <v>492</v>
      </c>
      <c r="C556" s="84" t="s">
        <v>556</v>
      </c>
      <c r="D556" s="84" t="s">
        <v>419</v>
      </c>
      <c r="E556" s="155">
        <v>810</v>
      </c>
      <c r="F556" s="155">
        <v>745</v>
      </c>
      <c r="G556" s="155">
        <v>7830</v>
      </c>
      <c r="H556" s="155">
        <v>4001365</v>
      </c>
    </row>
    <row r="557" spans="1:8" x14ac:dyDescent="0.25">
      <c r="A557" s="84" t="s">
        <v>11</v>
      </c>
      <c r="B557" s="84" t="s">
        <v>491</v>
      </c>
      <c r="C557" s="84" t="s">
        <v>556</v>
      </c>
      <c r="D557" s="84" t="s">
        <v>419</v>
      </c>
      <c r="E557" s="155">
        <v>150</v>
      </c>
      <c r="F557" s="155">
        <v>145</v>
      </c>
      <c r="G557" s="155">
        <v>2405</v>
      </c>
      <c r="H557" s="155">
        <v>1000565</v>
      </c>
    </row>
    <row r="558" spans="1:8" x14ac:dyDescent="0.25">
      <c r="A558" s="84" t="s">
        <v>12</v>
      </c>
      <c r="B558" s="84" t="s">
        <v>13</v>
      </c>
      <c r="C558" s="84" t="s">
        <v>556</v>
      </c>
      <c r="D558" s="84" t="s">
        <v>419</v>
      </c>
      <c r="E558" s="155">
        <v>3725</v>
      </c>
      <c r="F558" s="155">
        <v>3470</v>
      </c>
      <c r="G558" s="155">
        <v>23110</v>
      </c>
      <c r="H558" s="155">
        <v>12456025</v>
      </c>
    </row>
    <row r="559" spans="1:8" x14ac:dyDescent="0.25">
      <c r="A559" s="84" t="s">
        <v>14</v>
      </c>
      <c r="B559" s="84" t="s">
        <v>490</v>
      </c>
      <c r="C559" s="84" t="s">
        <v>556</v>
      </c>
      <c r="D559" s="84" t="s">
        <v>419</v>
      </c>
      <c r="E559" s="155">
        <v>5795</v>
      </c>
      <c r="F559" s="155">
        <v>5395</v>
      </c>
      <c r="G559" s="155">
        <v>35475</v>
      </c>
      <c r="H559" s="155">
        <v>18974830</v>
      </c>
    </row>
    <row r="560" spans="1:8" x14ac:dyDescent="0.25">
      <c r="A560" s="84" t="s">
        <v>15</v>
      </c>
      <c r="B560" s="84" t="s">
        <v>326</v>
      </c>
      <c r="C560" s="84" t="s">
        <v>556</v>
      </c>
      <c r="D560" s="84" t="s">
        <v>419</v>
      </c>
      <c r="E560" s="155">
        <v>655</v>
      </c>
      <c r="F560" s="155">
        <v>590</v>
      </c>
      <c r="G560" s="155">
        <v>13110</v>
      </c>
      <c r="H560" s="155">
        <v>5351895</v>
      </c>
    </row>
    <row r="561" spans="1:8" x14ac:dyDescent="0.25">
      <c r="A561" s="84" t="s">
        <v>16</v>
      </c>
      <c r="B561" s="84" t="s">
        <v>17</v>
      </c>
      <c r="C561" s="84" t="s">
        <v>556</v>
      </c>
      <c r="D561" s="84" t="s">
        <v>419</v>
      </c>
      <c r="E561" s="155">
        <v>3615</v>
      </c>
      <c r="F561" s="155">
        <v>3255</v>
      </c>
      <c r="G561" s="155">
        <v>23210</v>
      </c>
      <c r="H561" s="155">
        <v>13205885</v>
      </c>
    </row>
    <row r="562" spans="1:8" x14ac:dyDescent="0.25">
      <c r="A562" s="84" t="s">
        <v>18</v>
      </c>
      <c r="B562" s="84" t="s">
        <v>19</v>
      </c>
      <c r="C562" s="84" t="s">
        <v>556</v>
      </c>
      <c r="D562" s="84" t="s">
        <v>419</v>
      </c>
      <c r="E562" s="155">
        <v>595</v>
      </c>
      <c r="F562" s="155">
        <v>525</v>
      </c>
      <c r="G562" s="155">
        <v>7245</v>
      </c>
      <c r="H562" s="155">
        <v>3029380</v>
      </c>
    </row>
    <row r="563" spans="1:8" x14ac:dyDescent="0.25">
      <c r="A563" s="84" t="s">
        <v>20</v>
      </c>
      <c r="B563" s="84" t="s">
        <v>21</v>
      </c>
      <c r="C563" s="84" t="s">
        <v>556</v>
      </c>
      <c r="D563" s="84" t="s">
        <v>419</v>
      </c>
      <c r="E563" s="155">
        <v>860</v>
      </c>
      <c r="F563" s="155">
        <v>795</v>
      </c>
      <c r="G563" s="155">
        <v>3350</v>
      </c>
      <c r="H563" s="155">
        <v>1626015</v>
      </c>
    </row>
    <row r="564" spans="1:8" x14ac:dyDescent="0.25">
      <c r="A564" s="84" t="s">
        <v>22</v>
      </c>
      <c r="B564" s="84" t="s">
        <v>23</v>
      </c>
      <c r="C564" s="84" t="s">
        <v>556</v>
      </c>
      <c r="D564" s="84" t="s">
        <v>419</v>
      </c>
      <c r="E564" s="155">
        <v>820</v>
      </c>
      <c r="F564" s="155">
        <v>765</v>
      </c>
      <c r="G564" s="155">
        <v>3465</v>
      </c>
      <c r="H564" s="155">
        <v>1756975</v>
      </c>
    </row>
    <row r="565" spans="1:8" x14ac:dyDescent="0.25">
      <c r="A565" s="84" t="s">
        <v>24</v>
      </c>
      <c r="B565" s="84" t="s">
        <v>489</v>
      </c>
      <c r="C565" s="84" t="s">
        <v>556</v>
      </c>
      <c r="D565" s="84" t="s">
        <v>419</v>
      </c>
      <c r="E565" s="155">
        <v>4030</v>
      </c>
      <c r="F565" s="155">
        <v>3695</v>
      </c>
      <c r="G565" s="155">
        <v>36995</v>
      </c>
      <c r="H565" s="155">
        <v>15734140</v>
      </c>
    </row>
    <row r="566" spans="1:8" x14ac:dyDescent="0.25">
      <c r="A566" s="84" t="s">
        <v>25</v>
      </c>
      <c r="B566" s="84" t="s">
        <v>488</v>
      </c>
      <c r="C566" s="84" t="s">
        <v>556</v>
      </c>
      <c r="D566" s="84" t="s">
        <v>419</v>
      </c>
      <c r="E566" s="155">
        <v>2400</v>
      </c>
      <c r="F566" s="155">
        <v>2125</v>
      </c>
      <c r="G566" s="155">
        <v>25570</v>
      </c>
      <c r="H566" s="155">
        <v>8867860</v>
      </c>
    </row>
    <row r="567" spans="1:8" x14ac:dyDescent="0.25">
      <c r="A567" s="84" t="s">
        <v>26</v>
      </c>
      <c r="B567" s="84" t="s">
        <v>27</v>
      </c>
      <c r="C567" s="84" t="s">
        <v>556</v>
      </c>
      <c r="D567" s="84" t="s">
        <v>419</v>
      </c>
      <c r="E567" s="155">
        <v>2830</v>
      </c>
      <c r="F567" s="155">
        <v>2440</v>
      </c>
      <c r="G567" s="155">
        <v>16085</v>
      </c>
      <c r="H567" s="155">
        <v>6082340</v>
      </c>
    </row>
    <row r="568" spans="1:8" x14ac:dyDescent="0.25">
      <c r="A568" s="84" t="s">
        <v>2</v>
      </c>
      <c r="B568" s="84" t="s">
        <v>3</v>
      </c>
      <c r="C568" s="84" t="s">
        <v>555</v>
      </c>
      <c r="D568" s="84" t="s">
        <v>418</v>
      </c>
      <c r="E568" s="155">
        <v>210</v>
      </c>
      <c r="F568" s="155">
        <v>180</v>
      </c>
      <c r="G568" s="155">
        <v>2240</v>
      </c>
      <c r="H568" s="155">
        <v>1021710</v>
      </c>
    </row>
    <row r="569" spans="1:8" x14ac:dyDescent="0.25">
      <c r="A569" s="84" t="s">
        <v>4</v>
      </c>
      <c r="B569" s="84" t="s">
        <v>493</v>
      </c>
      <c r="C569" s="84" t="s">
        <v>555</v>
      </c>
      <c r="D569" s="84" t="s">
        <v>418</v>
      </c>
      <c r="E569" s="155">
        <v>530</v>
      </c>
      <c r="F569" s="155">
        <v>490</v>
      </c>
      <c r="G569" s="155">
        <v>8255</v>
      </c>
      <c r="H569" s="155">
        <v>3380010</v>
      </c>
    </row>
    <row r="570" spans="1:8" x14ac:dyDescent="0.25">
      <c r="A570" s="84" t="s">
        <v>7</v>
      </c>
      <c r="B570" s="84" t="s">
        <v>494</v>
      </c>
      <c r="C570" s="84" t="s">
        <v>555</v>
      </c>
      <c r="D570" s="84" t="s">
        <v>418</v>
      </c>
      <c r="E570" s="155">
        <v>120</v>
      </c>
      <c r="F570" s="155">
        <v>100</v>
      </c>
      <c r="G570" s="155">
        <v>7405</v>
      </c>
      <c r="H570" s="155">
        <v>3085620</v>
      </c>
    </row>
    <row r="571" spans="1:8" x14ac:dyDescent="0.25">
      <c r="A571" s="84" t="s">
        <v>8</v>
      </c>
      <c r="B571" s="84" t="s">
        <v>9</v>
      </c>
      <c r="C571" s="84" t="s">
        <v>555</v>
      </c>
      <c r="D571" s="84" t="s">
        <v>418</v>
      </c>
      <c r="E571" s="155">
        <v>55</v>
      </c>
      <c r="F571" s="155">
        <v>35</v>
      </c>
      <c r="G571" s="155">
        <v>7775</v>
      </c>
      <c r="H571" s="155">
        <v>2063465</v>
      </c>
    </row>
    <row r="572" spans="1:8" x14ac:dyDescent="0.25">
      <c r="A572" s="84" t="s">
        <v>10</v>
      </c>
      <c r="B572" s="84" t="s">
        <v>492</v>
      </c>
      <c r="C572" s="84" t="s">
        <v>555</v>
      </c>
      <c r="D572" s="84" t="s">
        <v>418</v>
      </c>
      <c r="E572" s="155">
        <v>955</v>
      </c>
      <c r="F572" s="155">
        <v>820</v>
      </c>
      <c r="G572" s="155">
        <v>20525</v>
      </c>
      <c r="H572" s="155">
        <v>9007975</v>
      </c>
    </row>
    <row r="573" spans="1:8" x14ac:dyDescent="0.25">
      <c r="A573" s="84" t="s">
        <v>11</v>
      </c>
      <c r="B573" s="84" t="s">
        <v>491</v>
      </c>
      <c r="C573" s="84" t="s">
        <v>555</v>
      </c>
      <c r="D573" s="84" t="s">
        <v>418</v>
      </c>
      <c r="E573" s="155">
        <v>145</v>
      </c>
      <c r="F573" s="155">
        <v>130</v>
      </c>
      <c r="G573" s="155">
        <v>2275</v>
      </c>
      <c r="H573" s="155">
        <v>957190</v>
      </c>
    </row>
    <row r="574" spans="1:8" x14ac:dyDescent="0.25">
      <c r="A574" s="84" t="s">
        <v>12</v>
      </c>
      <c r="B574" s="84" t="s">
        <v>13</v>
      </c>
      <c r="C574" s="84" t="s">
        <v>555</v>
      </c>
      <c r="D574" s="84" t="s">
        <v>418</v>
      </c>
      <c r="E574" s="155">
        <v>2930</v>
      </c>
      <c r="F574" s="155">
        <v>2630</v>
      </c>
      <c r="G574" s="155">
        <v>27820</v>
      </c>
      <c r="H574" s="155">
        <v>14422865</v>
      </c>
    </row>
    <row r="575" spans="1:8" x14ac:dyDescent="0.25">
      <c r="A575" s="84" t="s">
        <v>14</v>
      </c>
      <c r="B575" s="84" t="s">
        <v>490</v>
      </c>
      <c r="C575" s="84" t="s">
        <v>555</v>
      </c>
      <c r="D575" s="84" t="s">
        <v>418</v>
      </c>
      <c r="E575" s="155">
        <v>5160</v>
      </c>
      <c r="F575" s="155">
        <v>4735</v>
      </c>
      <c r="G575" s="155">
        <v>35980</v>
      </c>
      <c r="H575" s="155">
        <v>17986705</v>
      </c>
    </row>
    <row r="576" spans="1:8" x14ac:dyDescent="0.25">
      <c r="A576" s="84" t="s">
        <v>15</v>
      </c>
      <c r="B576" s="84" t="s">
        <v>326</v>
      </c>
      <c r="C576" s="84" t="s">
        <v>555</v>
      </c>
      <c r="D576" s="84" t="s">
        <v>418</v>
      </c>
      <c r="E576" s="155">
        <v>620</v>
      </c>
      <c r="F576" s="155">
        <v>550</v>
      </c>
      <c r="G576" s="155">
        <v>18080</v>
      </c>
      <c r="H576" s="155">
        <v>8682225</v>
      </c>
    </row>
    <row r="577" spans="1:8" x14ac:dyDescent="0.25">
      <c r="A577" s="84" t="s">
        <v>16</v>
      </c>
      <c r="B577" s="84" t="s">
        <v>17</v>
      </c>
      <c r="C577" s="84" t="s">
        <v>555</v>
      </c>
      <c r="D577" s="84" t="s">
        <v>418</v>
      </c>
      <c r="E577" s="155">
        <v>2740</v>
      </c>
      <c r="F577" s="155">
        <v>2360</v>
      </c>
      <c r="G577" s="155">
        <v>20030</v>
      </c>
      <c r="H577" s="155">
        <v>9796920</v>
      </c>
    </row>
    <row r="578" spans="1:8" x14ac:dyDescent="0.25">
      <c r="A578" s="84" t="s">
        <v>18</v>
      </c>
      <c r="B578" s="84" t="s">
        <v>19</v>
      </c>
      <c r="C578" s="84" t="s">
        <v>555</v>
      </c>
      <c r="D578" s="84" t="s">
        <v>418</v>
      </c>
      <c r="E578" s="155">
        <v>510</v>
      </c>
      <c r="F578" s="155">
        <v>440</v>
      </c>
      <c r="G578" s="155">
        <v>8270</v>
      </c>
      <c r="H578" s="155">
        <v>3204630</v>
      </c>
    </row>
    <row r="579" spans="1:8" x14ac:dyDescent="0.25">
      <c r="A579" s="84" t="s">
        <v>20</v>
      </c>
      <c r="B579" s="84" t="s">
        <v>21</v>
      </c>
      <c r="C579" s="84" t="s">
        <v>555</v>
      </c>
      <c r="D579" s="84" t="s">
        <v>418</v>
      </c>
      <c r="E579" s="155">
        <v>780</v>
      </c>
      <c r="F579" s="155">
        <v>720</v>
      </c>
      <c r="G579" s="155">
        <v>5225</v>
      </c>
      <c r="H579" s="155">
        <v>1971250</v>
      </c>
    </row>
    <row r="580" spans="1:8" x14ac:dyDescent="0.25">
      <c r="A580" s="84" t="s">
        <v>22</v>
      </c>
      <c r="B580" s="84" t="s">
        <v>23</v>
      </c>
      <c r="C580" s="84" t="s">
        <v>555</v>
      </c>
      <c r="D580" s="84" t="s">
        <v>418</v>
      </c>
      <c r="E580" s="155">
        <v>465</v>
      </c>
      <c r="F580" s="155">
        <v>430</v>
      </c>
      <c r="G580" s="155">
        <v>2495</v>
      </c>
      <c r="H580" s="155">
        <v>1101055</v>
      </c>
    </row>
    <row r="581" spans="1:8" x14ac:dyDescent="0.25">
      <c r="A581" s="84" t="s">
        <v>24</v>
      </c>
      <c r="B581" s="84" t="s">
        <v>489</v>
      </c>
      <c r="C581" s="84" t="s">
        <v>555</v>
      </c>
      <c r="D581" s="84" t="s">
        <v>418</v>
      </c>
      <c r="E581" s="155">
        <v>3595</v>
      </c>
      <c r="F581" s="155">
        <v>3140</v>
      </c>
      <c r="G581" s="155">
        <v>53115</v>
      </c>
      <c r="H581" s="155">
        <v>19793850</v>
      </c>
    </row>
    <row r="582" spans="1:8" x14ac:dyDescent="0.25">
      <c r="A582" s="84" t="s">
        <v>25</v>
      </c>
      <c r="B582" s="84" t="s">
        <v>488</v>
      </c>
      <c r="C582" s="84" t="s">
        <v>555</v>
      </c>
      <c r="D582" s="84" t="s">
        <v>418</v>
      </c>
      <c r="E582" s="155">
        <v>1855</v>
      </c>
      <c r="F582" s="155">
        <v>1600</v>
      </c>
      <c r="G582" s="155">
        <v>14865</v>
      </c>
      <c r="H582" s="155">
        <v>4872270</v>
      </c>
    </row>
    <row r="583" spans="1:8" x14ac:dyDescent="0.25">
      <c r="A583" s="84" t="s">
        <v>26</v>
      </c>
      <c r="B583" s="84" t="s">
        <v>27</v>
      </c>
      <c r="C583" s="84" t="s">
        <v>555</v>
      </c>
      <c r="D583" s="84" t="s">
        <v>418</v>
      </c>
      <c r="E583" s="155">
        <v>2830</v>
      </c>
      <c r="F583" s="155">
        <v>2290</v>
      </c>
      <c r="G583" s="155">
        <v>14825</v>
      </c>
      <c r="H583" s="155">
        <v>4646595</v>
      </c>
    </row>
    <row r="584" spans="1:8" x14ac:dyDescent="0.25">
      <c r="A584" s="84" t="s">
        <v>2</v>
      </c>
      <c r="B584" s="84" t="s">
        <v>3</v>
      </c>
      <c r="C584" s="84" t="s">
        <v>554</v>
      </c>
      <c r="D584" s="84" t="s">
        <v>417</v>
      </c>
      <c r="E584" s="155">
        <v>70</v>
      </c>
      <c r="F584" s="155">
        <v>65</v>
      </c>
      <c r="G584" s="155">
        <v>190</v>
      </c>
      <c r="H584" s="155">
        <v>65525</v>
      </c>
    </row>
    <row r="585" spans="1:8" x14ac:dyDescent="0.25">
      <c r="A585" s="84" t="s">
        <v>4</v>
      </c>
      <c r="B585" s="84" t="s">
        <v>493</v>
      </c>
      <c r="C585" s="84" t="s">
        <v>554</v>
      </c>
      <c r="D585" s="84" t="s">
        <v>417</v>
      </c>
      <c r="E585" s="155">
        <v>85</v>
      </c>
      <c r="F585" s="155">
        <v>80</v>
      </c>
      <c r="G585" s="155">
        <v>845</v>
      </c>
      <c r="H585" s="155">
        <v>565625</v>
      </c>
    </row>
    <row r="586" spans="1:8" x14ac:dyDescent="0.25">
      <c r="A586" s="84" t="s">
        <v>7</v>
      </c>
      <c r="B586" s="84" t="s">
        <v>494</v>
      </c>
      <c r="C586" s="84" t="s">
        <v>554</v>
      </c>
      <c r="D586" s="84" t="s">
        <v>417</v>
      </c>
      <c r="E586" s="155">
        <v>35</v>
      </c>
      <c r="F586" s="155">
        <v>30</v>
      </c>
      <c r="G586" s="155">
        <v>1285</v>
      </c>
      <c r="H586" s="155">
        <v>339040</v>
      </c>
    </row>
    <row r="587" spans="1:8" x14ac:dyDescent="0.25">
      <c r="A587" s="84" t="s">
        <v>8</v>
      </c>
      <c r="B587" s="84" t="s">
        <v>9</v>
      </c>
      <c r="C587" s="84" t="s">
        <v>554</v>
      </c>
      <c r="D587" s="84" t="s">
        <v>417</v>
      </c>
      <c r="E587" s="155">
        <v>10</v>
      </c>
      <c r="F587" s="155">
        <v>10</v>
      </c>
      <c r="G587" s="155">
        <v>1375</v>
      </c>
      <c r="H587" s="155">
        <v>668895</v>
      </c>
    </row>
    <row r="588" spans="1:8" x14ac:dyDescent="0.25">
      <c r="A588" s="84" t="s">
        <v>10</v>
      </c>
      <c r="B588" s="84" t="s">
        <v>492</v>
      </c>
      <c r="C588" s="84" t="s">
        <v>554</v>
      </c>
      <c r="D588" s="84" t="s">
        <v>417</v>
      </c>
      <c r="E588" s="155">
        <v>290</v>
      </c>
      <c r="F588" s="155">
        <v>230</v>
      </c>
      <c r="G588" s="155">
        <v>8300</v>
      </c>
      <c r="H588" s="155">
        <v>2809520</v>
      </c>
    </row>
    <row r="589" spans="1:8" x14ac:dyDescent="0.25">
      <c r="A589" s="84" t="s">
        <v>11</v>
      </c>
      <c r="B589" s="84" t="s">
        <v>491</v>
      </c>
      <c r="C589" s="84" t="s">
        <v>554</v>
      </c>
      <c r="D589" s="84" t="s">
        <v>417</v>
      </c>
      <c r="E589" s="155">
        <v>30</v>
      </c>
      <c r="F589" s="155">
        <v>30</v>
      </c>
      <c r="G589" s="155">
        <v>290</v>
      </c>
      <c r="H589" s="155">
        <v>103175</v>
      </c>
    </row>
    <row r="590" spans="1:8" x14ac:dyDescent="0.25">
      <c r="A590" s="84" t="s">
        <v>12</v>
      </c>
      <c r="B590" s="84" t="s">
        <v>13</v>
      </c>
      <c r="C590" s="84" t="s">
        <v>554</v>
      </c>
      <c r="D590" s="84" t="s">
        <v>417</v>
      </c>
      <c r="E590" s="155">
        <v>525</v>
      </c>
      <c r="F590" s="155">
        <v>480</v>
      </c>
      <c r="G590" s="155">
        <v>3990</v>
      </c>
      <c r="H590" s="155">
        <v>1790790</v>
      </c>
    </row>
    <row r="591" spans="1:8" x14ac:dyDescent="0.25">
      <c r="A591" s="84" t="s">
        <v>14</v>
      </c>
      <c r="B591" s="84" t="s">
        <v>490</v>
      </c>
      <c r="C591" s="84" t="s">
        <v>554</v>
      </c>
      <c r="D591" s="84" t="s">
        <v>417</v>
      </c>
      <c r="E591" s="155">
        <v>915</v>
      </c>
      <c r="F591" s="155">
        <v>825</v>
      </c>
      <c r="G591" s="155">
        <v>5690</v>
      </c>
      <c r="H591" s="155">
        <v>2332835</v>
      </c>
    </row>
    <row r="592" spans="1:8" x14ac:dyDescent="0.25">
      <c r="A592" s="84" t="s">
        <v>15</v>
      </c>
      <c r="B592" s="84" t="s">
        <v>326</v>
      </c>
      <c r="C592" s="84" t="s">
        <v>554</v>
      </c>
      <c r="D592" s="84" t="s">
        <v>417</v>
      </c>
      <c r="E592" s="155">
        <v>160</v>
      </c>
      <c r="F592" s="155">
        <v>130</v>
      </c>
      <c r="G592" s="155">
        <v>2960</v>
      </c>
      <c r="H592" s="155">
        <v>1165675</v>
      </c>
    </row>
    <row r="593" spans="1:8" x14ac:dyDescent="0.25">
      <c r="A593" s="84" t="s">
        <v>16</v>
      </c>
      <c r="B593" s="84" t="s">
        <v>17</v>
      </c>
      <c r="C593" s="84" t="s">
        <v>554</v>
      </c>
      <c r="D593" s="84" t="s">
        <v>417</v>
      </c>
      <c r="E593" s="155">
        <v>420</v>
      </c>
      <c r="F593" s="155">
        <v>355</v>
      </c>
      <c r="G593" s="155">
        <v>2350</v>
      </c>
      <c r="H593" s="155">
        <v>950385</v>
      </c>
    </row>
    <row r="594" spans="1:8" x14ac:dyDescent="0.25">
      <c r="A594" s="84" t="s">
        <v>18</v>
      </c>
      <c r="B594" s="84" t="s">
        <v>19</v>
      </c>
      <c r="C594" s="84" t="s">
        <v>554</v>
      </c>
      <c r="D594" s="84" t="s">
        <v>417</v>
      </c>
      <c r="E594" s="155">
        <v>30</v>
      </c>
      <c r="F594" s="155">
        <v>25</v>
      </c>
      <c r="G594" s="155">
        <v>125</v>
      </c>
      <c r="H594" s="155">
        <v>46155</v>
      </c>
    </row>
    <row r="595" spans="1:8" x14ac:dyDescent="0.25">
      <c r="A595" s="84" t="s">
        <v>20</v>
      </c>
      <c r="B595" s="84" t="s">
        <v>21</v>
      </c>
      <c r="C595" s="84" t="s">
        <v>554</v>
      </c>
      <c r="D595" s="84" t="s">
        <v>417</v>
      </c>
      <c r="E595" s="155">
        <v>100</v>
      </c>
      <c r="F595" s="155">
        <v>90</v>
      </c>
      <c r="G595" s="155">
        <v>295</v>
      </c>
      <c r="H595" s="155">
        <v>109690</v>
      </c>
    </row>
    <row r="596" spans="1:8" x14ac:dyDescent="0.25">
      <c r="A596" s="84" t="s">
        <v>22</v>
      </c>
      <c r="B596" s="84" t="s">
        <v>23</v>
      </c>
      <c r="C596" s="84" t="s">
        <v>554</v>
      </c>
      <c r="D596" s="84" t="s">
        <v>417</v>
      </c>
      <c r="E596" s="155">
        <v>40</v>
      </c>
      <c r="F596" s="155">
        <v>35</v>
      </c>
      <c r="G596" s="155">
        <v>300</v>
      </c>
      <c r="H596" s="155">
        <v>96980</v>
      </c>
    </row>
    <row r="597" spans="1:8" x14ac:dyDescent="0.25">
      <c r="A597" s="84" t="s">
        <v>24</v>
      </c>
      <c r="B597" s="84" t="s">
        <v>489</v>
      </c>
      <c r="C597" s="84" t="s">
        <v>554</v>
      </c>
      <c r="D597" s="84" t="s">
        <v>417</v>
      </c>
      <c r="E597" s="155">
        <v>450</v>
      </c>
      <c r="F597" s="155">
        <v>390</v>
      </c>
      <c r="G597" s="155">
        <v>5285</v>
      </c>
      <c r="H597" s="155">
        <v>1582780</v>
      </c>
    </row>
    <row r="598" spans="1:8" x14ac:dyDescent="0.25">
      <c r="A598" s="84" t="s">
        <v>25</v>
      </c>
      <c r="B598" s="84" t="s">
        <v>488</v>
      </c>
      <c r="C598" s="84" t="s">
        <v>554</v>
      </c>
      <c r="D598" s="84" t="s">
        <v>417</v>
      </c>
      <c r="E598" s="155">
        <v>300</v>
      </c>
      <c r="F598" s="155">
        <v>285</v>
      </c>
      <c r="G598" s="155">
        <v>2400</v>
      </c>
      <c r="H598" s="155">
        <v>535005</v>
      </c>
    </row>
    <row r="599" spans="1:8" x14ac:dyDescent="0.25">
      <c r="A599" s="84" t="s">
        <v>26</v>
      </c>
      <c r="B599" s="84" t="s">
        <v>27</v>
      </c>
      <c r="C599" s="84" t="s">
        <v>554</v>
      </c>
      <c r="D599" s="84" t="s">
        <v>417</v>
      </c>
      <c r="E599" s="155">
        <v>550</v>
      </c>
      <c r="F599" s="155">
        <v>460</v>
      </c>
      <c r="G599" s="155">
        <v>2465</v>
      </c>
      <c r="H599" s="155">
        <v>684960</v>
      </c>
    </row>
    <row r="600" spans="1:8" x14ac:dyDescent="0.25">
      <c r="A600" s="84" t="s">
        <v>2</v>
      </c>
      <c r="B600" s="84" t="s">
        <v>3</v>
      </c>
      <c r="C600" s="84" t="s">
        <v>553</v>
      </c>
      <c r="D600" s="84" t="s">
        <v>416</v>
      </c>
      <c r="E600" s="155">
        <v>185</v>
      </c>
      <c r="F600" s="155">
        <v>160</v>
      </c>
      <c r="G600" s="155">
        <v>695</v>
      </c>
      <c r="H600" s="155">
        <v>206650</v>
      </c>
    </row>
    <row r="601" spans="1:8" x14ac:dyDescent="0.25">
      <c r="A601" s="84" t="s">
        <v>4</v>
      </c>
      <c r="B601" s="84" t="s">
        <v>493</v>
      </c>
      <c r="C601" s="84" t="s">
        <v>553</v>
      </c>
      <c r="D601" s="84" t="s">
        <v>416</v>
      </c>
      <c r="E601" s="155">
        <v>260</v>
      </c>
      <c r="F601" s="155">
        <v>245</v>
      </c>
      <c r="G601" s="155">
        <v>1715</v>
      </c>
      <c r="H601" s="155">
        <v>735090</v>
      </c>
    </row>
    <row r="602" spans="1:8" x14ac:dyDescent="0.25">
      <c r="A602" s="84" t="s">
        <v>7</v>
      </c>
      <c r="B602" s="84" t="s">
        <v>494</v>
      </c>
      <c r="C602" s="84" t="s">
        <v>553</v>
      </c>
      <c r="D602" s="84" t="s">
        <v>416</v>
      </c>
      <c r="E602" s="155">
        <v>95</v>
      </c>
      <c r="F602" s="155">
        <v>75</v>
      </c>
      <c r="G602" s="155">
        <v>3910</v>
      </c>
      <c r="H602" s="155">
        <v>1856350</v>
      </c>
    </row>
    <row r="603" spans="1:8" x14ac:dyDescent="0.25">
      <c r="A603" s="84" t="s">
        <v>8</v>
      </c>
      <c r="B603" s="84" t="s">
        <v>9</v>
      </c>
      <c r="C603" s="84" t="s">
        <v>553</v>
      </c>
      <c r="D603" s="84" t="s">
        <v>416</v>
      </c>
      <c r="E603" s="155">
        <v>25</v>
      </c>
      <c r="F603" s="155">
        <v>20</v>
      </c>
      <c r="G603" s="155">
        <v>2915</v>
      </c>
      <c r="H603" s="155">
        <v>881215</v>
      </c>
    </row>
    <row r="604" spans="1:8" x14ac:dyDescent="0.25">
      <c r="A604" s="84" t="s">
        <v>10</v>
      </c>
      <c r="B604" s="84" t="s">
        <v>492</v>
      </c>
      <c r="C604" s="84" t="s">
        <v>553</v>
      </c>
      <c r="D604" s="84" t="s">
        <v>416</v>
      </c>
      <c r="E604" s="155">
        <v>595</v>
      </c>
      <c r="F604" s="155">
        <v>510</v>
      </c>
      <c r="G604" s="155">
        <v>10435</v>
      </c>
      <c r="H604" s="155">
        <v>5329520</v>
      </c>
    </row>
    <row r="605" spans="1:8" x14ac:dyDescent="0.25">
      <c r="A605" s="84" t="s">
        <v>11</v>
      </c>
      <c r="B605" s="84" t="s">
        <v>491</v>
      </c>
      <c r="C605" s="84" t="s">
        <v>553</v>
      </c>
      <c r="D605" s="84" t="s">
        <v>416</v>
      </c>
      <c r="E605" s="155">
        <v>85</v>
      </c>
      <c r="F605" s="155">
        <v>80</v>
      </c>
      <c r="G605" s="155">
        <v>1405</v>
      </c>
      <c r="H605" s="155">
        <v>518000</v>
      </c>
    </row>
    <row r="606" spans="1:8" x14ac:dyDescent="0.25">
      <c r="A606" s="84" t="s">
        <v>12</v>
      </c>
      <c r="B606" s="84" t="s">
        <v>13</v>
      </c>
      <c r="C606" s="84" t="s">
        <v>553</v>
      </c>
      <c r="D606" s="84" t="s">
        <v>416</v>
      </c>
      <c r="E606" s="155">
        <v>1630</v>
      </c>
      <c r="F606" s="155">
        <v>1465</v>
      </c>
      <c r="G606" s="155">
        <v>15555</v>
      </c>
      <c r="H606" s="155">
        <v>7591300</v>
      </c>
    </row>
    <row r="607" spans="1:8" x14ac:dyDescent="0.25">
      <c r="A607" s="84" t="s">
        <v>14</v>
      </c>
      <c r="B607" s="84" t="s">
        <v>490</v>
      </c>
      <c r="C607" s="84" t="s">
        <v>553</v>
      </c>
      <c r="D607" s="84" t="s">
        <v>416</v>
      </c>
      <c r="E607" s="155">
        <v>2650</v>
      </c>
      <c r="F607" s="155">
        <v>2420</v>
      </c>
      <c r="G607" s="155">
        <v>19380</v>
      </c>
      <c r="H607" s="155">
        <v>9681505</v>
      </c>
    </row>
    <row r="608" spans="1:8" x14ac:dyDescent="0.25">
      <c r="A608" s="84" t="s">
        <v>15</v>
      </c>
      <c r="B608" s="84" t="s">
        <v>326</v>
      </c>
      <c r="C608" s="84" t="s">
        <v>553</v>
      </c>
      <c r="D608" s="84" t="s">
        <v>416</v>
      </c>
      <c r="E608" s="155">
        <v>345</v>
      </c>
      <c r="F608" s="155">
        <v>305</v>
      </c>
      <c r="G608" s="155">
        <v>11935</v>
      </c>
      <c r="H608" s="155">
        <v>3814090</v>
      </c>
    </row>
    <row r="609" spans="1:8" x14ac:dyDescent="0.25">
      <c r="A609" s="84" t="s">
        <v>16</v>
      </c>
      <c r="B609" s="84" t="s">
        <v>17</v>
      </c>
      <c r="C609" s="84" t="s">
        <v>553</v>
      </c>
      <c r="D609" s="84" t="s">
        <v>416</v>
      </c>
      <c r="E609" s="155">
        <v>1570</v>
      </c>
      <c r="F609" s="155">
        <v>1340</v>
      </c>
      <c r="G609" s="155">
        <v>9430</v>
      </c>
      <c r="H609" s="155">
        <v>4917115</v>
      </c>
    </row>
    <row r="610" spans="1:8" x14ac:dyDescent="0.25">
      <c r="A610" s="84" t="s">
        <v>18</v>
      </c>
      <c r="B610" s="84" t="s">
        <v>19</v>
      </c>
      <c r="C610" s="84" t="s">
        <v>553</v>
      </c>
      <c r="D610" s="84" t="s">
        <v>416</v>
      </c>
      <c r="E610" s="155">
        <v>215</v>
      </c>
      <c r="F610" s="155">
        <v>185</v>
      </c>
      <c r="G610" s="155">
        <v>2200</v>
      </c>
      <c r="H610" s="155">
        <v>821485</v>
      </c>
    </row>
    <row r="611" spans="1:8" x14ac:dyDescent="0.25">
      <c r="A611" s="84" t="s">
        <v>20</v>
      </c>
      <c r="B611" s="84" t="s">
        <v>21</v>
      </c>
      <c r="C611" s="84" t="s">
        <v>553</v>
      </c>
      <c r="D611" s="84" t="s">
        <v>416</v>
      </c>
      <c r="E611" s="155">
        <v>380</v>
      </c>
      <c r="F611" s="155">
        <v>350</v>
      </c>
      <c r="G611" s="155">
        <v>1470</v>
      </c>
      <c r="H611" s="155">
        <v>638885</v>
      </c>
    </row>
    <row r="612" spans="1:8" x14ac:dyDescent="0.25">
      <c r="A612" s="84" t="s">
        <v>22</v>
      </c>
      <c r="B612" s="84" t="s">
        <v>23</v>
      </c>
      <c r="C612" s="84" t="s">
        <v>553</v>
      </c>
      <c r="D612" s="84" t="s">
        <v>416</v>
      </c>
      <c r="E612" s="155">
        <v>220</v>
      </c>
      <c r="F612" s="155">
        <v>200</v>
      </c>
      <c r="G612" s="155">
        <v>1445</v>
      </c>
      <c r="H612" s="155">
        <v>622280</v>
      </c>
    </row>
    <row r="613" spans="1:8" x14ac:dyDescent="0.25">
      <c r="A613" s="84" t="s">
        <v>24</v>
      </c>
      <c r="B613" s="84" t="s">
        <v>489</v>
      </c>
      <c r="C613" s="84" t="s">
        <v>553</v>
      </c>
      <c r="D613" s="84" t="s">
        <v>416</v>
      </c>
      <c r="E613" s="155">
        <v>1655</v>
      </c>
      <c r="F613" s="155">
        <v>1470</v>
      </c>
      <c r="G613" s="155">
        <v>22825</v>
      </c>
      <c r="H613" s="155">
        <v>7634550</v>
      </c>
    </row>
    <row r="614" spans="1:8" x14ac:dyDescent="0.25">
      <c r="A614" s="84" t="s">
        <v>25</v>
      </c>
      <c r="B614" s="84" t="s">
        <v>488</v>
      </c>
      <c r="C614" s="84" t="s">
        <v>553</v>
      </c>
      <c r="D614" s="84" t="s">
        <v>416</v>
      </c>
      <c r="E614" s="155">
        <v>1085</v>
      </c>
      <c r="F614" s="155">
        <v>940</v>
      </c>
      <c r="G614" s="155">
        <v>10540</v>
      </c>
      <c r="H614" s="155">
        <v>3239855</v>
      </c>
    </row>
    <row r="615" spans="1:8" x14ac:dyDescent="0.25">
      <c r="A615" s="84" t="s">
        <v>26</v>
      </c>
      <c r="B615" s="84" t="s">
        <v>27</v>
      </c>
      <c r="C615" s="84" t="s">
        <v>553</v>
      </c>
      <c r="D615" s="84" t="s">
        <v>416</v>
      </c>
      <c r="E615" s="155">
        <v>1600</v>
      </c>
      <c r="F615" s="155">
        <v>1265</v>
      </c>
      <c r="G615" s="155">
        <v>8305</v>
      </c>
      <c r="H615" s="155">
        <v>2328320</v>
      </c>
    </row>
    <row r="616" spans="1:8" x14ac:dyDescent="0.25">
      <c r="A616" s="84" t="s">
        <v>2</v>
      </c>
      <c r="B616" s="84" t="s">
        <v>3</v>
      </c>
      <c r="C616" s="84" t="s">
        <v>552</v>
      </c>
      <c r="D616" s="84" t="s">
        <v>415</v>
      </c>
      <c r="E616" s="155">
        <v>120</v>
      </c>
      <c r="F616" s="155">
        <v>110</v>
      </c>
      <c r="G616" s="155">
        <v>460</v>
      </c>
      <c r="H616" s="155">
        <v>169610</v>
      </c>
    </row>
    <row r="617" spans="1:8" x14ac:dyDescent="0.25">
      <c r="A617" s="84" t="s">
        <v>4</v>
      </c>
      <c r="B617" s="84" t="s">
        <v>493</v>
      </c>
      <c r="C617" s="84" t="s">
        <v>552</v>
      </c>
      <c r="D617" s="84" t="s">
        <v>415</v>
      </c>
      <c r="E617" s="155">
        <v>535</v>
      </c>
      <c r="F617" s="155">
        <v>495</v>
      </c>
      <c r="G617" s="155">
        <v>4075</v>
      </c>
      <c r="H617" s="155">
        <v>1619730</v>
      </c>
    </row>
    <row r="618" spans="1:8" x14ac:dyDescent="0.25">
      <c r="A618" s="84" t="s">
        <v>7</v>
      </c>
      <c r="B618" s="84" t="s">
        <v>494</v>
      </c>
      <c r="C618" s="84" t="s">
        <v>552</v>
      </c>
      <c r="D618" s="84" t="s">
        <v>415</v>
      </c>
      <c r="E618" s="155">
        <v>350</v>
      </c>
      <c r="F618" s="155">
        <v>285</v>
      </c>
      <c r="G618" s="155">
        <v>19625</v>
      </c>
      <c r="H618" s="155">
        <v>6497470</v>
      </c>
    </row>
    <row r="619" spans="1:8" x14ac:dyDescent="0.25">
      <c r="A619" s="84" t="s">
        <v>8</v>
      </c>
      <c r="B619" s="84" t="s">
        <v>9</v>
      </c>
      <c r="C619" s="84" t="s">
        <v>552</v>
      </c>
      <c r="D619" s="84" t="s">
        <v>415</v>
      </c>
      <c r="E619" s="155">
        <v>35</v>
      </c>
      <c r="F619" s="155">
        <v>35</v>
      </c>
      <c r="G619" s="155">
        <v>1510</v>
      </c>
      <c r="H619" s="155">
        <v>755910</v>
      </c>
    </row>
    <row r="620" spans="1:8" x14ac:dyDescent="0.25">
      <c r="A620" s="84" t="s">
        <v>10</v>
      </c>
      <c r="B620" s="84" t="s">
        <v>492</v>
      </c>
      <c r="C620" s="84" t="s">
        <v>552</v>
      </c>
      <c r="D620" s="84" t="s">
        <v>415</v>
      </c>
      <c r="E620" s="155">
        <v>1690</v>
      </c>
      <c r="F620" s="155">
        <v>1415</v>
      </c>
      <c r="G620" s="155">
        <v>28910</v>
      </c>
      <c r="H620" s="155">
        <v>13797765</v>
      </c>
    </row>
    <row r="621" spans="1:8" x14ac:dyDescent="0.25">
      <c r="A621" s="84" t="s">
        <v>11</v>
      </c>
      <c r="B621" s="84" t="s">
        <v>491</v>
      </c>
      <c r="C621" s="84" t="s">
        <v>552</v>
      </c>
      <c r="D621" s="84" t="s">
        <v>415</v>
      </c>
      <c r="E621" s="155">
        <v>190</v>
      </c>
      <c r="F621" s="155">
        <v>170</v>
      </c>
      <c r="G621" s="155">
        <v>2745</v>
      </c>
      <c r="H621" s="155">
        <v>994090</v>
      </c>
    </row>
    <row r="622" spans="1:8" x14ac:dyDescent="0.25">
      <c r="A622" s="84" t="s">
        <v>12</v>
      </c>
      <c r="B622" s="84" t="s">
        <v>13</v>
      </c>
      <c r="C622" s="84" t="s">
        <v>552</v>
      </c>
      <c r="D622" s="84" t="s">
        <v>415</v>
      </c>
      <c r="E622" s="155">
        <v>4105</v>
      </c>
      <c r="F622" s="155">
        <v>3615</v>
      </c>
      <c r="G622" s="155">
        <v>30025</v>
      </c>
      <c r="H622" s="155">
        <v>13821885</v>
      </c>
    </row>
    <row r="623" spans="1:8" x14ac:dyDescent="0.25">
      <c r="A623" s="84" t="s">
        <v>14</v>
      </c>
      <c r="B623" s="84" t="s">
        <v>490</v>
      </c>
      <c r="C623" s="84" t="s">
        <v>552</v>
      </c>
      <c r="D623" s="84" t="s">
        <v>415</v>
      </c>
      <c r="E623" s="155">
        <v>5950</v>
      </c>
      <c r="F623" s="155">
        <v>5325</v>
      </c>
      <c r="G623" s="155">
        <v>42565</v>
      </c>
      <c r="H623" s="155">
        <v>18964690</v>
      </c>
    </row>
    <row r="624" spans="1:8" x14ac:dyDescent="0.25">
      <c r="A624" s="84" t="s">
        <v>15</v>
      </c>
      <c r="B624" s="84" t="s">
        <v>326</v>
      </c>
      <c r="C624" s="84" t="s">
        <v>552</v>
      </c>
      <c r="D624" s="84" t="s">
        <v>415</v>
      </c>
      <c r="E624" s="155">
        <v>920</v>
      </c>
      <c r="F624" s="155">
        <v>800</v>
      </c>
      <c r="G624" s="155">
        <v>16945</v>
      </c>
      <c r="H624" s="155">
        <v>7116915</v>
      </c>
    </row>
    <row r="625" spans="1:8" x14ac:dyDescent="0.25">
      <c r="A625" s="84" t="s">
        <v>16</v>
      </c>
      <c r="B625" s="84" t="s">
        <v>17</v>
      </c>
      <c r="C625" s="84" t="s">
        <v>552</v>
      </c>
      <c r="D625" s="84" t="s">
        <v>415</v>
      </c>
      <c r="E625" s="155">
        <v>3225</v>
      </c>
      <c r="F625" s="155">
        <v>2720</v>
      </c>
      <c r="G625" s="155">
        <v>18880</v>
      </c>
      <c r="H625" s="155">
        <v>8686470</v>
      </c>
    </row>
    <row r="626" spans="1:8" x14ac:dyDescent="0.25">
      <c r="A626" s="84" t="s">
        <v>18</v>
      </c>
      <c r="B626" s="84" t="s">
        <v>19</v>
      </c>
      <c r="C626" s="84" t="s">
        <v>552</v>
      </c>
      <c r="D626" s="84" t="s">
        <v>415</v>
      </c>
      <c r="E626" s="155">
        <v>515</v>
      </c>
      <c r="F626" s="155">
        <v>440</v>
      </c>
      <c r="G626" s="155">
        <v>6855</v>
      </c>
      <c r="H626" s="155">
        <v>2838570</v>
      </c>
    </row>
    <row r="627" spans="1:8" x14ac:dyDescent="0.25">
      <c r="A627" s="84" t="s">
        <v>20</v>
      </c>
      <c r="B627" s="84" t="s">
        <v>21</v>
      </c>
      <c r="C627" s="84" t="s">
        <v>552</v>
      </c>
      <c r="D627" s="84" t="s">
        <v>415</v>
      </c>
      <c r="E627" s="155">
        <v>770</v>
      </c>
      <c r="F627" s="155">
        <v>695</v>
      </c>
      <c r="G627" s="155">
        <v>2925</v>
      </c>
      <c r="H627" s="155">
        <v>1237090</v>
      </c>
    </row>
    <row r="628" spans="1:8" x14ac:dyDescent="0.25">
      <c r="A628" s="84" t="s">
        <v>22</v>
      </c>
      <c r="B628" s="84" t="s">
        <v>23</v>
      </c>
      <c r="C628" s="84" t="s">
        <v>552</v>
      </c>
      <c r="D628" s="84" t="s">
        <v>415</v>
      </c>
      <c r="E628" s="155">
        <v>465</v>
      </c>
      <c r="F628" s="155">
        <v>425</v>
      </c>
      <c r="G628" s="155">
        <v>1985</v>
      </c>
      <c r="H628" s="155">
        <v>749130</v>
      </c>
    </row>
    <row r="629" spans="1:8" x14ac:dyDescent="0.25">
      <c r="A629" s="84" t="s">
        <v>24</v>
      </c>
      <c r="B629" s="84" t="s">
        <v>489</v>
      </c>
      <c r="C629" s="84" t="s">
        <v>552</v>
      </c>
      <c r="D629" s="84" t="s">
        <v>415</v>
      </c>
      <c r="E629" s="155">
        <v>4000</v>
      </c>
      <c r="F629" s="155">
        <v>3430</v>
      </c>
      <c r="G629" s="155">
        <v>49665</v>
      </c>
      <c r="H629" s="155">
        <v>17979490</v>
      </c>
    </row>
    <row r="630" spans="1:8" x14ac:dyDescent="0.25">
      <c r="A630" s="84" t="s">
        <v>25</v>
      </c>
      <c r="B630" s="84" t="s">
        <v>488</v>
      </c>
      <c r="C630" s="84" t="s">
        <v>552</v>
      </c>
      <c r="D630" s="84" t="s">
        <v>415</v>
      </c>
      <c r="E630" s="155">
        <v>2205</v>
      </c>
      <c r="F630" s="155">
        <v>1890</v>
      </c>
      <c r="G630" s="155">
        <v>20375</v>
      </c>
      <c r="H630" s="155">
        <v>4901605</v>
      </c>
    </row>
    <row r="631" spans="1:8" x14ac:dyDescent="0.25">
      <c r="A631" s="84" t="s">
        <v>26</v>
      </c>
      <c r="B631" s="84" t="s">
        <v>27</v>
      </c>
      <c r="C631" s="84" t="s">
        <v>552</v>
      </c>
      <c r="D631" s="84" t="s">
        <v>415</v>
      </c>
      <c r="E631" s="155">
        <v>3065</v>
      </c>
      <c r="F631" s="155">
        <v>2410</v>
      </c>
      <c r="G631" s="155">
        <v>15030</v>
      </c>
      <c r="H631" s="155">
        <v>4038035</v>
      </c>
    </row>
    <row r="632" spans="1:8" x14ac:dyDescent="0.25">
      <c r="A632" s="84" t="s">
        <v>2</v>
      </c>
      <c r="B632" s="84" t="s">
        <v>3</v>
      </c>
      <c r="C632" s="84" t="s">
        <v>551</v>
      </c>
      <c r="D632" s="84" t="s">
        <v>414</v>
      </c>
      <c r="E632" s="155">
        <v>70</v>
      </c>
      <c r="F632" s="155">
        <v>65</v>
      </c>
      <c r="G632" s="155">
        <v>440</v>
      </c>
      <c r="H632" s="155">
        <v>134145</v>
      </c>
    </row>
    <row r="633" spans="1:8" x14ac:dyDescent="0.25">
      <c r="A633" s="84" t="s">
        <v>4</v>
      </c>
      <c r="B633" s="84" t="s">
        <v>493</v>
      </c>
      <c r="C633" s="84" t="s">
        <v>551</v>
      </c>
      <c r="D633" s="84" t="s">
        <v>414</v>
      </c>
      <c r="E633" s="155">
        <v>190</v>
      </c>
      <c r="F633" s="155">
        <v>180</v>
      </c>
      <c r="G633" s="155">
        <v>1105</v>
      </c>
      <c r="H633" s="155">
        <v>480120</v>
      </c>
    </row>
    <row r="634" spans="1:8" x14ac:dyDescent="0.25">
      <c r="A634" s="84" t="s">
        <v>7</v>
      </c>
      <c r="B634" s="84" t="s">
        <v>494</v>
      </c>
      <c r="C634" s="84" t="s">
        <v>551</v>
      </c>
      <c r="D634" s="84" t="s">
        <v>414</v>
      </c>
      <c r="E634" s="155">
        <v>40</v>
      </c>
      <c r="F634" s="155">
        <v>30</v>
      </c>
      <c r="G634" s="155">
        <v>1490</v>
      </c>
      <c r="H634" s="155">
        <v>593935</v>
      </c>
    </row>
    <row r="635" spans="1:8" x14ac:dyDescent="0.25">
      <c r="A635" s="84" t="s">
        <v>8</v>
      </c>
      <c r="B635" s="84" t="s">
        <v>9</v>
      </c>
      <c r="C635" s="84" t="s">
        <v>551</v>
      </c>
      <c r="D635" s="84" t="s">
        <v>414</v>
      </c>
      <c r="E635" s="155">
        <v>10</v>
      </c>
      <c r="F635" s="155">
        <v>10</v>
      </c>
      <c r="G635" s="155">
        <v>885</v>
      </c>
      <c r="H635" s="155">
        <v>653370</v>
      </c>
    </row>
    <row r="636" spans="1:8" x14ac:dyDescent="0.25">
      <c r="A636" s="84" t="s">
        <v>10</v>
      </c>
      <c r="B636" s="84" t="s">
        <v>492</v>
      </c>
      <c r="C636" s="84" t="s">
        <v>551</v>
      </c>
      <c r="D636" s="84" t="s">
        <v>414</v>
      </c>
      <c r="E636" s="155">
        <v>475</v>
      </c>
      <c r="F636" s="155">
        <v>420</v>
      </c>
      <c r="G636" s="155">
        <v>10380</v>
      </c>
      <c r="H636" s="155">
        <v>6674485</v>
      </c>
    </row>
    <row r="637" spans="1:8" x14ac:dyDescent="0.25">
      <c r="A637" s="84" t="s">
        <v>11</v>
      </c>
      <c r="B637" s="84" t="s">
        <v>491</v>
      </c>
      <c r="C637" s="84" t="s">
        <v>551</v>
      </c>
      <c r="D637" s="84" t="s">
        <v>414</v>
      </c>
      <c r="E637" s="155">
        <v>50</v>
      </c>
      <c r="F637" s="155">
        <v>50</v>
      </c>
      <c r="G637" s="155">
        <v>600</v>
      </c>
      <c r="H637" s="155">
        <v>270910</v>
      </c>
    </row>
    <row r="638" spans="1:8" x14ac:dyDescent="0.25">
      <c r="A638" s="84" t="s">
        <v>12</v>
      </c>
      <c r="B638" s="84" t="s">
        <v>13</v>
      </c>
      <c r="C638" s="84" t="s">
        <v>551</v>
      </c>
      <c r="D638" s="84" t="s">
        <v>414</v>
      </c>
      <c r="E638" s="155">
        <v>625</v>
      </c>
      <c r="F638" s="155">
        <v>575</v>
      </c>
      <c r="G638" s="155">
        <v>4795</v>
      </c>
      <c r="H638" s="155">
        <v>2200185</v>
      </c>
    </row>
    <row r="639" spans="1:8" x14ac:dyDescent="0.25">
      <c r="A639" s="84" t="s">
        <v>14</v>
      </c>
      <c r="B639" s="84" t="s">
        <v>490</v>
      </c>
      <c r="C639" s="84" t="s">
        <v>551</v>
      </c>
      <c r="D639" s="84" t="s">
        <v>414</v>
      </c>
      <c r="E639" s="155">
        <v>1195</v>
      </c>
      <c r="F639" s="155">
        <v>1125</v>
      </c>
      <c r="G639" s="155">
        <v>7095</v>
      </c>
      <c r="H639" s="155">
        <v>3205790</v>
      </c>
    </row>
    <row r="640" spans="1:8" x14ac:dyDescent="0.25">
      <c r="A640" s="84" t="s">
        <v>15</v>
      </c>
      <c r="B640" s="84" t="s">
        <v>326</v>
      </c>
      <c r="C640" s="84" t="s">
        <v>551</v>
      </c>
      <c r="D640" s="84" t="s">
        <v>414</v>
      </c>
      <c r="E640" s="155">
        <v>155</v>
      </c>
      <c r="F640" s="155">
        <v>145</v>
      </c>
      <c r="G640" s="155">
        <v>2340</v>
      </c>
      <c r="H640" s="155">
        <v>1112930</v>
      </c>
    </row>
    <row r="641" spans="1:8" x14ac:dyDescent="0.25">
      <c r="A641" s="84" t="s">
        <v>16</v>
      </c>
      <c r="B641" s="84" t="s">
        <v>17</v>
      </c>
      <c r="C641" s="84" t="s">
        <v>551</v>
      </c>
      <c r="D641" s="84" t="s">
        <v>414</v>
      </c>
      <c r="E641" s="155">
        <v>580</v>
      </c>
      <c r="F641" s="155">
        <v>525</v>
      </c>
      <c r="G641" s="155">
        <v>2860</v>
      </c>
      <c r="H641" s="155">
        <v>1564545</v>
      </c>
    </row>
    <row r="642" spans="1:8" x14ac:dyDescent="0.25">
      <c r="A642" s="84" t="s">
        <v>18</v>
      </c>
      <c r="B642" s="84" t="s">
        <v>19</v>
      </c>
      <c r="C642" s="84" t="s">
        <v>551</v>
      </c>
      <c r="D642" s="84" t="s">
        <v>414</v>
      </c>
      <c r="E642" s="155">
        <v>45</v>
      </c>
      <c r="F642" s="155">
        <v>35</v>
      </c>
      <c r="G642" s="155">
        <v>200</v>
      </c>
      <c r="H642" s="155">
        <v>78465</v>
      </c>
    </row>
    <row r="643" spans="1:8" x14ac:dyDescent="0.25">
      <c r="A643" s="84" t="s">
        <v>20</v>
      </c>
      <c r="B643" s="84" t="s">
        <v>21</v>
      </c>
      <c r="C643" s="84" t="s">
        <v>551</v>
      </c>
      <c r="D643" s="84" t="s">
        <v>414</v>
      </c>
      <c r="E643" s="155">
        <v>175</v>
      </c>
      <c r="F643" s="155">
        <v>160</v>
      </c>
      <c r="G643" s="155">
        <v>745</v>
      </c>
      <c r="H643" s="155">
        <v>370715</v>
      </c>
    </row>
    <row r="644" spans="1:8" x14ac:dyDescent="0.25">
      <c r="A644" s="84" t="s">
        <v>22</v>
      </c>
      <c r="B644" s="84" t="s">
        <v>23</v>
      </c>
      <c r="C644" s="84" t="s">
        <v>551</v>
      </c>
      <c r="D644" s="84" t="s">
        <v>414</v>
      </c>
      <c r="E644" s="155">
        <v>55</v>
      </c>
      <c r="F644" s="155">
        <v>50</v>
      </c>
      <c r="G644" s="155">
        <v>235</v>
      </c>
      <c r="H644" s="155">
        <v>84450</v>
      </c>
    </row>
    <row r="645" spans="1:8" x14ac:dyDescent="0.25">
      <c r="A645" s="84" t="s">
        <v>24</v>
      </c>
      <c r="B645" s="84" t="s">
        <v>489</v>
      </c>
      <c r="C645" s="84" t="s">
        <v>551</v>
      </c>
      <c r="D645" s="84" t="s">
        <v>414</v>
      </c>
      <c r="E645" s="155">
        <v>480</v>
      </c>
      <c r="F645" s="155">
        <v>445</v>
      </c>
      <c r="G645" s="155">
        <v>5070</v>
      </c>
      <c r="H645" s="155">
        <v>1966160</v>
      </c>
    </row>
    <row r="646" spans="1:8" x14ac:dyDescent="0.25">
      <c r="A646" s="84" t="s">
        <v>25</v>
      </c>
      <c r="B646" s="84" t="s">
        <v>488</v>
      </c>
      <c r="C646" s="84" t="s">
        <v>551</v>
      </c>
      <c r="D646" s="84" t="s">
        <v>414</v>
      </c>
      <c r="E646" s="155">
        <v>355</v>
      </c>
      <c r="F646" s="155">
        <v>335</v>
      </c>
      <c r="G646" s="155">
        <v>3245</v>
      </c>
      <c r="H646" s="155">
        <v>938815</v>
      </c>
    </row>
    <row r="647" spans="1:8" x14ac:dyDescent="0.25">
      <c r="A647" s="84" t="s">
        <v>26</v>
      </c>
      <c r="B647" s="84" t="s">
        <v>27</v>
      </c>
      <c r="C647" s="84" t="s">
        <v>551</v>
      </c>
      <c r="D647" s="84" t="s">
        <v>414</v>
      </c>
      <c r="E647" s="155">
        <v>540</v>
      </c>
      <c r="F647" s="155">
        <v>480</v>
      </c>
      <c r="G647" s="155">
        <v>1980</v>
      </c>
      <c r="H647" s="155">
        <v>843125</v>
      </c>
    </row>
    <row r="648" spans="1:8" x14ac:dyDescent="0.25">
      <c r="A648" s="84" t="s">
        <v>2</v>
      </c>
      <c r="B648" s="84" t="s">
        <v>3</v>
      </c>
      <c r="C648" s="84" t="s">
        <v>550</v>
      </c>
      <c r="D648" s="84" t="s">
        <v>412</v>
      </c>
      <c r="E648" s="155">
        <v>205</v>
      </c>
      <c r="F648" s="155">
        <v>190</v>
      </c>
      <c r="G648" s="155">
        <v>1000</v>
      </c>
      <c r="H648" s="155">
        <v>348505</v>
      </c>
    </row>
    <row r="649" spans="1:8" x14ac:dyDescent="0.25">
      <c r="A649" s="84" t="s">
        <v>4</v>
      </c>
      <c r="B649" s="84" t="s">
        <v>493</v>
      </c>
      <c r="C649" s="84" t="s">
        <v>550</v>
      </c>
      <c r="D649" s="84" t="s">
        <v>412</v>
      </c>
      <c r="E649" s="155">
        <v>255</v>
      </c>
      <c r="F649" s="155">
        <v>245</v>
      </c>
      <c r="G649" s="155">
        <v>3340</v>
      </c>
      <c r="H649" s="155">
        <v>943870</v>
      </c>
    </row>
    <row r="650" spans="1:8" x14ac:dyDescent="0.25">
      <c r="A650" s="84" t="s">
        <v>7</v>
      </c>
      <c r="B650" s="84" t="s">
        <v>494</v>
      </c>
      <c r="C650" s="84" t="s">
        <v>550</v>
      </c>
      <c r="D650" s="84" t="s">
        <v>412</v>
      </c>
      <c r="E650" s="155">
        <v>50</v>
      </c>
      <c r="F650" s="155">
        <v>40</v>
      </c>
      <c r="G650" s="155">
        <v>690</v>
      </c>
      <c r="H650" s="155">
        <v>341105</v>
      </c>
    </row>
    <row r="651" spans="1:8" x14ac:dyDescent="0.25">
      <c r="A651" s="84" t="s">
        <v>8</v>
      </c>
      <c r="B651" s="84" t="s">
        <v>9</v>
      </c>
      <c r="C651" s="84" t="s">
        <v>550</v>
      </c>
      <c r="D651" s="84" t="s">
        <v>412</v>
      </c>
      <c r="E651" s="155">
        <v>20</v>
      </c>
      <c r="F651" s="155">
        <v>15</v>
      </c>
      <c r="G651" s="155">
        <v>2050</v>
      </c>
      <c r="H651" s="155">
        <v>1107425</v>
      </c>
    </row>
    <row r="652" spans="1:8" x14ac:dyDescent="0.25">
      <c r="A652" s="84" t="s">
        <v>10</v>
      </c>
      <c r="B652" s="84" t="s">
        <v>492</v>
      </c>
      <c r="C652" s="84" t="s">
        <v>550</v>
      </c>
      <c r="D652" s="84" t="s">
        <v>412</v>
      </c>
      <c r="E652" s="155">
        <v>420</v>
      </c>
      <c r="F652" s="155">
        <v>355</v>
      </c>
      <c r="G652" s="155">
        <v>7635</v>
      </c>
      <c r="H652" s="155">
        <v>2989045</v>
      </c>
    </row>
    <row r="653" spans="1:8" x14ac:dyDescent="0.25">
      <c r="A653" s="84" t="s">
        <v>11</v>
      </c>
      <c r="B653" s="84" t="s">
        <v>491</v>
      </c>
      <c r="C653" s="84" t="s">
        <v>550</v>
      </c>
      <c r="D653" s="84" t="s">
        <v>412</v>
      </c>
      <c r="E653" s="155">
        <v>65</v>
      </c>
      <c r="F653" s="155">
        <v>65</v>
      </c>
      <c r="G653" s="155">
        <v>720</v>
      </c>
      <c r="H653" s="155">
        <v>329585</v>
      </c>
    </row>
    <row r="654" spans="1:8" x14ac:dyDescent="0.25">
      <c r="A654" s="84" t="s">
        <v>12</v>
      </c>
      <c r="B654" s="84" t="s">
        <v>13</v>
      </c>
      <c r="C654" s="84" t="s">
        <v>550</v>
      </c>
      <c r="D654" s="84" t="s">
        <v>412</v>
      </c>
      <c r="E654" s="155">
        <v>1260</v>
      </c>
      <c r="F654" s="155">
        <v>1190</v>
      </c>
      <c r="G654" s="155">
        <v>8090</v>
      </c>
      <c r="H654" s="155">
        <v>3724545</v>
      </c>
    </row>
    <row r="655" spans="1:8" x14ac:dyDescent="0.25">
      <c r="A655" s="84" t="s">
        <v>14</v>
      </c>
      <c r="B655" s="84" t="s">
        <v>490</v>
      </c>
      <c r="C655" s="84" t="s">
        <v>550</v>
      </c>
      <c r="D655" s="84" t="s">
        <v>412</v>
      </c>
      <c r="E655" s="155">
        <v>1990</v>
      </c>
      <c r="F655" s="155">
        <v>1845</v>
      </c>
      <c r="G655" s="155">
        <v>11665</v>
      </c>
      <c r="H655" s="155">
        <v>5375290</v>
      </c>
    </row>
    <row r="656" spans="1:8" x14ac:dyDescent="0.25">
      <c r="A656" s="84" t="s">
        <v>15</v>
      </c>
      <c r="B656" s="84" t="s">
        <v>326</v>
      </c>
      <c r="C656" s="84" t="s">
        <v>550</v>
      </c>
      <c r="D656" s="84" t="s">
        <v>412</v>
      </c>
      <c r="E656" s="155">
        <v>205</v>
      </c>
      <c r="F656" s="155">
        <v>185</v>
      </c>
      <c r="G656" s="155">
        <v>3560</v>
      </c>
      <c r="H656" s="155">
        <v>1776430</v>
      </c>
    </row>
    <row r="657" spans="1:8" x14ac:dyDescent="0.25">
      <c r="A657" s="84" t="s">
        <v>16</v>
      </c>
      <c r="B657" s="84" t="s">
        <v>17</v>
      </c>
      <c r="C657" s="84" t="s">
        <v>550</v>
      </c>
      <c r="D657" s="84" t="s">
        <v>412</v>
      </c>
      <c r="E657" s="155">
        <v>1040</v>
      </c>
      <c r="F657" s="155">
        <v>930</v>
      </c>
      <c r="G657" s="155">
        <v>6195</v>
      </c>
      <c r="H657" s="155">
        <v>3606315</v>
      </c>
    </row>
    <row r="658" spans="1:8" x14ac:dyDescent="0.25">
      <c r="A658" s="84" t="s">
        <v>18</v>
      </c>
      <c r="B658" s="84" t="s">
        <v>19</v>
      </c>
      <c r="C658" s="84" t="s">
        <v>550</v>
      </c>
      <c r="D658" s="84" t="s">
        <v>412</v>
      </c>
      <c r="E658" s="155">
        <v>60</v>
      </c>
      <c r="F658" s="155">
        <v>55</v>
      </c>
      <c r="G658" s="155">
        <v>315</v>
      </c>
      <c r="H658" s="155">
        <v>158050</v>
      </c>
    </row>
    <row r="659" spans="1:8" x14ac:dyDescent="0.25">
      <c r="A659" s="84" t="s">
        <v>20</v>
      </c>
      <c r="B659" s="84" t="s">
        <v>21</v>
      </c>
      <c r="C659" s="84" t="s">
        <v>550</v>
      </c>
      <c r="D659" s="84" t="s">
        <v>412</v>
      </c>
      <c r="E659" s="155">
        <v>245</v>
      </c>
      <c r="F659" s="155">
        <v>220</v>
      </c>
      <c r="G659" s="155">
        <v>640</v>
      </c>
      <c r="H659" s="155">
        <v>265995</v>
      </c>
    </row>
    <row r="660" spans="1:8" x14ac:dyDescent="0.25">
      <c r="A660" s="84" t="s">
        <v>22</v>
      </c>
      <c r="B660" s="84" t="s">
        <v>23</v>
      </c>
      <c r="C660" s="84" t="s">
        <v>550</v>
      </c>
      <c r="D660" s="84" t="s">
        <v>412</v>
      </c>
      <c r="E660" s="155">
        <v>255</v>
      </c>
      <c r="F660" s="155">
        <v>235</v>
      </c>
      <c r="G660" s="155">
        <v>815</v>
      </c>
      <c r="H660" s="155">
        <v>373480</v>
      </c>
    </row>
    <row r="661" spans="1:8" x14ac:dyDescent="0.25">
      <c r="A661" s="84" t="s">
        <v>24</v>
      </c>
      <c r="B661" s="84" t="s">
        <v>489</v>
      </c>
      <c r="C661" s="84" t="s">
        <v>550</v>
      </c>
      <c r="D661" s="84" t="s">
        <v>412</v>
      </c>
      <c r="E661" s="155">
        <v>1025</v>
      </c>
      <c r="F661" s="155">
        <v>925</v>
      </c>
      <c r="G661" s="155">
        <v>8875</v>
      </c>
      <c r="H661" s="155">
        <v>3058875</v>
      </c>
    </row>
    <row r="662" spans="1:8" x14ac:dyDescent="0.25">
      <c r="A662" s="84" t="s">
        <v>25</v>
      </c>
      <c r="B662" s="84" t="s">
        <v>488</v>
      </c>
      <c r="C662" s="84" t="s">
        <v>550</v>
      </c>
      <c r="D662" s="84" t="s">
        <v>412</v>
      </c>
      <c r="E662" s="155">
        <v>675</v>
      </c>
      <c r="F662" s="155">
        <v>585</v>
      </c>
      <c r="G662" s="155">
        <v>4015</v>
      </c>
      <c r="H662" s="155">
        <v>1318550</v>
      </c>
    </row>
    <row r="663" spans="1:8" x14ac:dyDescent="0.25">
      <c r="A663" s="84" t="s">
        <v>26</v>
      </c>
      <c r="B663" s="84" t="s">
        <v>27</v>
      </c>
      <c r="C663" s="84" t="s">
        <v>550</v>
      </c>
      <c r="D663" s="84" t="s">
        <v>412</v>
      </c>
      <c r="E663" s="155">
        <v>965</v>
      </c>
      <c r="F663" s="155">
        <v>805</v>
      </c>
      <c r="G663" s="155">
        <v>3930</v>
      </c>
      <c r="H663" s="155">
        <v>1507700</v>
      </c>
    </row>
    <row r="664" spans="1:8" x14ac:dyDescent="0.25">
      <c r="A664" s="84" t="s">
        <v>2</v>
      </c>
      <c r="B664" s="84" t="s">
        <v>3</v>
      </c>
      <c r="C664" s="84" t="s">
        <v>549</v>
      </c>
      <c r="D664" s="84" t="s">
        <v>411</v>
      </c>
      <c r="E664" s="155">
        <v>110</v>
      </c>
      <c r="F664" s="155">
        <v>110</v>
      </c>
      <c r="G664" s="155">
        <v>340</v>
      </c>
      <c r="H664" s="155">
        <v>104510</v>
      </c>
    </row>
    <row r="665" spans="1:8" x14ac:dyDescent="0.25">
      <c r="A665" s="84" t="s">
        <v>4</v>
      </c>
      <c r="B665" s="84" t="s">
        <v>493</v>
      </c>
      <c r="C665" s="84" t="s">
        <v>549</v>
      </c>
      <c r="D665" s="84" t="s">
        <v>411</v>
      </c>
      <c r="E665" s="155">
        <v>175</v>
      </c>
      <c r="F665" s="155">
        <v>155</v>
      </c>
      <c r="G665" s="155">
        <v>1450</v>
      </c>
      <c r="H665" s="155">
        <v>616860</v>
      </c>
    </row>
    <row r="666" spans="1:8" x14ac:dyDescent="0.25">
      <c r="A666" s="84" t="s">
        <v>7</v>
      </c>
      <c r="B666" s="84" t="s">
        <v>494</v>
      </c>
      <c r="C666" s="84" t="s">
        <v>549</v>
      </c>
      <c r="D666" s="84" t="s">
        <v>411</v>
      </c>
      <c r="E666" s="155">
        <v>50</v>
      </c>
      <c r="F666" s="155">
        <v>45</v>
      </c>
      <c r="G666" s="155">
        <v>2615</v>
      </c>
      <c r="H666" s="155">
        <v>1129880</v>
      </c>
    </row>
    <row r="667" spans="1:8" x14ac:dyDescent="0.25">
      <c r="A667" s="84" t="s">
        <v>8</v>
      </c>
      <c r="B667" s="84" t="s">
        <v>9</v>
      </c>
      <c r="C667" s="84" t="s">
        <v>549</v>
      </c>
      <c r="D667" s="84" t="s">
        <v>411</v>
      </c>
      <c r="E667" s="155">
        <v>20</v>
      </c>
      <c r="F667" s="155">
        <v>15</v>
      </c>
      <c r="G667" s="155">
        <v>3130</v>
      </c>
      <c r="H667" s="155">
        <v>1754465</v>
      </c>
    </row>
    <row r="668" spans="1:8" x14ac:dyDescent="0.25">
      <c r="A668" s="84" t="s">
        <v>10</v>
      </c>
      <c r="B668" s="84" t="s">
        <v>492</v>
      </c>
      <c r="C668" s="84" t="s">
        <v>549</v>
      </c>
      <c r="D668" s="84" t="s">
        <v>411</v>
      </c>
      <c r="E668" s="155">
        <v>380</v>
      </c>
      <c r="F668" s="155">
        <v>330</v>
      </c>
      <c r="G668" s="155">
        <v>8095</v>
      </c>
      <c r="H668" s="155">
        <v>3261950</v>
      </c>
    </row>
    <row r="669" spans="1:8" x14ac:dyDescent="0.25">
      <c r="A669" s="84" t="s">
        <v>11</v>
      </c>
      <c r="B669" s="84" t="s">
        <v>491</v>
      </c>
      <c r="C669" s="84" t="s">
        <v>549</v>
      </c>
      <c r="D669" s="84" t="s">
        <v>411</v>
      </c>
      <c r="E669" s="155">
        <v>50</v>
      </c>
      <c r="F669" s="155">
        <v>45</v>
      </c>
      <c r="G669" s="155">
        <v>525</v>
      </c>
      <c r="H669" s="155">
        <v>198350</v>
      </c>
    </row>
    <row r="670" spans="1:8" x14ac:dyDescent="0.25">
      <c r="A670" s="84" t="s">
        <v>12</v>
      </c>
      <c r="B670" s="84" t="s">
        <v>13</v>
      </c>
      <c r="C670" s="84" t="s">
        <v>549</v>
      </c>
      <c r="D670" s="84" t="s">
        <v>411</v>
      </c>
      <c r="E670" s="155">
        <v>895</v>
      </c>
      <c r="F670" s="155">
        <v>845</v>
      </c>
      <c r="G670" s="155">
        <v>6330</v>
      </c>
      <c r="H670" s="155">
        <v>2814670</v>
      </c>
    </row>
    <row r="671" spans="1:8" x14ac:dyDescent="0.25">
      <c r="A671" s="84" t="s">
        <v>14</v>
      </c>
      <c r="B671" s="84" t="s">
        <v>490</v>
      </c>
      <c r="C671" s="84" t="s">
        <v>549</v>
      </c>
      <c r="D671" s="84" t="s">
        <v>411</v>
      </c>
      <c r="E671" s="155">
        <v>1270</v>
      </c>
      <c r="F671" s="155">
        <v>1185</v>
      </c>
      <c r="G671" s="155">
        <v>7410</v>
      </c>
      <c r="H671" s="155">
        <v>3416555</v>
      </c>
    </row>
    <row r="672" spans="1:8" x14ac:dyDescent="0.25">
      <c r="A672" s="84" t="s">
        <v>15</v>
      </c>
      <c r="B672" s="84" t="s">
        <v>326</v>
      </c>
      <c r="C672" s="84" t="s">
        <v>549</v>
      </c>
      <c r="D672" s="84" t="s">
        <v>411</v>
      </c>
      <c r="E672" s="155">
        <v>165</v>
      </c>
      <c r="F672" s="155">
        <v>155</v>
      </c>
      <c r="G672" s="155">
        <v>2670</v>
      </c>
      <c r="H672" s="155">
        <v>1464610</v>
      </c>
    </row>
    <row r="673" spans="1:8" x14ac:dyDescent="0.25">
      <c r="A673" s="84" t="s">
        <v>16</v>
      </c>
      <c r="B673" s="84" t="s">
        <v>17</v>
      </c>
      <c r="C673" s="84" t="s">
        <v>549</v>
      </c>
      <c r="D673" s="84" t="s">
        <v>411</v>
      </c>
      <c r="E673" s="155">
        <v>730</v>
      </c>
      <c r="F673" s="155">
        <v>645</v>
      </c>
      <c r="G673" s="155">
        <v>4600</v>
      </c>
      <c r="H673" s="155">
        <v>2205475</v>
      </c>
    </row>
    <row r="674" spans="1:8" x14ac:dyDescent="0.25">
      <c r="A674" s="84" t="s">
        <v>18</v>
      </c>
      <c r="B674" s="84" t="s">
        <v>19</v>
      </c>
      <c r="C674" s="84" t="s">
        <v>549</v>
      </c>
      <c r="D674" s="84" t="s">
        <v>411</v>
      </c>
      <c r="E674" s="155">
        <v>55</v>
      </c>
      <c r="F674" s="155">
        <v>45</v>
      </c>
      <c r="G674" s="155">
        <v>465</v>
      </c>
      <c r="H674" s="155">
        <v>160665</v>
      </c>
    </row>
    <row r="675" spans="1:8" x14ac:dyDescent="0.25">
      <c r="A675" s="84" t="s">
        <v>20</v>
      </c>
      <c r="B675" s="84" t="s">
        <v>21</v>
      </c>
      <c r="C675" s="84" t="s">
        <v>549</v>
      </c>
      <c r="D675" s="84" t="s">
        <v>411</v>
      </c>
      <c r="E675" s="155">
        <v>160</v>
      </c>
      <c r="F675" s="155">
        <v>145</v>
      </c>
      <c r="G675" s="155">
        <v>1465</v>
      </c>
      <c r="H675" s="155">
        <v>375720</v>
      </c>
    </row>
    <row r="676" spans="1:8" x14ac:dyDescent="0.25">
      <c r="A676" s="84" t="s">
        <v>22</v>
      </c>
      <c r="B676" s="84" t="s">
        <v>23</v>
      </c>
      <c r="C676" s="84" t="s">
        <v>549</v>
      </c>
      <c r="D676" s="84" t="s">
        <v>411</v>
      </c>
      <c r="E676" s="155">
        <v>100</v>
      </c>
      <c r="F676" s="155">
        <v>95</v>
      </c>
      <c r="G676" s="155">
        <v>445</v>
      </c>
      <c r="H676" s="155">
        <v>164990</v>
      </c>
    </row>
    <row r="677" spans="1:8" x14ac:dyDescent="0.25">
      <c r="A677" s="84" t="s">
        <v>24</v>
      </c>
      <c r="B677" s="84" t="s">
        <v>489</v>
      </c>
      <c r="C677" s="84" t="s">
        <v>549</v>
      </c>
      <c r="D677" s="84" t="s">
        <v>411</v>
      </c>
      <c r="E677" s="155">
        <v>735</v>
      </c>
      <c r="F677" s="155">
        <v>660</v>
      </c>
      <c r="G677" s="155">
        <v>11905</v>
      </c>
      <c r="H677" s="155">
        <v>3844005</v>
      </c>
    </row>
    <row r="678" spans="1:8" x14ac:dyDescent="0.25">
      <c r="A678" s="84" t="s">
        <v>25</v>
      </c>
      <c r="B678" s="84" t="s">
        <v>488</v>
      </c>
      <c r="C678" s="84" t="s">
        <v>549</v>
      </c>
      <c r="D678" s="84" t="s">
        <v>411</v>
      </c>
      <c r="E678" s="155">
        <v>460</v>
      </c>
      <c r="F678" s="155">
        <v>390</v>
      </c>
      <c r="G678" s="155">
        <v>4310</v>
      </c>
      <c r="H678" s="155">
        <v>1728675</v>
      </c>
    </row>
    <row r="679" spans="1:8" x14ac:dyDescent="0.25">
      <c r="A679" s="84" t="s">
        <v>26</v>
      </c>
      <c r="B679" s="84" t="s">
        <v>27</v>
      </c>
      <c r="C679" s="84" t="s">
        <v>549</v>
      </c>
      <c r="D679" s="84" t="s">
        <v>411</v>
      </c>
      <c r="E679" s="155">
        <v>745</v>
      </c>
      <c r="F679" s="155">
        <v>620</v>
      </c>
      <c r="G679" s="155">
        <v>3745</v>
      </c>
      <c r="H679" s="155">
        <v>1404215</v>
      </c>
    </row>
    <row r="680" spans="1:8" x14ac:dyDescent="0.25">
      <c r="A680" s="84" t="s">
        <v>2</v>
      </c>
      <c r="B680" s="84" t="s">
        <v>3</v>
      </c>
      <c r="C680" s="84" t="s">
        <v>548</v>
      </c>
      <c r="D680" s="84" t="s">
        <v>410</v>
      </c>
      <c r="E680" s="155">
        <v>100</v>
      </c>
      <c r="F680" s="155">
        <v>95</v>
      </c>
      <c r="G680" s="155">
        <v>425</v>
      </c>
      <c r="H680" s="155">
        <v>155175</v>
      </c>
    </row>
    <row r="681" spans="1:8" x14ac:dyDescent="0.25">
      <c r="A681" s="84" t="s">
        <v>4</v>
      </c>
      <c r="B681" s="84" t="s">
        <v>493</v>
      </c>
      <c r="C681" s="84" t="s">
        <v>548</v>
      </c>
      <c r="D681" s="84" t="s">
        <v>410</v>
      </c>
      <c r="E681" s="155">
        <v>450</v>
      </c>
      <c r="F681" s="155">
        <v>415</v>
      </c>
      <c r="G681" s="155">
        <v>4135</v>
      </c>
      <c r="H681" s="155">
        <v>1624750</v>
      </c>
    </row>
    <row r="682" spans="1:8" x14ac:dyDescent="0.25">
      <c r="A682" s="84" t="s">
        <v>7</v>
      </c>
      <c r="B682" s="84" t="s">
        <v>494</v>
      </c>
      <c r="C682" s="84" t="s">
        <v>548</v>
      </c>
      <c r="D682" s="84" t="s">
        <v>410</v>
      </c>
      <c r="E682" s="155">
        <v>175</v>
      </c>
      <c r="F682" s="155">
        <v>150</v>
      </c>
      <c r="G682" s="155">
        <v>5805</v>
      </c>
      <c r="H682" s="155">
        <v>2402900</v>
      </c>
    </row>
    <row r="683" spans="1:8" x14ac:dyDescent="0.25">
      <c r="A683" s="84" t="s">
        <v>8</v>
      </c>
      <c r="B683" s="84" t="s">
        <v>9</v>
      </c>
      <c r="C683" s="84" t="s">
        <v>548</v>
      </c>
      <c r="D683" s="84" t="s">
        <v>410</v>
      </c>
      <c r="E683" s="155">
        <v>45</v>
      </c>
      <c r="F683" s="155">
        <v>35</v>
      </c>
      <c r="G683" s="155">
        <v>3190</v>
      </c>
      <c r="H683" s="155">
        <v>1185470</v>
      </c>
    </row>
    <row r="684" spans="1:8" x14ac:dyDescent="0.25">
      <c r="A684" s="84" t="s">
        <v>10</v>
      </c>
      <c r="B684" s="84" t="s">
        <v>492</v>
      </c>
      <c r="C684" s="84" t="s">
        <v>548</v>
      </c>
      <c r="D684" s="84" t="s">
        <v>410</v>
      </c>
      <c r="E684" s="155">
        <v>1420</v>
      </c>
      <c r="F684" s="155">
        <v>1185</v>
      </c>
      <c r="G684" s="155">
        <v>26880</v>
      </c>
      <c r="H684" s="155">
        <v>11996990</v>
      </c>
    </row>
    <row r="685" spans="1:8" x14ac:dyDescent="0.25">
      <c r="A685" s="84" t="s">
        <v>11</v>
      </c>
      <c r="B685" s="84" t="s">
        <v>491</v>
      </c>
      <c r="C685" s="84" t="s">
        <v>548</v>
      </c>
      <c r="D685" s="84" t="s">
        <v>410</v>
      </c>
      <c r="E685" s="155">
        <v>120</v>
      </c>
      <c r="F685" s="155">
        <v>110</v>
      </c>
      <c r="G685" s="155">
        <v>1385</v>
      </c>
      <c r="H685" s="155">
        <v>563060</v>
      </c>
    </row>
    <row r="686" spans="1:8" x14ac:dyDescent="0.25">
      <c r="A686" s="84" t="s">
        <v>12</v>
      </c>
      <c r="B686" s="84" t="s">
        <v>13</v>
      </c>
      <c r="C686" s="84" t="s">
        <v>548</v>
      </c>
      <c r="D686" s="84" t="s">
        <v>410</v>
      </c>
      <c r="E686" s="155">
        <v>2230</v>
      </c>
      <c r="F686" s="155">
        <v>2050</v>
      </c>
      <c r="G686" s="155">
        <v>15765</v>
      </c>
      <c r="H686" s="155">
        <v>8115405</v>
      </c>
    </row>
    <row r="687" spans="1:8" x14ac:dyDescent="0.25">
      <c r="A687" s="84" t="s">
        <v>14</v>
      </c>
      <c r="B687" s="84" t="s">
        <v>490</v>
      </c>
      <c r="C687" s="84" t="s">
        <v>548</v>
      </c>
      <c r="D687" s="84" t="s">
        <v>410</v>
      </c>
      <c r="E687" s="155">
        <v>3410</v>
      </c>
      <c r="F687" s="155">
        <v>3145</v>
      </c>
      <c r="G687" s="155">
        <v>21680</v>
      </c>
      <c r="H687" s="155">
        <v>10882360</v>
      </c>
    </row>
    <row r="688" spans="1:8" x14ac:dyDescent="0.25">
      <c r="A688" s="84" t="s">
        <v>15</v>
      </c>
      <c r="B688" s="84" t="s">
        <v>326</v>
      </c>
      <c r="C688" s="84" t="s">
        <v>548</v>
      </c>
      <c r="D688" s="84" t="s">
        <v>410</v>
      </c>
      <c r="E688" s="155">
        <v>430</v>
      </c>
      <c r="F688" s="155">
        <v>400</v>
      </c>
      <c r="G688" s="155">
        <v>7635</v>
      </c>
      <c r="H688" s="155">
        <v>3228745</v>
      </c>
    </row>
    <row r="689" spans="1:8" x14ac:dyDescent="0.25">
      <c r="A689" s="84" t="s">
        <v>16</v>
      </c>
      <c r="B689" s="84" t="s">
        <v>17</v>
      </c>
      <c r="C689" s="84" t="s">
        <v>548</v>
      </c>
      <c r="D689" s="84" t="s">
        <v>410</v>
      </c>
      <c r="E689" s="155">
        <v>1510</v>
      </c>
      <c r="F689" s="155">
        <v>1325</v>
      </c>
      <c r="G689" s="155">
        <v>7985</v>
      </c>
      <c r="H689" s="155">
        <v>3967740</v>
      </c>
    </row>
    <row r="690" spans="1:8" x14ac:dyDescent="0.25">
      <c r="A690" s="84" t="s">
        <v>18</v>
      </c>
      <c r="B690" s="84" t="s">
        <v>19</v>
      </c>
      <c r="C690" s="84" t="s">
        <v>548</v>
      </c>
      <c r="D690" s="84" t="s">
        <v>410</v>
      </c>
      <c r="E690" s="155">
        <v>210</v>
      </c>
      <c r="F690" s="155">
        <v>175</v>
      </c>
      <c r="G690" s="155">
        <v>1555</v>
      </c>
      <c r="H690" s="155">
        <v>588940</v>
      </c>
    </row>
    <row r="691" spans="1:8" x14ac:dyDescent="0.25">
      <c r="A691" s="84" t="s">
        <v>20</v>
      </c>
      <c r="B691" s="84" t="s">
        <v>21</v>
      </c>
      <c r="C691" s="84" t="s">
        <v>548</v>
      </c>
      <c r="D691" s="84" t="s">
        <v>410</v>
      </c>
      <c r="E691" s="155">
        <v>535</v>
      </c>
      <c r="F691" s="155">
        <v>490</v>
      </c>
      <c r="G691" s="155">
        <v>2970</v>
      </c>
      <c r="H691" s="155">
        <v>1419725</v>
      </c>
    </row>
    <row r="692" spans="1:8" x14ac:dyDescent="0.25">
      <c r="A692" s="84" t="s">
        <v>22</v>
      </c>
      <c r="B692" s="84" t="s">
        <v>23</v>
      </c>
      <c r="C692" s="84" t="s">
        <v>548</v>
      </c>
      <c r="D692" s="84" t="s">
        <v>410</v>
      </c>
      <c r="E692" s="155">
        <v>210</v>
      </c>
      <c r="F692" s="155">
        <v>195</v>
      </c>
      <c r="G692" s="155">
        <v>1300</v>
      </c>
      <c r="H692" s="155">
        <v>393440</v>
      </c>
    </row>
    <row r="693" spans="1:8" x14ac:dyDescent="0.25">
      <c r="A693" s="84" t="s">
        <v>24</v>
      </c>
      <c r="B693" s="84" t="s">
        <v>489</v>
      </c>
      <c r="C693" s="84" t="s">
        <v>548</v>
      </c>
      <c r="D693" s="84" t="s">
        <v>410</v>
      </c>
      <c r="E693" s="155">
        <v>1935</v>
      </c>
      <c r="F693" s="155">
        <v>1745</v>
      </c>
      <c r="G693" s="155">
        <v>23715</v>
      </c>
      <c r="H693" s="155">
        <v>8475700</v>
      </c>
    </row>
    <row r="694" spans="1:8" x14ac:dyDescent="0.25">
      <c r="A694" s="84" t="s">
        <v>25</v>
      </c>
      <c r="B694" s="84" t="s">
        <v>488</v>
      </c>
      <c r="C694" s="84" t="s">
        <v>548</v>
      </c>
      <c r="D694" s="84" t="s">
        <v>410</v>
      </c>
      <c r="E694" s="155">
        <v>1355</v>
      </c>
      <c r="F694" s="155">
        <v>1195</v>
      </c>
      <c r="G694" s="155">
        <v>13845</v>
      </c>
      <c r="H694" s="155">
        <v>4734045</v>
      </c>
    </row>
    <row r="695" spans="1:8" x14ac:dyDescent="0.25">
      <c r="A695" s="84" t="s">
        <v>26</v>
      </c>
      <c r="B695" s="84" t="s">
        <v>27</v>
      </c>
      <c r="C695" s="84" t="s">
        <v>548</v>
      </c>
      <c r="D695" s="84" t="s">
        <v>410</v>
      </c>
      <c r="E695" s="155">
        <v>1660</v>
      </c>
      <c r="F695" s="155">
        <v>1450</v>
      </c>
      <c r="G695" s="155">
        <v>7575</v>
      </c>
      <c r="H695" s="155">
        <v>2351045</v>
      </c>
    </row>
    <row r="696" spans="1:8" x14ac:dyDescent="0.25">
      <c r="A696" s="84" t="s">
        <v>2</v>
      </c>
      <c r="B696" s="84" t="s">
        <v>3</v>
      </c>
      <c r="C696" s="84" t="s">
        <v>547</v>
      </c>
      <c r="D696" s="84" t="s">
        <v>409</v>
      </c>
      <c r="E696" s="155">
        <v>50</v>
      </c>
      <c r="F696" s="155">
        <v>50</v>
      </c>
      <c r="G696" s="155">
        <v>205</v>
      </c>
      <c r="H696" s="155">
        <v>82215</v>
      </c>
    </row>
    <row r="697" spans="1:8" x14ac:dyDescent="0.25">
      <c r="A697" s="84" t="s">
        <v>4</v>
      </c>
      <c r="B697" s="84" t="s">
        <v>493</v>
      </c>
      <c r="C697" s="84" t="s">
        <v>547</v>
      </c>
      <c r="D697" s="84" t="s">
        <v>409</v>
      </c>
      <c r="E697" s="155">
        <v>185</v>
      </c>
      <c r="F697" s="155">
        <v>175</v>
      </c>
      <c r="G697" s="155">
        <v>1050</v>
      </c>
      <c r="H697" s="155">
        <v>398965</v>
      </c>
    </row>
    <row r="698" spans="1:8" x14ac:dyDescent="0.25">
      <c r="A698" s="84" t="s">
        <v>7</v>
      </c>
      <c r="B698" s="84" t="s">
        <v>494</v>
      </c>
      <c r="C698" s="84" t="s">
        <v>547</v>
      </c>
      <c r="D698" s="84" t="s">
        <v>409</v>
      </c>
      <c r="E698" s="155">
        <v>25</v>
      </c>
      <c r="F698" s="155">
        <v>20</v>
      </c>
      <c r="G698" s="155">
        <v>735</v>
      </c>
      <c r="H698" s="155">
        <v>258185</v>
      </c>
    </row>
    <row r="699" spans="1:8" x14ac:dyDescent="0.25">
      <c r="A699" s="84" t="s">
        <v>8</v>
      </c>
      <c r="B699" s="84" t="s">
        <v>9</v>
      </c>
      <c r="C699" s="84" t="s">
        <v>547</v>
      </c>
      <c r="D699" s="84" t="s">
        <v>409</v>
      </c>
      <c r="E699" s="155">
        <v>10</v>
      </c>
      <c r="F699" s="155">
        <v>10</v>
      </c>
      <c r="G699" s="155">
        <v>1265</v>
      </c>
      <c r="H699" s="155">
        <v>474095</v>
      </c>
    </row>
    <row r="700" spans="1:8" x14ac:dyDescent="0.25">
      <c r="A700" s="84" t="s">
        <v>10</v>
      </c>
      <c r="B700" s="84" t="s">
        <v>492</v>
      </c>
      <c r="C700" s="84" t="s">
        <v>547</v>
      </c>
      <c r="D700" s="84" t="s">
        <v>409</v>
      </c>
      <c r="E700" s="155">
        <v>410</v>
      </c>
      <c r="F700" s="155">
        <v>360</v>
      </c>
      <c r="G700" s="155">
        <v>8050</v>
      </c>
      <c r="H700" s="155">
        <v>3847745</v>
      </c>
    </row>
    <row r="701" spans="1:8" x14ac:dyDescent="0.25">
      <c r="A701" s="84" t="s">
        <v>11</v>
      </c>
      <c r="B701" s="84" t="s">
        <v>491</v>
      </c>
      <c r="C701" s="84" t="s">
        <v>547</v>
      </c>
      <c r="D701" s="84" t="s">
        <v>409</v>
      </c>
      <c r="E701" s="155">
        <v>50</v>
      </c>
      <c r="F701" s="155">
        <v>45</v>
      </c>
      <c r="G701" s="155">
        <v>335</v>
      </c>
      <c r="H701" s="155">
        <v>133475</v>
      </c>
    </row>
    <row r="702" spans="1:8" x14ac:dyDescent="0.25">
      <c r="A702" s="84" t="s">
        <v>12</v>
      </c>
      <c r="B702" s="84" t="s">
        <v>13</v>
      </c>
      <c r="C702" s="84" t="s">
        <v>547</v>
      </c>
      <c r="D702" s="84" t="s">
        <v>409</v>
      </c>
      <c r="E702" s="155">
        <v>680</v>
      </c>
      <c r="F702" s="155">
        <v>650</v>
      </c>
      <c r="G702" s="155">
        <v>4325</v>
      </c>
      <c r="H702" s="155">
        <v>2035475</v>
      </c>
    </row>
    <row r="703" spans="1:8" x14ac:dyDescent="0.25">
      <c r="A703" s="84" t="s">
        <v>14</v>
      </c>
      <c r="B703" s="84" t="s">
        <v>490</v>
      </c>
      <c r="C703" s="84" t="s">
        <v>547</v>
      </c>
      <c r="D703" s="84" t="s">
        <v>409</v>
      </c>
      <c r="E703" s="155">
        <v>1065</v>
      </c>
      <c r="F703" s="155">
        <v>990</v>
      </c>
      <c r="G703" s="155">
        <v>5185</v>
      </c>
      <c r="H703" s="155">
        <v>2295405</v>
      </c>
    </row>
    <row r="704" spans="1:8" x14ac:dyDescent="0.25">
      <c r="A704" s="84" t="s">
        <v>15</v>
      </c>
      <c r="B704" s="84" t="s">
        <v>326</v>
      </c>
      <c r="C704" s="84" t="s">
        <v>547</v>
      </c>
      <c r="D704" s="84" t="s">
        <v>409</v>
      </c>
      <c r="E704" s="155">
        <v>120</v>
      </c>
      <c r="F704" s="155">
        <v>115</v>
      </c>
      <c r="G704" s="155">
        <v>1385</v>
      </c>
      <c r="H704" s="155">
        <v>746600</v>
      </c>
    </row>
    <row r="705" spans="1:8" x14ac:dyDescent="0.25">
      <c r="A705" s="84" t="s">
        <v>16</v>
      </c>
      <c r="B705" s="84" t="s">
        <v>17</v>
      </c>
      <c r="C705" s="84" t="s">
        <v>547</v>
      </c>
      <c r="D705" s="84" t="s">
        <v>409</v>
      </c>
      <c r="E705" s="155">
        <v>500</v>
      </c>
      <c r="F705" s="155">
        <v>450</v>
      </c>
      <c r="G705" s="155">
        <v>2170</v>
      </c>
      <c r="H705" s="155">
        <v>1050865</v>
      </c>
    </row>
    <row r="706" spans="1:8" x14ac:dyDescent="0.25">
      <c r="A706" s="84" t="s">
        <v>18</v>
      </c>
      <c r="B706" s="84" t="s">
        <v>19</v>
      </c>
      <c r="C706" s="84" t="s">
        <v>547</v>
      </c>
      <c r="D706" s="84" t="s">
        <v>409</v>
      </c>
      <c r="E706" s="155">
        <v>45</v>
      </c>
      <c r="F706" s="155">
        <v>45</v>
      </c>
      <c r="G706" s="155">
        <v>290</v>
      </c>
      <c r="H706" s="155">
        <v>140040</v>
      </c>
    </row>
    <row r="707" spans="1:8" x14ac:dyDescent="0.25">
      <c r="A707" s="84" t="s">
        <v>20</v>
      </c>
      <c r="B707" s="84" t="s">
        <v>21</v>
      </c>
      <c r="C707" s="84" t="s">
        <v>547</v>
      </c>
      <c r="D707" s="84" t="s">
        <v>409</v>
      </c>
      <c r="E707" s="155">
        <v>130</v>
      </c>
      <c r="F707" s="155">
        <v>125</v>
      </c>
      <c r="G707" s="155">
        <v>445</v>
      </c>
      <c r="H707" s="155">
        <v>178830</v>
      </c>
    </row>
    <row r="708" spans="1:8" x14ac:dyDescent="0.25">
      <c r="A708" s="84" t="s">
        <v>22</v>
      </c>
      <c r="B708" s="84" t="s">
        <v>23</v>
      </c>
      <c r="C708" s="84" t="s">
        <v>547</v>
      </c>
      <c r="D708" s="84" t="s">
        <v>409</v>
      </c>
      <c r="E708" s="155">
        <v>40</v>
      </c>
      <c r="F708" s="155">
        <v>35</v>
      </c>
      <c r="G708" s="155">
        <v>155</v>
      </c>
      <c r="H708" s="155">
        <v>64165</v>
      </c>
    </row>
    <row r="709" spans="1:8" x14ac:dyDescent="0.25">
      <c r="A709" s="84" t="s">
        <v>24</v>
      </c>
      <c r="B709" s="84" t="s">
        <v>489</v>
      </c>
      <c r="C709" s="84" t="s">
        <v>547</v>
      </c>
      <c r="D709" s="84" t="s">
        <v>409</v>
      </c>
      <c r="E709" s="155">
        <v>395</v>
      </c>
      <c r="F709" s="155">
        <v>370</v>
      </c>
      <c r="G709" s="155">
        <v>3630</v>
      </c>
      <c r="H709" s="155">
        <v>1385080</v>
      </c>
    </row>
    <row r="710" spans="1:8" x14ac:dyDescent="0.25">
      <c r="A710" s="84" t="s">
        <v>25</v>
      </c>
      <c r="B710" s="84" t="s">
        <v>488</v>
      </c>
      <c r="C710" s="84" t="s">
        <v>547</v>
      </c>
      <c r="D710" s="84" t="s">
        <v>409</v>
      </c>
      <c r="E710" s="155">
        <v>430</v>
      </c>
      <c r="F710" s="155">
        <v>395</v>
      </c>
      <c r="G710" s="155">
        <v>3590</v>
      </c>
      <c r="H710" s="155">
        <v>1178895</v>
      </c>
    </row>
    <row r="711" spans="1:8" x14ac:dyDescent="0.25">
      <c r="A711" s="84" t="s">
        <v>26</v>
      </c>
      <c r="B711" s="84" t="s">
        <v>27</v>
      </c>
      <c r="C711" s="84" t="s">
        <v>547</v>
      </c>
      <c r="D711" s="84" t="s">
        <v>409</v>
      </c>
      <c r="E711" s="155">
        <v>545</v>
      </c>
      <c r="F711" s="155">
        <v>485</v>
      </c>
      <c r="G711" s="155">
        <v>1820</v>
      </c>
      <c r="H711" s="155">
        <v>598915</v>
      </c>
    </row>
    <row r="712" spans="1:8" x14ac:dyDescent="0.25">
      <c r="A712" s="84" t="s">
        <v>2</v>
      </c>
      <c r="B712" s="84" t="s">
        <v>3</v>
      </c>
      <c r="C712" s="84" t="s">
        <v>546</v>
      </c>
      <c r="D712" s="84" t="s">
        <v>407</v>
      </c>
      <c r="E712" s="155">
        <v>315</v>
      </c>
      <c r="F712" s="155">
        <v>260</v>
      </c>
      <c r="G712" s="155">
        <v>1135</v>
      </c>
      <c r="H712" s="155">
        <v>313235</v>
      </c>
    </row>
    <row r="713" spans="1:8" x14ac:dyDescent="0.25">
      <c r="A713" s="84" t="s">
        <v>4</v>
      </c>
      <c r="B713" s="84" t="s">
        <v>493</v>
      </c>
      <c r="C713" s="84" t="s">
        <v>546</v>
      </c>
      <c r="D713" s="84" t="s">
        <v>407</v>
      </c>
      <c r="E713" s="155">
        <v>660</v>
      </c>
      <c r="F713" s="155">
        <v>600</v>
      </c>
      <c r="G713" s="155">
        <v>8520</v>
      </c>
      <c r="H713" s="155">
        <v>3530060</v>
      </c>
    </row>
    <row r="714" spans="1:8" x14ac:dyDescent="0.25">
      <c r="A714" s="84" t="s">
        <v>5</v>
      </c>
      <c r="B714" s="84" t="s">
        <v>6</v>
      </c>
      <c r="C714" s="84" t="s">
        <v>546</v>
      </c>
      <c r="D714" s="84" t="s">
        <v>407</v>
      </c>
      <c r="E714" s="155">
        <v>0</v>
      </c>
      <c r="F714" s="155">
        <v>0</v>
      </c>
      <c r="G714" s="155">
        <v>55</v>
      </c>
      <c r="H714" s="155">
        <v>56000</v>
      </c>
    </row>
    <row r="715" spans="1:8" x14ac:dyDescent="0.25">
      <c r="A715" s="84" t="s">
        <v>7</v>
      </c>
      <c r="B715" s="84" t="s">
        <v>494</v>
      </c>
      <c r="C715" s="84" t="s">
        <v>546</v>
      </c>
      <c r="D715" s="84" t="s">
        <v>407</v>
      </c>
      <c r="E715" s="155">
        <v>215</v>
      </c>
      <c r="F715" s="155">
        <v>180</v>
      </c>
      <c r="G715" s="155">
        <v>9315</v>
      </c>
      <c r="H715" s="155">
        <v>3728450</v>
      </c>
    </row>
    <row r="716" spans="1:8" x14ac:dyDescent="0.25">
      <c r="A716" s="84" t="s">
        <v>8</v>
      </c>
      <c r="B716" s="84" t="s">
        <v>9</v>
      </c>
      <c r="C716" s="84" t="s">
        <v>546</v>
      </c>
      <c r="D716" s="84" t="s">
        <v>407</v>
      </c>
      <c r="E716" s="155">
        <v>75</v>
      </c>
      <c r="F716" s="155">
        <v>65</v>
      </c>
      <c r="G716" s="155">
        <v>14315</v>
      </c>
      <c r="H716" s="155">
        <v>4614970</v>
      </c>
    </row>
    <row r="717" spans="1:8" x14ac:dyDescent="0.25">
      <c r="A717" s="84" t="s">
        <v>10</v>
      </c>
      <c r="B717" s="84" t="s">
        <v>492</v>
      </c>
      <c r="C717" s="84" t="s">
        <v>546</v>
      </c>
      <c r="D717" s="84" t="s">
        <v>407</v>
      </c>
      <c r="E717" s="155">
        <v>1350</v>
      </c>
      <c r="F717" s="155">
        <v>1175</v>
      </c>
      <c r="G717" s="155">
        <v>30760</v>
      </c>
      <c r="H717" s="155">
        <v>13686040</v>
      </c>
    </row>
    <row r="718" spans="1:8" x14ac:dyDescent="0.25">
      <c r="A718" s="84" t="s">
        <v>11</v>
      </c>
      <c r="B718" s="84" t="s">
        <v>491</v>
      </c>
      <c r="C718" s="84" t="s">
        <v>546</v>
      </c>
      <c r="D718" s="84" t="s">
        <v>407</v>
      </c>
      <c r="E718" s="155">
        <v>185</v>
      </c>
      <c r="F718" s="155">
        <v>175</v>
      </c>
      <c r="G718" s="155">
        <v>3395</v>
      </c>
      <c r="H718" s="155">
        <v>1498685</v>
      </c>
    </row>
    <row r="719" spans="1:8" x14ac:dyDescent="0.25">
      <c r="A719" s="84" t="s">
        <v>12</v>
      </c>
      <c r="B719" s="84" t="s">
        <v>13</v>
      </c>
      <c r="C719" s="84" t="s">
        <v>546</v>
      </c>
      <c r="D719" s="84" t="s">
        <v>407</v>
      </c>
      <c r="E719" s="155">
        <v>3810</v>
      </c>
      <c r="F719" s="155">
        <v>3485</v>
      </c>
      <c r="G719" s="155">
        <v>38950</v>
      </c>
      <c r="H719" s="155">
        <v>20068145</v>
      </c>
    </row>
    <row r="720" spans="1:8" x14ac:dyDescent="0.25">
      <c r="A720" s="84" t="s">
        <v>14</v>
      </c>
      <c r="B720" s="84" t="s">
        <v>490</v>
      </c>
      <c r="C720" s="84" t="s">
        <v>546</v>
      </c>
      <c r="D720" s="84" t="s">
        <v>407</v>
      </c>
      <c r="E720" s="155">
        <v>6325</v>
      </c>
      <c r="F720" s="155">
        <v>5820</v>
      </c>
      <c r="G720" s="155">
        <v>49165</v>
      </c>
      <c r="H720" s="155">
        <v>24454795</v>
      </c>
    </row>
    <row r="721" spans="1:8" x14ac:dyDescent="0.25">
      <c r="A721" s="84" t="s">
        <v>15</v>
      </c>
      <c r="B721" s="84" t="s">
        <v>326</v>
      </c>
      <c r="C721" s="84" t="s">
        <v>546</v>
      </c>
      <c r="D721" s="84" t="s">
        <v>407</v>
      </c>
      <c r="E721" s="155">
        <v>740</v>
      </c>
      <c r="F721" s="155">
        <v>670</v>
      </c>
      <c r="G721" s="155">
        <v>27400</v>
      </c>
      <c r="H721" s="155">
        <v>14823420</v>
      </c>
    </row>
    <row r="722" spans="1:8" x14ac:dyDescent="0.25">
      <c r="A722" s="84" t="s">
        <v>16</v>
      </c>
      <c r="B722" s="84" t="s">
        <v>17</v>
      </c>
      <c r="C722" s="84" t="s">
        <v>546</v>
      </c>
      <c r="D722" s="84" t="s">
        <v>407</v>
      </c>
      <c r="E722" s="155">
        <v>3505</v>
      </c>
      <c r="F722" s="155">
        <v>3115</v>
      </c>
      <c r="G722" s="155">
        <v>22615</v>
      </c>
      <c r="H722" s="155">
        <v>15102465</v>
      </c>
    </row>
    <row r="723" spans="1:8" x14ac:dyDescent="0.25">
      <c r="A723" s="84" t="s">
        <v>18</v>
      </c>
      <c r="B723" s="84" t="s">
        <v>19</v>
      </c>
      <c r="C723" s="84" t="s">
        <v>546</v>
      </c>
      <c r="D723" s="84" t="s">
        <v>407</v>
      </c>
      <c r="E723" s="155">
        <v>830</v>
      </c>
      <c r="F723" s="155">
        <v>725</v>
      </c>
      <c r="G723" s="155">
        <v>16010</v>
      </c>
      <c r="H723" s="155">
        <v>6325730</v>
      </c>
    </row>
    <row r="724" spans="1:8" x14ac:dyDescent="0.25">
      <c r="A724" s="84" t="s">
        <v>20</v>
      </c>
      <c r="B724" s="84" t="s">
        <v>21</v>
      </c>
      <c r="C724" s="84" t="s">
        <v>546</v>
      </c>
      <c r="D724" s="84" t="s">
        <v>407</v>
      </c>
      <c r="E724" s="155">
        <v>955</v>
      </c>
      <c r="F724" s="155">
        <v>855</v>
      </c>
      <c r="G724" s="155">
        <v>6180</v>
      </c>
      <c r="H724" s="155">
        <v>2971350</v>
      </c>
    </row>
    <row r="725" spans="1:8" x14ac:dyDescent="0.25">
      <c r="A725" s="84" t="s">
        <v>22</v>
      </c>
      <c r="B725" s="84" t="s">
        <v>23</v>
      </c>
      <c r="C725" s="84" t="s">
        <v>546</v>
      </c>
      <c r="D725" s="84" t="s">
        <v>407</v>
      </c>
      <c r="E725" s="155">
        <v>660</v>
      </c>
      <c r="F725" s="155">
        <v>630</v>
      </c>
      <c r="G725" s="155">
        <v>3545</v>
      </c>
      <c r="H725" s="155">
        <v>1568455</v>
      </c>
    </row>
    <row r="726" spans="1:8" x14ac:dyDescent="0.25">
      <c r="A726" s="84" t="s">
        <v>24</v>
      </c>
      <c r="B726" s="84" t="s">
        <v>489</v>
      </c>
      <c r="C726" s="84" t="s">
        <v>546</v>
      </c>
      <c r="D726" s="84" t="s">
        <v>407</v>
      </c>
      <c r="E726" s="155">
        <v>4960</v>
      </c>
      <c r="F726" s="155">
        <v>4470</v>
      </c>
      <c r="G726" s="155">
        <v>88215</v>
      </c>
      <c r="H726" s="155">
        <v>41060310</v>
      </c>
    </row>
    <row r="727" spans="1:8" x14ac:dyDescent="0.25">
      <c r="A727" s="84" t="s">
        <v>25</v>
      </c>
      <c r="B727" s="84" t="s">
        <v>488</v>
      </c>
      <c r="C727" s="84" t="s">
        <v>546</v>
      </c>
      <c r="D727" s="84" t="s">
        <v>407</v>
      </c>
      <c r="E727" s="155">
        <v>2490</v>
      </c>
      <c r="F727" s="155">
        <v>2210</v>
      </c>
      <c r="G727" s="155">
        <v>26725</v>
      </c>
      <c r="H727" s="155">
        <v>8781545</v>
      </c>
    </row>
    <row r="728" spans="1:8" x14ac:dyDescent="0.25">
      <c r="A728" s="84" t="s">
        <v>26</v>
      </c>
      <c r="B728" s="84" t="s">
        <v>27</v>
      </c>
      <c r="C728" s="84" t="s">
        <v>546</v>
      </c>
      <c r="D728" s="84" t="s">
        <v>407</v>
      </c>
      <c r="E728" s="155">
        <v>3830</v>
      </c>
      <c r="F728" s="155">
        <v>3145</v>
      </c>
      <c r="G728" s="155">
        <v>19935</v>
      </c>
      <c r="H728" s="155">
        <v>7243335</v>
      </c>
    </row>
    <row r="729" spans="1:8" x14ac:dyDescent="0.25">
      <c r="A729" s="84" t="s">
        <v>2</v>
      </c>
      <c r="B729" s="84" t="s">
        <v>3</v>
      </c>
      <c r="C729" s="84" t="s">
        <v>545</v>
      </c>
      <c r="D729" s="84" t="s">
        <v>406</v>
      </c>
      <c r="E729" s="155">
        <v>85</v>
      </c>
      <c r="F729" s="155">
        <v>80</v>
      </c>
      <c r="G729" s="155">
        <v>670</v>
      </c>
      <c r="H729" s="155">
        <v>256250</v>
      </c>
    </row>
    <row r="730" spans="1:8" x14ac:dyDescent="0.25">
      <c r="A730" s="84" t="s">
        <v>4</v>
      </c>
      <c r="B730" s="84" t="s">
        <v>493</v>
      </c>
      <c r="C730" s="84" t="s">
        <v>545</v>
      </c>
      <c r="D730" s="84" t="s">
        <v>406</v>
      </c>
      <c r="E730" s="155">
        <v>240</v>
      </c>
      <c r="F730" s="155">
        <v>225</v>
      </c>
      <c r="G730" s="155">
        <v>3145</v>
      </c>
      <c r="H730" s="155">
        <v>1204745</v>
      </c>
    </row>
    <row r="731" spans="1:8" x14ac:dyDescent="0.25">
      <c r="A731" s="84" t="s">
        <v>7</v>
      </c>
      <c r="B731" s="84" t="s">
        <v>494</v>
      </c>
      <c r="C731" s="84" t="s">
        <v>545</v>
      </c>
      <c r="D731" s="84" t="s">
        <v>406</v>
      </c>
      <c r="E731" s="155">
        <v>115</v>
      </c>
      <c r="F731" s="155">
        <v>95</v>
      </c>
      <c r="G731" s="155">
        <v>5790</v>
      </c>
      <c r="H731" s="155">
        <v>2678105</v>
      </c>
    </row>
    <row r="732" spans="1:8" x14ac:dyDescent="0.25">
      <c r="A732" s="84" t="s">
        <v>8</v>
      </c>
      <c r="B732" s="84" t="s">
        <v>9</v>
      </c>
      <c r="C732" s="84" t="s">
        <v>545</v>
      </c>
      <c r="D732" s="84" t="s">
        <v>406</v>
      </c>
      <c r="E732" s="155">
        <v>25</v>
      </c>
      <c r="F732" s="155">
        <v>20</v>
      </c>
      <c r="G732" s="155">
        <v>2055</v>
      </c>
      <c r="H732" s="155">
        <v>877955</v>
      </c>
    </row>
    <row r="733" spans="1:8" x14ac:dyDescent="0.25">
      <c r="A733" s="84" t="s">
        <v>10</v>
      </c>
      <c r="B733" s="84" t="s">
        <v>492</v>
      </c>
      <c r="C733" s="84" t="s">
        <v>545</v>
      </c>
      <c r="D733" s="84" t="s">
        <v>406</v>
      </c>
      <c r="E733" s="155">
        <v>615</v>
      </c>
      <c r="F733" s="155">
        <v>550</v>
      </c>
      <c r="G733" s="155">
        <v>12620</v>
      </c>
      <c r="H733" s="155">
        <v>5284630</v>
      </c>
    </row>
    <row r="734" spans="1:8" x14ac:dyDescent="0.25">
      <c r="A734" s="84" t="s">
        <v>11</v>
      </c>
      <c r="B734" s="84" t="s">
        <v>491</v>
      </c>
      <c r="C734" s="84" t="s">
        <v>545</v>
      </c>
      <c r="D734" s="84" t="s">
        <v>406</v>
      </c>
      <c r="E734" s="155">
        <v>85</v>
      </c>
      <c r="F734" s="155">
        <v>80</v>
      </c>
      <c r="G734" s="155">
        <v>1260</v>
      </c>
      <c r="H734" s="155">
        <v>459430</v>
      </c>
    </row>
    <row r="735" spans="1:8" x14ac:dyDescent="0.25">
      <c r="A735" s="84" t="s">
        <v>12</v>
      </c>
      <c r="B735" s="84" t="s">
        <v>13</v>
      </c>
      <c r="C735" s="84" t="s">
        <v>545</v>
      </c>
      <c r="D735" s="84" t="s">
        <v>406</v>
      </c>
      <c r="E735" s="155">
        <v>1775</v>
      </c>
      <c r="F735" s="155">
        <v>1680</v>
      </c>
      <c r="G735" s="155">
        <v>15475</v>
      </c>
      <c r="H735" s="155">
        <v>7322540</v>
      </c>
    </row>
    <row r="736" spans="1:8" x14ac:dyDescent="0.25">
      <c r="A736" s="84" t="s">
        <v>14</v>
      </c>
      <c r="B736" s="84" t="s">
        <v>490</v>
      </c>
      <c r="C736" s="84" t="s">
        <v>545</v>
      </c>
      <c r="D736" s="84" t="s">
        <v>406</v>
      </c>
      <c r="E736" s="155">
        <v>2565</v>
      </c>
      <c r="F736" s="155">
        <v>2410</v>
      </c>
      <c r="G736" s="155">
        <v>18910</v>
      </c>
      <c r="H736" s="155">
        <v>9081300</v>
      </c>
    </row>
    <row r="737" spans="1:8" x14ac:dyDescent="0.25">
      <c r="A737" s="84" t="s">
        <v>15</v>
      </c>
      <c r="B737" s="84" t="s">
        <v>326</v>
      </c>
      <c r="C737" s="84" t="s">
        <v>545</v>
      </c>
      <c r="D737" s="84" t="s">
        <v>406</v>
      </c>
      <c r="E737" s="155">
        <v>455</v>
      </c>
      <c r="F737" s="155">
        <v>425</v>
      </c>
      <c r="G737" s="155">
        <v>9870</v>
      </c>
      <c r="H737" s="155">
        <v>3131590</v>
      </c>
    </row>
    <row r="738" spans="1:8" x14ac:dyDescent="0.25">
      <c r="A738" s="84" t="s">
        <v>16</v>
      </c>
      <c r="B738" s="84" t="s">
        <v>17</v>
      </c>
      <c r="C738" s="84" t="s">
        <v>545</v>
      </c>
      <c r="D738" s="84" t="s">
        <v>406</v>
      </c>
      <c r="E738" s="155">
        <v>1295</v>
      </c>
      <c r="F738" s="155">
        <v>1175</v>
      </c>
      <c r="G738" s="155">
        <v>7550</v>
      </c>
      <c r="H738" s="155">
        <v>4215410</v>
      </c>
    </row>
    <row r="739" spans="1:8" x14ac:dyDescent="0.25">
      <c r="A739" s="84" t="s">
        <v>18</v>
      </c>
      <c r="B739" s="84" t="s">
        <v>19</v>
      </c>
      <c r="C739" s="84" t="s">
        <v>545</v>
      </c>
      <c r="D739" s="84" t="s">
        <v>406</v>
      </c>
      <c r="E739" s="155">
        <v>200</v>
      </c>
      <c r="F739" s="155">
        <v>175</v>
      </c>
      <c r="G739" s="155">
        <v>2125</v>
      </c>
      <c r="H739" s="155">
        <v>753235</v>
      </c>
    </row>
    <row r="740" spans="1:8" x14ac:dyDescent="0.25">
      <c r="A740" s="84" t="s">
        <v>20</v>
      </c>
      <c r="B740" s="84" t="s">
        <v>21</v>
      </c>
      <c r="C740" s="84" t="s">
        <v>545</v>
      </c>
      <c r="D740" s="84" t="s">
        <v>406</v>
      </c>
      <c r="E740" s="155">
        <v>325</v>
      </c>
      <c r="F740" s="155">
        <v>295</v>
      </c>
      <c r="G740" s="155">
        <v>2485</v>
      </c>
      <c r="H740" s="155">
        <v>874650</v>
      </c>
    </row>
    <row r="741" spans="1:8" x14ac:dyDescent="0.25">
      <c r="A741" s="84" t="s">
        <v>22</v>
      </c>
      <c r="B741" s="84" t="s">
        <v>23</v>
      </c>
      <c r="C741" s="84" t="s">
        <v>545</v>
      </c>
      <c r="D741" s="84" t="s">
        <v>406</v>
      </c>
      <c r="E741" s="155">
        <v>225</v>
      </c>
      <c r="F741" s="155">
        <v>205</v>
      </c>
      <c r="G741" s="155">
        <v>1065</v>
      </c>
      <c r="H741" s="155">
        <v>371635</v>
      </c>
    </row>
    <row r="742" spans="1:8" x14ac:dyDescent="0.25">
      <c r="A742" s="84" t="s">
        <v>24</v>
      </c>
      <c r="B742" s="84" t="s">
        <v>489</v>
      </c>
      <c r="C742" s="84" t="s">
        <v>545</v>
      </c>
      <c r="D742" s="84" t="s">
        <v>406</v>
      </c>
      <c r="E742" s="155">
        <v>1645</v>
      </c>
      <c r="F742" s="155">
        <v>1490</v>
      </c>
      <c r="G742" s="155">
        <v>27995</v>
      </c>
      <c r="H742" s="155">
        <v>8106495</v>
      </c>
    </row>
    <row r="743" spans="1:8" x14ac:dyDescent="0.25">
      <c r="A743" s="84" t="s">
        <v>25</v>
      </c>
      <c r="B743" s="84" t="s">
        <v>488</v>
      </c>
      <c r="C743" s="84" t="s">
        <v>545</v>
      </c>
      <c r="D743" s="84" t="s">
        <v>406</v>
      </c>
      <c r="E743" s="155">
        <v>1030</v>
      </c>
      <c r="F743" s="155">
        <v>935</v>
      </c>
      <c r="G743" s="155">
        <v>7765</v>
      </c>
      <c r="H743" s="155">
        <v>2366440</v>
      </c>
    </row>
    <row r="744" spans="1:8" x14ac:dyDescent="0.25">
      <c r="A744" s="84" t="s">
        <v>26</v>
      </c>
      <c r="B744" s="84" t="s">
        <v>27</v>
      </c>
      <c r="C744" s="84" t="s">
        <v>545</v>
      </c>
      <c r="D744" s="84" t="s">
        <v>406</v>
      </c>
      <c r="E744" s="155">
        <v>1485</v>
      </c>
      <c r="F744" s="155">
        <v>1290</v>
      </c>
      <c r="G744" s="155">
        <v>6250</v>
      </c>
      <c r="H744" s="155">
        <v>2091815</v>
      </c>
    </row>
    <row r="745" spans="1:8" x14ac:dyDescent="0.25">
      <c r="A745" s="84" t="s">
        <v>2</v>
      </c>
      <c r="B745" s="84" t="s">
        <v>3</v>
      </c>
      <c r="C745" s="84" t="s">
        <v>544</v>
      </c>
      <c r="D745" s="84" t="s">
        <v>405</v>
      </c>
      <c r="E745" s="155">
        <v>95</v>
      </c>
      <c r="F745" s="155">
        <v>90</v>
      </c>
      <c r="G745" s="155">
        <v>280</v>
      </c>
      <c r="H745" s="155">
        <v>128855</v>
      </c>
    </row>
    <row r="746" spans="1:8" x14ac:dyDescent="0.25">
      <c r="A746" s="84" t="s">
        <v>4</v>
      </c>
      <c r="B746" s="84" t="s">
        <v>493</v>
      </c>
      <c r="C746" s="84" t="s">
        <v>544</v>
      </c>
      <c r="D746" s="84" t="s">
        <v>405</v>
      </c>
      <c r="E746" s="155">
        <v>145</v>
      </c>
      <c r="F746" s="155">
        <v>130</v>
      </c>
      <c r="G746" s="155">
        <v>1425</v>
      </c>
      <c r="H746" s="155">
        <v>510160</v>
      </c>
    </row>
    <row r="747" spans="1:8" x14ac:dyDescent="0.25">
      <c r="A747" s="84" t="s">
        <v>7</v>
      </c>
      <c r="B747" s="84" t="s">
        <v>494</v>
      </c>
      <c r="C747" s="84" t="s">
        <v>544</v>
      </c>
      <c r="D747" s="84" t="s">
        <v>405</v>
      </c>
      <c r="E747" s="155">
        <v>15</v>
      </c>
      <c r="F747" s="155">
        <v>15</v>
      </c>
      <c r="G747" s="155">
        <v>750</v>
      </c>
      <c r="H747" s="155">
        <v>288820</v>
      </c>
    </row>
    <row r="748" spans="1:8" x14ac:dyDescent="0.25">
      <c r="A748" s="84" t="s">
        <v>8</v>
      </c>
      <c r="B748" s="84" t="s">
        <v>9</v>
      </c>
      <c r="C748" s="84" t="s">
        <v>544</v>
      </c>
      <c r="D748" s="84" t="s">
        <v>405</v>
      </c>
      <c r="E748" s="155">
        <v>5</v>
      </c>
      <c r="F748" s="155">
        <v>0</v>
      </c>
      <c r="G748" s="155">
        <v>1370</v>
      </c>
      <c r="H748" s="155">
        <v>454255</v>
      </c>
    </row>
    <row r="749" spans="1:8" x14ac:dyDescent="0.25">
      <c r="A749" s="84" t="s">
        <v>10</v>
      </c>
      <c r="B749" s="84" t="s">
        <v>492</v>
      </c>
      <c r="C749" s="84" t="s">
        <v>544</v>
      </c>
      <c r="D749" s="84" t="s">
        <v>405</v>
      </c>
      <c r="E749" s="155">
        <v>150</v>
      </c>
      <c r="F749" s="155">
        <v>135</v>
      </c>
      <c r="G749" s="155">
        <v>3825</v>
      </c>
      <c r="H749" s="155">
        <v>2227295</v>
      </c>
    </row>
    <row r="750" spans="1:8" x14ac:dyDescent="0.25">
      <c r="A750" s="84" t="s">
        <v>11</v>
      </c>
      <c r="B750" s="84" t="s">
        <v>491</v>
      </c>
      <c r="C750" s="84" t="s">
        <v>544</v>
      </c>
      <c r="D750" s="84" t="s">
        <v>405</v>
      </c>
      <c r="E750" s="155">
        <v>30</v>
      </c>
      <c r="F750" s="155">
        <v>30</v>
      </c>
      <c r="G750" s="155">
        <v>765</v>
      </c>
      <c r="H750" s="155">
        <v>410290</v>
      </c>
    </row>
    <row r="751" spans="1:8" x14ac:dyDescent="0.25">
      <c r="A751" s="84" t="s">
        <v>12</v>
      </c>
      <c r="B751" s="84" t="s">
        <v>13</v>
      </c>
      <c r="C751" s="84" t="s">
        <v>544</v>
      </c>
      <c r="D751" s="84" t="s">
        <v>405</v>
      </c>
      <c r="E751" s="155">
        <v>495</v>
      </c>
      <c r="F751" s="155">
        <v>460</v>
      </c>
      <c r="G751" s="155">
        <v>2610</v>
      </c>
      <c r="H751" s="155">
        <v>1243550</v>
      </c>
    </row>
    <row r="752" spans="1:8" x14ac:dyDescent="0.25">
      <c r="A752" s="84" t="s">
        <v>14</v>
      </c>
      <c r="B752" s="84" t="s">
        <v>490</v>
      </c>
      <c r="C752" s="84" t="s">
        <v>544</v>
      </c>
      <c r="D752" s="84" t="s">
        <v>405</v>
      </c>
      <c r="E752" s="155">
        <v>905</v>
      </c>
      <c r="F752" s="155">
        <v>845</v>
      </c>
      <c r="G752" s="155">
        <v>4490</v>
      </c>
      <c r="H752" s="155">
        <v>2002125</v>
      </c>
    </row>
    <row r="753" spans="1:8" x14ac:dyDescent="0.25">
      <c r="A753" s="84" t="s">
        <v>15</v>
      </c>
      <c r="B753" s="84" t="s">
        <v>326</v>
      </c>
      <c r="C753" s="84" t="s">
        <v>544</v>
      </c>
      <c r="D753" s="84" t="s">
        <v>405</v>
      </c>
      <c r="E753" s="155">
        <v>85</v>
      </c>
      <c r="F753" s="155">
        <v>70</v>
      </c>
      <c r="G753" s="155">
        <v>1010</v>
      </c>
      <c r="H753" s="155">
        <v>268285</v>
      </c>
    </row>
    <row r="754" spans="1:8" x14ac:dyDescent="0.25">
      <c r="A754" s="84" t="s">
        <v>16</v>
      </c>
      <c r="B754" s="84" t="s">
        <v>17</v>
      </c>
      <c r="C754" s="84" t="s">
        <v>544</v>
      </c>
      <c r="D754" s="84" t="s">
        <v>405</v>
      </c>
      <c r="E754" s="155">
        <v>450</v>
      </c>
      <c r="F754" s="155">
        <v>405</v>
      </c>
      <c r="G754" s="155">
        <v>1950</v>
      </c>
      <c r="H754" s="155">
        <v>1084235</v>
      </c>
    </row>
    <row r="755" spans="1:8" x14ac:dyDescent="0.25">
      <c r="A755" s="84" t="s">
        <v>18</v>
      </c>
      <c r="B755" s="84" t="s">
        <v>19</v>
      </c>
      <c r="C755" s="84" t="s">
        <v>544</v>
      </c>
      <c r="D755" s="84" t="s">
        <v>405</v>
      </c>
      <c r="E755" s="155">
        <v>30</v>
      </c>
      <c r="F755" s="155">
        <v>25</v>
      </c>
      <c r="G755" s="155">
        <v>180</v>
      </c>
      <c r="H755" s="155">
        <v>101130</v>
      </c>
    </row>
    <row r="756" spans="1:8" x14ac:dyDescent="0.25">
      <c r="A756" s="84" t="s">
        <v>20</v>
      </c>
      <c r="B756" s="84" t="s">
        <v>21</v>
      </c>
      <c r="C756" s="84" t="s">
        <v>544</v>
      </c>
      <c r="D756" s="84" t="s">
        <v>405</v>
      </c>
      <c r="E756" s="155">
        <v>95</v>
      </c>
      <c r="F756" s="155">
        <v>90</v>
      </c>
      <c r="G756" s="155">
        <v>450</v>
      </c>
      <c r="H756" s="155">
        <v>293055</v>
      </c>
    </row>
    <row r="757" spans="1:8" x14ac:dyDescent="0.25">
      <c r="A757" s="84" t="s">
        <v>22</v>
      </c>
      <c r="B757" s="84" t="s">
        <v>23</v>
      </c>
      <c r="C757" s="84" t="s">
        <v>544</v>
      </c>
      <c r="D757" s="84" t="s">
        <v>405</v>
      </c>
      <c r="E757" s="155">
        <v>55</v>
      </c>
      <c r="F757" s="155">
        <v>55</v>
      </c>
      <c r="G757" s="155">
        <v>135</v>
      </c>
      <c r="H757" s="155">
        <v>66615</v>
      </c>
    </row>
    <row r="758" spans="1:8" x14ac:dyDescent="0.25">
      <c r="A758" s="84" t="s">
        <v>24</v>
      </c>
      <c r="B758" s="84" t="s">
        <v>489</v>
      </c>
      <c r="C758" s="84" t="s">
        <v>544</v>
      </c>
      <c r="D758" s="84" t="s">
        <v>405</v>
      </c>
      <c r="E758" s="155">
        <v>375</v>
      </c>
      <c r="F758" s="155">
        <v>345</v>
      </c>
      <c r="G758" s="155">
        <v>3890</v>
      </c>
      <c r="H758" s="155">
        <v>1323575</v>
      </c>
    </row>
    <row r="759" spans="1:8" x14ac:dyDescent="0.25">
      <c r="A759" s="84" t="s">
        <v>25</v>
      </c>
      <c r="B759" s="84" t="s">
        <v>488</v>
      </c>
      <c r="C759" s="84" t="s">
        <v>544</v>
      </c>
      <c r="D759" s="84" t="s">
        <v>405</v>
      </c>
      <c r="E759" s="155">
        <v>315</v>
      </c>
      <c r="F759" s="155">
        <v>270</v>
      </c>
      <c r="G759" s="155">
        <v>2335</v>
      </c>
      <c r="H759" s="155">
        <v>644445</v>
      </c>
    </row>
    <row r="760" spans="1:8" x14ac:dyDescent="0.25">
      <c r="A760" s="84" t="s">
        <v>26</v>
      </c>
      <c r="B760" s="84" t="s">
        <v>27</v>
      </c>
      <c r="C760" s="84" t="s">
        <v>544</v>
      </c>
      <c r="D760" s="84" t="s">
        <v>405</v>
      </c>
      <c r="E760" s="155">
        <v>370</v>
      </c>
      <c r="F760" s="155">
        <v>315</v>
      </c>
      <c r="G760" s="155">
        <v>2015</v>
      </c>
      <c r="H760" s="155">
        <v>695080</v>
      </c>
    </row>
    <row r="761" spans="1:8" x14ac:dyDescent="0.25">
      <c r="A761" s="84" t="s">
        <v>2</v>
      </c>
      <c r="B761" s="84" t="s">
        <v>3</v>
      </c>
      <c r="C761" s="84" t="s">
        <v>543</v>
      </c>
      <c r="D761" s="84" t="s">
        <v>404</v>
      </c>
      <c r="E761" s="155">
        <v>140</v>
      </c>
      <c r="F761" s="155">
        <v>125</v>
      </c>
      <c r="G761" s="155">
        <v>455</v>
      </c>
      <c r="H761" s="155">
        <v>177190</v>
      </c>
    </row>
    <row r="762" spans="1:8" x14ac:dyDescent="0.25">
      <c r="A762" s="84" t="s">
        <v>4</v>
      </c>
      <c r="B762" s="84" t="s">
        <v>493</v>
      </c>
      <c r="C762" s="84" t="s">
        <v>543</v>
      </c>
      <c r="D762" s="84" t="s">
        <v>404</v>
      </c>
      <c r="E762" s="155">
        <v>190</v>
      </c>
      <c r="F762" s="155">
        <v>175</v>
      </c>
      <c r="G762" s="155">
        <v>1950</v>
      </c>
      <c r="H762" s="155">
        <v>790175</v>
      </c>
    </row>
    <row r="763" spans="1:8" x14ac:dyDescent="0.25">
      <c r="A763" s="84" t="s">
        <v>7</v>
      </c>
      <c r="B763" s="84" t="s">
        <v>494</v>
      </c>
      <c r="C763" s="84" t="s">
        <v>543</v>
      </c>
      <c r="D763" s="84" t="s">
        <v>404</v>
      </c>
      <c r="E763" s="155">
        <v>35</v>
      </c>
      <c r="F763" s="155">
        <v>35</v>
      </c>
      <c r="G763" s="155">
        <v>675</v>
      </c>
      <c r="H763" s="155">
        <v>260360</v>
      </c>
    </row>
    <row r="764" spans="1:8" x14ac:dyDescent="0.25">
      <c r="A764" s="84" t="s">
        <v>8</v>
      </c>
      <c r="B764" s="84" t="s">
        <v>9</v>
      </c>
      <c r="C764" s="84" t="s">
        <v>543</v>
      </c>
      <c r="D764" s="84" t="s">
        <v>404</v>
      </c>
      <c r="E764" s="155">
        <v>30</v>
      </c>
      <c r="F764" s="155">
        <v>20</v>
      </c>
      <c r="G764" s="155">
        <v>1445</v>
      </c>
      <c r="H764" s="155">
        <v>1036615</v>
      </c>
    </row>
    <row r="765" spans="1:8" x14ac:dyDescent="0.25">
      <c r="A765" s="84" t="s">
        <v>10</v>
      </c>
      <c r="B765" s="84" t="s">
        <v>492</v>
      </c>
      <c r="C765" s="84" t="s">
        <v>543</v>
      </c>
      <c r="D765" s="84" t="s">
        <v>404</v>
      </c>
      <c r="E765" s="155">
        <v>345</v>
      </c>
      <c r="F765" s="155">
        <v>305</v>
      </c>
      <c r="G765" s="155">
        <v>4270</v>
      </c>
      <c r="H765" s="155">
        <v>2111700</v>
      </c>
    </row>
    <row r="766" spans="1:8" x14ac:dyDescent="0.25">
      <c r="A766" s="84" t="s">
        <v>11</v>
      </c>
      <c r="B766" s="84" t="s">
        <v>491</v>
      </c>
      <c r="C766" s="84" t="s">
        <v>543</v>
      </c>
      <c r="D766" s="84" t="s">
        <v>404</v>
      </c>
      <c r="E766" s="155">
        <v>60</v>
      </c>
      <c r="F766" s="155">
        <v>60</v>
      </c>
      <c r="G766" s="155">
        <v>545</v>
      </c>
      <c r="H766" s="155">
        <v>191190</v>
      </c>
    </row>
    <row r="767" spans="1:8" x14ac:dyDescent="0.25">
      <c r="A767" s="84" t="s">
        <v>12</v>
      </c>
      <c r="B767" s="84" t="s">
        <v>13</v>
      </c>
      <c r="C767" s="84" t="s">
        <v>543</v>
      </c>
      <c r="D767" s="84" t="s">
        <v>404</v>
      </c>
      <c r="E767" s="155">
        <v>890</v>
      </c>
      <c r="F767" s="155">
        <v>825</v>
      </c>
      <c r="G767" s="155">
        <v>5580</v>
      </c>
      <c r="H767" s="155">
        <v>2631070</v>
      </c>
    </row>
    <row r="768" spans="1:8" x14ac:dyDescent="0.25">
      <c r="A768" s="84" t="s">
        <v>14</v>
      </c>
      <c r="B768" s="84" t="s">
        <v>490</v>
      </c>
      <c r="C768" s="84" t="s">
        <v>543</v>
      </c>
      <c r="D768" s="84" t="s">
        <v>404</v>
      </c>
      <c r="E768" s="155">
        <v>1730</v>
      </c>
      <c r="F768" s="155">
        <v>1585</v>
      </c>
      <c r="G768" s="155">
        <v>10575</v>
      </c>
      <c r="H768" s="155">
        <v>4954925</v>
      </c>
    </row>
    <row r="769" spans="1:8" x14ac:dyDescent="0.25">
      <c r="A769" s="84" t="s">
        <v>15</v>
      </c>
      <c r="B769" s="84" t="s">
        <v>326</v>
      </c>
      <c r="C769" s="84" t="s">
        <v>543</v>
      </c>
      <c r="D769" s="84" t="s">
        <v>404</v>
      </c>
      <c r="E769" s="155">
        <v>205</v>
      </c>
      <c r="F769" s="155">
        <v>185</v>
      </c>
      <c r="G769" s="155">
        <v>2795</v>
      </c>
      <c r="H769" s="155">
        <v>1180600</v>
      </c>
    </row>
    <row r="770" spans="1:8" x14ac:dyDescent="0.25">
      <c r="A770" s="84" t="s">
        <v>16</v>
      </c>
      <c r="B770" s="84" t="s">
        <v>17</v>
      </c>
      <c r="C770" s="84" t="s">
        <v>543</v>
      </c>
      <c r="D770" s="84" t="s">
        <v>404</v>
      </c>
      <c r="E770" s="155">
        <v>615</v>
      </c>
      <c r="F770" s="155">
        <v>555</v>
      </c>
      <c r="G770" s="155">
        <v>3290</v>
      </c>
      <c r="H770" s="155">
        <v>1671895</v>
      </c>
    </row>
    <row r="771" spans="1:8" x14ac:dyDescent="0.25">
      <c r="A771" s="84" t="s">
        <v>18</v>
      </c>
      <c r="B771" s="84" t="s">
        <v>19</v>
      </c>
      <c r="C771" s="84" t="s">
        <v>543</v>
      </c>
      <c r="D771" s="84" t="s">
        <v>404</v>
      </c>
      <c r="E771" s="155">
        <v>65</v>
      </c>
      <c r="F771" s="155">
        <v>55</v>
      </c>
      <c r="G771" s="155">
        <v>420</v>
      </c>
      <c r="H771" s="155">
        <v>172835</v>
      </c>
    </row>
    <row r="772" spans="1:8" x14ac:dyDescent="0.25">
      <c r="A772" s="84" t="s">
        <v>20</v>
      </c>
      <c r="B772" s="84" t="s">
        <v>21</v>
      </c>
      <c r="C772" s="84" t="s">
        <v>543</v>
      </c>
      <c r="D772" s="84" t="s">
        <v>404</v>
      </c>
      <c r="E772" s="155">
        <v>220</v>
      </c>
      <c r="F772" s="155">
        <v>205</v>
      </c>
      <c r="G772" s="155">
        <v>1010</v>
      </c>
      <c r="H772" s="155">
        <v>461980</v>
      </c>
    </row>
    <row r="773" spans="1:8" x14ac:dyDescent="0.25">
      <c r="A773" s="84" t="s">
        <v>22</v>
      </c>
      <c r="B773" s="84" t="s">
        <v>23</v>
      </c>
      <c r="C773" s="84" t="s">
        <v>543</v>
      </c>
      <c r="D773" s="84" t="s">
        <v>404</v>
      </c>
      <c r="E773" s="155">
        <v>105</v>
      </c>
      <c r="F773" s="155">
        <v>100</v>
      </c>
      <c r="G773" s="155">
        <v>290</v>
      </c>
      <c r="H773" s="155">
        <v>151750</v>
      </c>
    </row>
    <row r="774" spans="1:8" x14ac:dyDescent="0.25">
      <c r="A774" s="84" t="s">
        <v>24</v>
      </c>
      <c r="B774" s="84" t="s">
        <v>489</v>
      </c>
      <c r="C774" s="84" t="s">
        <v>543</v>
      </c>
      <c r="D774" s="84" t="s">
        <v>404</v>
      </c>
      <c r="E774" s="155">
        <v>800</v>
      </c>
      <c r="F774" s="155">
        <v>735</v>
      </c>
      <c r="G774" s="155">
        <v>8825</v>
      </c>
      <c r="H774" s="155">
        <v>2614900</v>
      </c>
    </row>
    <row r="775" spans="1:8" x14ac:dyDescent="0.25">
      <c r="A775" s="84" t="s">
        <v>25</v>
      </c>
      <c r="B775" s="84" t="s">
        <v>488</v>
      </c>
      <c r="C775" s="84" t="s">
        <v>543</v>
      </c>
      <c r="D775" s="84" t="s">
        <v>404</v>
      </c>
      <c r="E775" s="155">
        <v>550</v>
      </c>
      <c r="F775" s="155">
        <v>485</v>
      </c>
      <c r="G775" s="155">
        <v>5180</v>
      </c>
      <c r="H775" s="155">
        <v>1108210</v>
      </c>
    </row>
    <row r="776" spans="1:8" x14ac:dyDescent="0.25">
      <c r="A776" s="84" t="s">
        <v>26</v>
      </c>
      <c r="B776" s="84" t="s">
        <v>27</v>
      </c>
      <c r="C776" s="84" t="s">
        <v>543</v>
      </c>
      <c r="D776" s="84" t="s">
        <v>404</v>
      </c>
      <c r="E776" s="155">
        <v>765</v>
      </c>
      <c r="F776" s="155">
        <v>660</v>
      </c>
      <c r="G776" s="155">
        <v>2895</v>
      </c>
      <c r="H776" s="155">
        <v>919580</v>
      </c>
    </row>
    <row r="777" spans="1:8" x14ac:dyDescent="0.25">
      <c r="A777" s="84" t="s">
        <v>2</v>
      </c>
      <c r="B777" s="84" t="s">
        <v>3</v>
      </c>
      <c r="C777" s="84" t="s">
        <v>542</v>
      </c>
      <c r="D777" s="84" t="s">
        <v>402</v>
      </c>
      <c r="E777" s="155">
        <v>25</v>
      </c>
      <c r="F777" s="155">
        <v>25</v>
      </c>
      <c r="G777" s="155">
        <v>60</v>
      </c>
      <c r="H777" s="155">
        <v>24880</v>
      </c>
    </row>
    <row r="778" spans="1:8" x14ac:dyDescent="0.25">
      <c r="A778" s="84" t="s">
        <v>4</v>
      </c>
      <c r="B778" s="84" t="s">
        <v>493</v>
      </c>
      <c r="C778" s="84" t="s">
        <v>542</v>
      </c>
      <c r="D778" s="84" t="s">
        <v>402</v>
      </c>
      <c r="E778" s="155">
        <v>60</v>
      </c>
      <c r="F778" s="155">
        <v>60</v>
      </c>
      <c r="G778" s="155">
        <v>400</v>
      </c>
      <c r="H778" s="155">
        <v>214290</v>
      </c>
    </row>
    <row r="779" spans="1:8" x14ac:dyDescent="0.25">
      <c r="A779" s="84" t="s">
        <v>7</v>
      </c>
      <c r="B779" s="84" t="s">
        <v>494</v>
      </c>
      <c r="C779" s="84" t="s">
        <v>542</v>
      </c>
      <c r="D779" s="84" t="s">
        <v>402</v>
      </c>
      <c r="E779" s="155">
        <v>5</v>
      </c>
      <c r="F779" s="155">
        <v>5</v>
      </c>
      <c r="G779" s="155">
        <v>75</v>
      </c>
      <c r="H779" s="155">
        <v>29110</v>
      </c>
    </row>
    <row r="780" spans="1:8" x14ac:dyDescent="0.25">
      <c r="A780" s="84" t="s">
        <v>8</v>
      </c>
      <c r="B780" s="84" t="s">
        <v>9</v>
      </c>
      <c r="C780" s="84" t="s">
        <v>542</v>
      </c>
      <c r="D780" s="84" t="s">
        <v>402</v>
      </c>
      <c r="E780" s="155">
        <v>0</v>
      </c>
      <c r="F780" s="155">
        <v>0</v>
      </c>
      <c r="G780" s="155">
        <v>5</v>
      </c>
      <c r="H780" s="155">
        <v>1590</v>
      </c>
    </row>
    <row r="781" spans="1:8" x14ac:dyDescent="0.25">
      <c r="A781" s="84" t="s">
        <v>10</v>
      </c>
      <c r="B781" s="84" t="s">
        <v>492</v>
      </c>
      <c r="C781" s="84" t="s">
        <v>542</v>
      </c>
      <c r="D781" s="84" t="s">
        <v>402</v>
      </c>
      <c r="E781" s="155">
        <v>75</v>
      </c>
      <c r="F781" s="155">
        <v>70</v>
      </c>
      <c r="G781" s="155">
        <v>850</v>
      </c>
      <c r="H781" s="155">
        <v>453795</v>
      </c>
    </row>
    <row r="782" spans="1:8" x14ac:dyDescent="0.25">
      <c r="A782" s="84" t="s">
        <v>11</v>
      </c>
      <c r="B782" s="84" t="s">
        <v>491</v>
      </c>
      <c r="C782" s="84" t="s">
        <v>542</v>
      </c>
      <c r="D782" s="84" t="s">
        <v>402</v>
      </c>
      <c r="E782" s="155">
        <v>20</v>
      </c>
      <c r="F782" s="155">
        <v>20</v>
      </c>
      <c r="G782" s="155">
        <v>225</v>
      </c>
      <c r="H782" s="155">
        <v>92680</v>
      </c>
    </row>
    <row r="783" spans="1:8" x14ac:dyDescent="0.25">
      <c r="A783" s="84" t="s">
        <v>12</v>
      </c>
      <c r="B783" s="84" t="s">
        <v>13</v>
      </c>
      <c r="C783" s="84" t="s">
        <v>542</v>
      </c>
      <c r="D783" s="84" t="s">
        <v>402</v>
      </c>
      <c r="E783" s="155">
        <v>245</v>
      </c>
      <c r="F783" s="155">
        <v>240</v>
      </c>
      <c r="G783" s="155">
        <v>1535</v>
      </c>
      <c r="H783" s="155">
        <v>823115</v>
      </c>
    </row>
    <row r="784" spans="1:8" x14ac:dyDescent="0.25">
      <c r="A784" s="84" t="s">
        <v>14</v>
      </c>
      <c r="B784" s="84" t="s">
        <v>490</v>
      </c>
      <c r="C784" s="84" t="s">
        <v>542</v>
      </c>
      <c r="D784" s="84" t="s">
        <v>402</v>
      </c>
      <c r="E784" s="155">
        <v>335</v>
      </c>
      <c r="F784" s="155">
        <v>330</v>
      </c>
      <c r="G784" s="155">
        <v>1770</v>
      </c>
      <c r="H784" s="155">
        <v>831030</v>
      </c>
    </row>
    <row r="785" spans="1:8" x14ac:dyDescent="0.25">
      <c r="A785" s="84" t="s">
        <v>15</v>
      </c>
      <c r="B785" s="84" t="s">
        <v>326</v>
      </c>
      <c r="C785" s="84" t="s">
        <v>542</v>
      </c>
      <c r="D785" s="84" t="s">
        <v>402</v>
      </c>
      <c r="E785" s="155">
        <v>45</v>
      </c>
      <c r="F785" s="155">
        <v>45</v>
      </c>
      <c r="G785" s="155">
        <v>455</v>
      </c>
      <c r="H785" s="155">
        <v>268715</v>
      </c>
    </row>
    <row r="786" spans="1:8" x14ac:dyDescent="0.25">
      <c r="A786" s="84" t="s">
        <v>16</v>
      </c>
      <c r="B786" s="84" t="s">
        <v>17</v>
      </c>
      <c r="C786" s="84" t="s">
        <v>542</v>
      </c>
      <c r="D786" s="84" t="s">
        <v>402</v>
      </c>
      <c r="E786" s="155">
        <v>260</v>
      </c>
      <c r="F786" s="155">
        <v>240</v>
      </c>
      <c r="G786" s="155">
        <v>960</v>
      </c>
      <c r="H786" s="155">
        <v>570280</v>
      </c>
    </row>
    <row r="787" spans="1:8" x14ac:dyDescent="0.25">
      <c r="A787" s="84" t="s">
        <v>18</v>
      </c>
      <c r="B787" s="84" t="s">
        <v>19</v>
      </c>
      <c r="C787" s="84" t="s">
        <v>542</v>
      </c>
      <c r="D787" s="84" t="s">
        <v>402</v>
      </c>
      <c r="E787" s="155">
        <v>15</v>
      </c>
      <c r="F787" s="155">
        <v>15</v>
      </c>
      <c r="G787" s="155">
        <v>35</v>
      </c>
      <c r="H787" s="155">
        <v>9625</v>
      </c>
    </row>
    <row r="788" spans="1:8" x14ac:dyDescent="0.25">
      <c r="A788" s="84" t="s">
        <v>20</v>
      </c>
      <c r="B788" s="84" t="s">
        <v>21</v>
      </c>
      <c r="C788" s="84" t="s">
        <v>542</v>
      </c>
      <c r="D788" s="84" t="s">
        <v>402</v>
      </c>
      <c r="E788" s="155">
        <v>40</v>
      </c>
      <c r="F788" s="155">
        <v>40</v>
      </c>
      <c r="G788" s="155">
        <v>110</v>
      </c>
      <c r="H788" s="155">
        <v>62040</v>
      </c>
    </row>
    <row r="789" spans="1:8" x14ac:dyDescent="0.25">
      <c r="A789" s="84" t="s">
        <v>22</v>
      </c>
      <c r="B789" s="84" t="s">
        <v>23</v>
      </c>
      <c r="C789" s="84" t="s">
        <v>542</v>
      </c>
      <c r="D789" s="84" t="s">
        <v>402</v>
      </c>
      <c r="E789" s="155">
        <v>10</v>
      </c>
      <c r="F789" s="155">
        <v>10</v>
      </c>
      <c r="G789" s="155">
        <v>50</v>
      </c>
      <c r="H789" s="155">
        <v>23485</v>
      </c>
    </row>
    <row r="790" spans="1:8" x14ac:dyDescent="0.25">
      <c r="A790" s="84" t="s">
        <v>24</v>
      </c>
      <c r="B790" s="84" t="s">
        <v>489</v>
      </c>
      <c r="C790" s="84" t="s">
        <v>542</v>
      </c>
      <c r="D790" s="84" t="s">
        <v>402</v>
      </c>
      <c r="E790" s="155">
        <v>140</v>
      </c>
      <c r="F790" s="155">
        <v>135</v>
      </c>
      <c r="G790" s="155">
        <v>920</v>
      </c>
      <c r="H790" s="155">
        <v>306635</v>
      </c>
    </row>
    <row r="791" spans="1:8" x14ac:dyDescent="0.25">
      <c r="A791" s="84" t="s">
        <v>25</v>
      </c>
      <c r="B791" s="84" t="s">
        <v>488</v>
      </c>
      <c r="C791" s="84" t="s">
        <v>542</v>
      </c>
      <c r="D791" s="84" t="s">
        <v>402</v>
      </c>
      <c r="E791" s="155">
        <v>155</v>
      </c>
      <c r="F791" s="155">
        <v>150</v>
      </c>
      <c r="G791" s="155">
        <v>1430</v>
      </c>
      <c r="H791" s="155">
        <v>480870</v>
      </c>
    </row>
    <row r="792" spans="1:8" x14ac:dyDescent="0.25">
      <c r="A792" s="84" t="s">
        <v>26</v>
      </c>
      <c r="B792" s="84" t="s">
        <v>27</v>
      </c>
      <c r="C792" s="84" t="s">
        <v>542</v>
      </c>
      <c r="D792" s="84" t="s">
        <v>402</v>
      </c>
      <c r="E792" s="155">
        <v>185</v>
      </c>
      <c r="F792" s="155">
        <v>170</v>
      </c>
      <c r="G792" s="155">
        <v>645</v>
      </c>
      <c r="H792" s="155">
        <v>271450</v>
      </c>
    </row>
    <row r="793" spans="1:8" x14ac:dyDescent="0.25">
      <c r="A793" s="84" t="s">
        <v>2</v>
      </c>
      <c r="B793" s="84" t="s">
        <v>3</v>
      </c>
      <c r="C793" s="84" t="s">
        <v>541</v>
      </c>
      <c r="D793" s="84" t="s">
        <v>401</v>
      </c>
      <c r="E793" s="155">
        <v>360</v>
      </c>
      <c r="F793" s="155">
        <v>330</v>
      </c>
      <c r="G793" s="155">
        <v>2925</v>
      </c>
      <c r="H793" s="155">
        <v>1204010</v>
      </c>
    </row>
    <row r="794" spans="1:8" x14ac:dyDescent="0.25">
      <c r="A794" s="84" t="s">
        <v>4</v>
      </c>
      <c r="B794" s="84" t="s">
        <v>493</v>
      </c>
      <c r="C794" s="84" t="s">
        <v>541</v>
      </c>
      <c r="D794" s="84" t="s">
        <v>401</v>
      </c>
      <c r="E794" s="155">
        <v>425</v>
      </c>
      <c r="F794" s="155">
        <v>395</v>
      </c>
      <c r="G794" s="155">
        <v>5970</v>
      </c>
      <c r="H794" s="155">
        <v>2500770</v>
      </c>
    </row>
    <row r="795" spans="1:8" x14ac:dyDescent="0.25">
      <c r="A795" s="84" t="s">
        <v>5</v>
      </c>
      <c r="B795" s="84" t="s">
        <v>6</v>
      </c>
      <c r="C795" s="84" t="s">
        <v>541</v>
      </c>
      <c r="D795" s="84" t="s">
        <v>401</v>
      </c>
      <c r="E795" s="155">
        <v>0</v>
      </c>
      <c r="F795" s="155">
        <v>0</v>
      </c>
      <c r="G795" s="155">
        <v>80</v>
      </c>
      <c r="H795" s="155">
        <v>31700</v>
      </c>
    </row>
    <row r="796" spans="1:8" x14ac:dyDescent="0.25">
      <c r="A796" s="84" t="s">
        <v>7</v>
      </c>
      <c r="B796" s="84" t="s">
        <v>494</v>
      </c>
      <c r="C796" s="84" t="s">
        <v>541</v>
      </c>
      <c r="D796" s="84" t="s">
        <v>401</v>
      </c>
      <c r="E796" s="155">
        <v>155</v>
      </c>
      <c r="F796" s="155">
        <v>135</v>
      </c>
      <c r="G796" s="155">
        <v>9200</v>
      </c>
      <c r="H796" s="155">
        <v>4602635</v>
      </c>
    </row>
    <row r="797" spans="1:8" x14ac:dyDescent="0.25">
      <c r="A797" s="84" t="s">
        <v>8</v>
      </c>
      <c r="B797" s="84" t="s">
        <v>9</v>
      </c>
      <c r="C797" s="84" t="s">
        <v>541</v>
      </c>
      <c r="D797" s="84" t="s">
        <v>401</v>
      </c>
      <c r="E797" s="155">
        <v>30</v>
      </c>
      <c r="F797" s="155">
        <v>30</v>
      </c>
      <c r="G797" s="155">
        <v>2835</v>
      </c>
      <c r="H797" s="155">
        <v>1770035</v>
      </c>
    </row>
    <row r="798" spans="1:8" x14ac:dyDescent="0.25">
      <c r="A798" s="84" t="s">
        <v>10</v>
      </c>
      <c r="B798" s="84" t="s">
        <v>492</v>
      </c>
      <c r="C798" s="84" t="s">
        <v>541</v>
      </c>
      <c r="D798" s="84" t="s">
        <v>401</v>
      </c>
      <c r="E798" s="155">
        <v>1055</v>
      </c>
      <c r="F798" s="155">
        <v>925</v>
      </c>
      <c r="G798" s="155">
        <v>25325</v>
      </c>
      <c r="H798" s="155">
        <v>13748405</v>
      </c>
    </row>
    <row r="799" spans="1:8" x14ac:dyDescent="0.25">
      <c r="A799" s="84" t="s">
        <v>11</v>
      </c>
      <c r="B799" s="84" t="s">
        <v>491</v>
      </c>
      <c r="C799" s="84" t="s">
        <v>541</v>
      </c>
      <c r="D799" s="84" t="s">
        <v>401</v>
      </c>
      <c r="E799" s="155">
        <v>125</v>
      </c>
      <c r="F799" s="155">
        <v>120</v>
      </c>
      <c r="G799" s="155">
        <v>2045</v>
      </c>
      <c r="H799" s="155">
        <v>942560</v>
      </c>
    </row>
    <row r="800" spans="1:8" x14ac:dyDescent="0.25">
      <c r="A800" s="84" t="s">
        <v>12</v>
      </c>
      <c r="B800" s="84" t="s">
        <v>13</v>
      </c>
      <c r="C800" s="84" t="s">
        <v>541</v>
      </c>
      <c r="D800" s="84" t="s">
        <v>401</v>
      </c>
      <c r="E800" s="155">
        <v>2165</v>
      </c>
      <c r="F800" s="155">
        <v>1960</v>
      </c>
      <c r="G800" s="155">
        <v>18810</v>
      </c>
      <c r="H800" s="155">
        <v>11882930</v>
      </c>
    </row>
    <row r="801" spans="1:8" x14ac:dyDescent="0.25">
      <c r="A801" s="84" t="s">
        <v>14</v>
      </c>
      <c r="B801" s="84" t="s">
        <v>490</v>
      </c>
      <c r="C801" s="84" t="s">
        <v>541</v>
      </c>
      <c r="D801" s="84" t="s">
        <v>401</v>
      </c>
      <c r="E801" s="155">
        <v>3400</v>
      </c>
      <c r="F801" s="155">
        <v>3155</v>
      </c>
      <c r="G801" s="155">
        <v>23575</v>
      </c>
      <c r="H801" s="155">
        <v>11880910</v>
      </c>
    </row>
    <row r="802" spans="1:8" x14ac:dyDescent="0.25">
      <c r="A802" s="84" t="s">
        <v>15</v>
      </c>
      <c r="B802" s="84" t="s">
        <v>326</v>
      </c>
      <c r="C802" s="84" t="s">
        <v>541</v>
      </c>
      <c r="D802" s="84" t="s">
        <v>401</v>
      </c>
      <c r="E802" s="155">
        <v>370</v>
      </c>
      <c r="F802" s="155">
        <v>345</v>
      </c>
      <c r="G802" s="155">
        <v>8240</v>
      </c>
      <c r="H802" s="155">
        <v>4127710</v>
      </c>
    </row>
    <row r="803" spans="1:8" x14ac:dyDescent="0.25">
      <c r="A803" s="84" t="s">
        <v>16</v>
      </c>
      <c r="B803" s="84" t="s">
        <v>17</v>
      </c>
      <c r="C803" s="84" t="s">
        <v>541</v>
      </c>
      <c r="D803" s="84" t="s">
        <v>401</v>
      </c>
      <c r="E803" s="155">
        <v>1585</v>
      </c>
      <c r="F803" s="155">
        <v>1405</v>
      </c>
      <c r="G803" s="155">
        <v>9340</v>
      </c>
      <c r="H803" s="155">
        <v>5410005</v>
      </c>
    </row>
    <row r="804" spans="1:8" x14ac:dyDescent="0.25">
      <c r="A804" s="84" t="s">
        <v>18</v>
      </c>
      <c r="B804" s="84" t="s">
        <v>19</v>
      </c>
      <c r="C804" s="84" t="s">
        <v>541</v>
      </c>
      <c r="D804" s="84" t="s">
        <v>401</v>
      </c>
      <c r="E804" s="155">
        <v>190</v>
      </c>
      <c r="F804" s="155">
        <v>160</v>
      </c>
      <c r="G804" s="155">
        <v>1750</v>
      </c>
      <c r="H804" s="155">
        <v>793185</v>
      </c>
    </row>
    <row r="805" spans="1:8" x14ac:dyDescent="0.25">
      <c r="A805" s="84" t="s">
        <v>20</v>
      </c>
      <c r="B805" s="84" t="s">
        <v>21</v>
      </c>
      <c r="C805" s="84" t="s">
        <v>541</v>
      </c>
      <c r="D805" s="84" t="s">
        <v>401</v>
      </c>
      <c r="E805" s="155">
        <v>480</v>
      </c>
      <c r="F805" s="155">
        <v>440</v>
      </c>
      <c r="G805" s="155">
        <v>2520</v>
      </c>
      <c r="H805" s="155">
        <v>1078720</v>
      </c>
    </row>
    <row r="806" spans="1:8" x14ac:dyDescent="0.25">
      <c r="A806" s="84" t="s">
        <v>22</v>
      </c>
      <c r="B806" s="84" t="s">
        <v>23</v>
      </c>
      <c r="C806" s="84" t="s">
        <v>541</v>
      </c>
      <c r="D806" s="84" t="s">
        <v>401</v>
      </c>
      <c r="E806" s="155">
        <v>245</v>
      </c>
      <c r="F806" s="155">
        <v>230</v>
      </c>
      <c r="G806" s="155">
        <v>1285</v>
      </c>
      <c r="H806" s="155">
        <v>538575</v>
      </c>
    </row>
    <row r="807" spans="1:8" x14ac:dyDescent="0.25">
      <c r="A807" s="84" t="s">
        <v>24</v>
      </c>
      <c r="B807" s="84" t="s">
        <v>489</v>
      </c>
      <c r="C807" s="84" t="s">
        <v>541</v>
      </c>
      <c r="D807" s="84" t="s">
        <v>401</v>
      </c>
      <c r="E807" s="155">
        <v>2050</v>
      </c>
      <c r="F807" s="155">
        <v>1895</v>
      </c>
      <c r="G807" s="155">
        <v>31595</v>
      </c>
      <c r="H807" s="155">
        <v>11216195</v>
      </c>
    </row>
    <row r="808" spans="1:8" x14ac:dyDescent="0.25">
      <c r="A808" s="84" t="s">
        <v>25</v>
      </c>
      <c r="B808" s="84" t="s">
        <v>488</v>
      </c>
      <c r="C808" s="84" t="s">
        <v>541</v>
      </c>
      <c r="D808" s="84" t="s">
        <v>401</v>
      </c>
      <c r="E808" s="155">
        <v>1535</v>
      </c>
      <c r="F808" s="155">
        <v>1345</v>
      </c>
      <c r="G808" s="155">
        <v>16100</v>
      </c>
      <c r="H808" s="155">
        <v>5277205</v>
      </c>
    </row>
    <row r="809" spans="1:8" x14ac:dyDescent="0.25">
      <c r="A809" s="84" t="s">
        <v>26</v>
      </c>
      <c r="B809" s="84" t="s">
        <v>27</v>
      </c>
      <c r="C809" s="84" t="s">
        <v>541</v>
      </c>
      <c r="D809" s="84" t="s">
        <v>401</v>
      </c>
      <c r="E809" s="155">
        <v>2175</v>
      </c>
      <c r="F809" s="155">
        <v>1820</v>
      </c>
      <c r="G809" s="155">
        <v>9500</v>
      </c>
      <c r="H809" s="155">
        <v>3250585</v>
      </c>
    </row>
    <row r="810" spans="1:8" x14ac:dyDescent="0.25">
      <c r="A810" s="84" t="s">
        <v>2</v>
      </c>
      <c r="B810" s="84" t="s">
        <v>3</v>
      </c>
      <c r="C810" s="84" t="s">
        <v>540</v>
      </c>
      <c r="D810" s="84" t="s">
        <v>400</v>
      </c>
      <c r="E810" s="155">
        <v>290</v>
      </c>
      <c r="F810" s="155">
        <v>265</v>
      </c>
      <c r="G810" s="155">
        <v>1190</v>
      </c>
      <c r="H810" s="155">
        <v>540905</v>
      </c>
    </row>
    <row r="811" spans="1:8" x14ac:dyDescent="0.25">
      <c r="A811" s="84" t="s">
        <v>4</v>
      </c>
      <c r="B811" s="84" t="s">
        <v>493</v>
      </c>
      <c r="C811" s="84" t="s">
        <v>540</v>
      </c>
      <c r="D811" s="84" t="s">
        <v>400</v>
      </c>
      <c r="E811" s="155">
        <v>355</v>
      </c>
      <c r="F811" s="155">
        <v>330</v>
      </c>
      <c r="G811" s="155">
        <v>2645</v>
      </c>
      <c r="H811" s="155">
        <v>1090160</v>
      </c>
    </row>
    <row r="812" spans="1:8" x14ac:dyDescent="0.25">
      <c r="A812" s="84" t="s">
        <v>7</v>
      </c>
      <c r="B812" s="84" t="s">
        <v>494</v>
      </c>
      <c r="C812" s="84" t="s">
        <v>540</v>
      </c>
      <c r="D812" s="84" t="s">
        <v>400</v>
      </c>
      <c r="E812" s="155">
        <v>55</v>
      </c>
      <c r="F812" s="155">
        <v>50</v>
      </c>
      <c r="G812" s="155">
        <v>3465</v>
      </c>
      <c r="H812" s="155">
        <v>1859315</v>
      </c>
    </row>
    <row r="813" spans="1:8" x14ac:dyDescent="0.25">
      <c r="A813" s="84" t="s">
        <v>8</v>
      </c>
      <c r="B813" s="84" t="s">
        <v>9</v>
      </c>
      <c r="C813" s="84" t="s">
        <v>540</v>
      </c>
      <c r="D813" s="84" t="s">
        <v>400</v>
      </c>
      <c r="E813" s="155">
        <v>25</v>
      </c>
      <c r="F813" s="155">
        <v>25</v>
      </c>
      <c r="G813" s="155">
        <v>4445</v>
      </c>
      <c r="H813" s="155">
        <v>3009535</v>
      </c>
    </row>
    <row r="814" spans="1:8" x14ac:dyDescent="0.25">
      <c r="A814" s="84" t="s">
        <v>10</v>
      </c>
      <c r="B814" s="84" t="s">
        <v>492</v>
      </c>
      <c r="C814" s="84" t="s">
        <v>540</v>
      </c>
      <c r="D814" s="84" t="s">
        <v>400</v>
      </c>
      <c r="E814" s="155">
        <v>375</v>
      </c>
      <c r="F814" s="155">
        <v>350</v>
      </c>
      <c r="G814" s="155">
        <v>8820</v>
      </c>
      <c r="H814" s="155">
        <v>4077075</v>
      </c>
    </row>
    <row r="815" spans="1:8" x14ac:dyDescent="0.25">
      <c r="A815" s="84" t="s">
        <v>11</v>
      </c>
      <c r="B815" s="84" t="s">
        <v>491</v>
      </c>
      <c r="C815" s="84" t="s">
        <v>540</v>
      </c>
      <c r="D815" s="84" t="s">
        <v>400</v>
      </c>
      <c r="E815" s="155">
        <v>80</v>
      </c>
      <c r="F815" s="155">
        <v>75</v>
      </c>
      <c r="G815" s="155">
        <v>1585</v>
      </c>
      <c r="H815" s="155">
        <v>773835</v>
      </c>
    </row>
    <row r="816" spans="1:8" x14ac:dyDescent="0.25">
      <c r="A816" s="84" t="s">
        <v>12</v>
      </c>
      <c r="B816" s="84" t="s">
        <v>13</v>
      </c>
      <c r="C816" s="84" t="s">
        <v>540</v>
      </c>
      <c r="D816" s="84" t="s">
        <v>400</v>
      </c>
      <c r="E816" s="155">
        <v>1175</v>
      </c>
      <c r="F816" s="155">
        <v>1125</v>
      </c>
      <c r="G816" s="155">
        <v>12390</v>
      </c>
      <c r="H816" s="155">
        <v>6545090</v>
      </c>
    </row>
    <row r="817" spans="1:8" x14ac:dyDescent="0.25">
      <c r="A817" s="84" t="s">
        <v>14</v>
      </c>
      <c r="B817" s="84" t="s">
        <v>490</v>
      </c>
      <c r="C817" s="84" t="s">
        <v>540</v>
      </c>
      <c r="D817" s="84" t="s">
        <v>400</v>
      </c>
      <c r="E817" s="155">
        <v>2250</v>
      </c>
      <c r="F817" s="155">
        <v>2165</v>
      </c>
      <c r="G817" s="155">
        <v>12850</v>
      </c>
      <c r="H817" s="155">
        <v>6641260</v>
      </c>
    </row>
    <row r="818" spans="1:8" x14ac:dyDescent="0.25">
      <c r="A818" s="84" t="s">
        <v>15</v>
      </c>
      <c r="B818" s="84" t="s">
        <v>326</v>
      </c>
      <c r="C818" s="84" t="s">
        <v>540</v>
      </c>
      <c r="D818" s="84" t="s">
        <v>400</v>
      </c>
      <c r="E818" s="155">
        <v>190</v>
      </c>
      <c r="F818" s="155">
        <v>175</v>
      </c>
      <c r="G818" s="155">
        <v>3110</v>
      </c>
      <c r="H818" s="155">
        <v>1426295</v>
      </c>
    </row>
    <row r="819" spans="1:8" x14ac:dyDescent="0.25">
      <c r="A819" s="84" t="s">
        <v>16</v>
      </c>
      <c r="B819" s="84" t="s">
        <v>17</v>
      </c>
      <c r="C819" s="84" t="s">
        <v>540</v>
      </c>
      <c r="D819" s="84" t="s">
        <v>400</v>
      </c>
      <c r="E819" s="155">
        <v>1105</v>
      </c>
      <c r="F819" s="155">
        <v>1005</v>
      </c>
      <c r="G819" s="155">
        <v>5815</v>
      </c>
      <c r="H819" s="155">
        <v>3313475</v>
      </c>
    </row>
    <row r="820" spans="1:8" x14ac:dyDescent="0.25">
      <c r="A820" s="84" t="s">
        <v>18</v>
      </c>
      <c r="B820" s="84" t="s">
        <v>19</v>
      </c>
      <c r="C820" s="84" t="s">
        <v>540</v>
      </c>
      <c r="D820" s="84" t="s">
        <v>400</v>
      </c>
      <c r="E820" s="155">
        <v>80</v>
      </c>
      <c r="F820" s="155">
        <v>70</v>
      </c>
      <c r="G820" s="155">
        <v>660</v>
      </c>
      <c r="H820" s="155">
        <v>271920</v>
      </c>
    </row>
    <row r="821" spans="1:8" x14ac:dyDescent="0.25">
      <c r="A821" s="84" t="s">
        <v>20</v>
      </c>
      <c r="B821" s="84" t="s">
        <v>21</v>
      </c>
      <c r="C821" s="84" t="s">
        <v>540</v>
      </c>
      <c r="D821" s="84" t="s">
        <v>400</v>
      </c>
      <c r="E821" s="155">
        <v>230</v>
      </c>
      <c r="F821" s="155">
        <v>215</v>
      </c>
      <c r="G821" s="155">
        <v>760</v>
      </c>
      <c r="H821" s="155">
        <v>372840</v>
      </c>
    </row>
    <row r="822" spans="1:8" x14ac:dyDescent="0.25">
      <c r="A822" s="84" t="s">
        <v>22</v>
      </c>
      <c r="B822" s="84" t="s">
        <v>23</v>
      </c>
      <c r="C822" s="84" t="s">
        <v>540</v>
      </c>
      <c r="D822" s="84" t="s">
        <v>400</v>
      </c>
      <c r="E822" s="155">
        <v>145</v>
      </c>
      <c r="F822" s="155">
        <v>140</v>
      </c>
      <c r="G822" s="155">
        <v>610</v>
      </c>
      <c r="H822" s="155">
        <v>357970</v>
      </c>
    </row>
    <row r="823" spans="1:8" x14ac:dyDescent="0.25">
      <c r="A823" s="84" t="s">
        <v>24</v>
      </c>
      <c r="B823" s="84" t="s">
        <v>489</v>
      </c>
      <c r="C823" s="84" t="s">
        <v>540</v>
      </c>
      <c r="D823" s="84" t="s">
        <v>400</v>
      </c>
      <c r="E823" s="155">
        <v>985</v>
      </c>
      <c r="F823" s="155">
        <v>915</v>
      </c>
      <c r="G823" s="155">
        <v>13630</v>
      </c>
      <c r="H823" s="155">
        <v>4931255</v>
      </c>
    </row>
    <row r="824" spans="1:8" x14ac:dyDescent="0.25">
      <c r="A824" s="84" t="s">
        <v>25</v>
      </c>
      <c r="B824" s="84" t="s">
        <v>488</v>
      </c>
      <c r="C824" s="84" t="s">
        <v>540</v>
      </c>
      <c r="D824" s="84" t="s">
        <v>400</v>
      </c>
      <c r="E824" s="155">
        <v>595</v>
      </c>
      <c r="F824" s="155">
        <v>535</v>
      </c>
      <c r="G824" s="155">
        <v>7240</v>
      </c>
      <c r="H824" s="155">
        <v>2683815</v>
      </c>
    </row>
    <row r="825" spans="1:8" x14ac:dyDescent="0.25">
      <c r="A825" s="84" t="s">
        <v>26</v>
      </c>
      <c r="B825" s="84" t="s">
        <v>27</v>
      </c>
      <c r="C825" s="84" t="s">
        <v>540</v>
      </c>
      <c r="D825" s="84" t="s">
        <v>400</v>
      </c>
      <c r="E825" s="155">
        <v>1080</v>
      </c>
      <c r="F825" s="155">
        <v>930</v>
      </c>
      <c r="G825" s="155">
        <v>4725</v>
      </c>
      <c r="H825" s="155">
        <v>1715570</v>
      </c>
    </row>
    <row r="826" spans="1:8" x14ac:dyDescent="0.25">
      <c r="A826" s="84" t="s">
        <v>2</v>
      </c>
      <c r="B826" s="84" t="s">
        <v>3</v>
      </c>
      <c r="C826" s="84" t="s">
        <v>539</v>
      </c>
      <c r="D826" s="84" t="s">
        <v>399</v>
      </c>
      <c r="E826" s="155">
        <v>410</v>
      </c>
      <c r="F826" s="155">
        <v>400</v>
      </c>
      <c r="G826" s="155">
        <v>1010</v>
      </c>
      <c r="H826" s="155">
        <v>401120</v>
      </c>
    </row>
    <row r="827" spans="1:8" x14ac:dyDescent="0.25">
      <c r="A827" s="84" t="s">
        <v>4</v>
      </c>
      <c r="B827" s="84" t="s">
        <v>493</v>
      </c>
      <c r="C827" s="84" t="s">
        <v>539</v>
      </c>
      <c r="D827" s="84" t="s">
        <v>399</v>
      </c>
      <c r="E827" s="155">
        <v>340</v>
      </c>
      <c r="F827" s="155">
        <v>335</v>
      </c>
      <c r="G827" s="155">
        <v>3695</v>
      </c>
      <c r="H827" s="155">
        <v>1645705</v>
      </c>
    </row>
    <row r="828" spans="1:8" x14ac:dyDescent="0.25">
      <c r="A828" s="84" t="s">
        <v>7</v>
      </c>
      <c r="B828" s="84" t="s">
        <v>494</v>
      </c>
      <c r="C828" s="84" t="s">
        <v>539</v>
      </c>
      <c r="D828" s="84" t="s">
        <v>399</v>
      </c>
      <c r="E828" s="155">
        <v>80</v>
      </c>
      <c r="F828" s="155">
        <v>75</v>
      </c>
      <c r="G828" s="155">
        <v>2795</v>
      </c>
      <c r="H828" s="155">
        <v>1559060</v>
      </c>
    </row>
    <row r="829" spans="1:8" x14ac:dyDescent="0.25">
      <c r="A829" s="84" t="s">
        <v>8</v>
      </c>
      <c r="B829" s="84" t="s">
        <v>9</v>
      </c>
      <c r="C829" s="84" t="s">
        <v>539</v>
      </c>
      <c r="D829" s="84" t="s">
        <v>399</v>
      </c>
      <c r="E829" s="155">
        <v>15</v>
      </c>
      <c r="F829" s="155">
        <v>15</v>
      </c>
      <c r="G829" s="155">
        <v>980</v>
      </c>
      <c r="H829" s="155">
        <v>658815</v>
      </c>
    </row>
    <row r="830" spans="1:8" x14ac:dyDescent="0.25">
      <c r="A830" s="84" t="s">
        <v>10</v>
      </c>
      <c r="B830" s="84" t="s">
        <v>492</v>
      </c>
      <c r="C830" s="84" t="s">
        <v>539</v>
      </c>
      <c r="D830" s="84" t="s">
        <v>399</v>
      </c>
      <c r="E830" s="155">
        <v>420</v>
      </c>
      <c r="F830" s="155">
        <v>400</v>
      </c>
      <c r="G830" s="155">
        <v>9835</v>
      </c>
      <c r="H830" s="155">
        <v>4636450</v>
      </c>
    </row>
    <row r="831" spans="1:8" x14ac:dyDescent="0.25">
      <c r="A831" s="84" t="s">
        <v>11</v>
      </c>
      <c r="B831" s="84" t="s">
        <v>491</v>
      </c>
      <c r="C831" s="84" t="s">
        <v>539</v>
      </c>
      <c r="D831" s="84" t="s">
        <v>399</v>
      </c>
      <c r="E831" s="155">
        <v>80</v>
      </c>
      <c r="F831" s="155">
        <v>80</v>
      </c>
      <c r="G831" s="155">
        <v>1015</v>
      </c>
      <c r="H831" s="155">
        <v>466985</v>
      </c>
    </row>
    <row r="832" spans="1:8" x14ac:dyDescent="0.25">
      <c r="A832" s="84" t="s">
        <v>12</v>
      </c>
      <c r="B832" s="84" t="s">
        <v>13</v>
      </c>
      <c r="C832" s="84" t="s">
        <v>539</v>
      </c>
      <c r="D832" s="84" t="s">
        <v>399</v>
      </c>
      <c r="E832" s="155">
        <v>1240</v>
      </c>
      <c r="F832" s="155">
        <v>1220</v>
      </c>
      <c r="G832" s="155">
        <v>11435</v>
      </c>
      <c r="H832" s="155">
        <v>6134555</v>
      </c>
    </row>
    <row r="833" spans="1:8" x14ac:dyDescent="0.25">
      <c r="A833" s="84" t="s">
        <v>14</v>
      </c>
      <c r="B833" s="84" t="s">
        <v>490</v>
      </c>
      <c r="C833" s="84" t="s">
        <v>539</v>
      </c>
      <c r="D833" s="84" t="s">
        <v>399</v>
      </c>
      <c r="E833" s="155">
        <v>2465</v>
      </c>
      <c r="F833" s="155">
        <v>2420</v>
      </c>
      <c r="G833" s="155">
        <v>17085</v>
      </c>
      <c r="H833" s="155">
        <v>9232990</v>
      </c>
    </row>
    <row r="834" spans="1:8" x14ac:dyDescent="0.25">
      <c r="A834" s="84" t="s">
        <v>15</v>
      </c>
      <c r="B834" s="84" t="s">
        <v>326</v>
      </c>
      <c r="C834" s="84" t="s">
        <v>539</v>
      </c>
      <c r="D834" s="84" t="s">
        <v>399</v>
      </c>
      <c r="E834" s="155">
        <v>350</v>
      </c>
      <c r="F834" s="155">
        <v>340</v>
      </c>
      <c r="G834" s="155">
        <v>6585</v>
      </c>
      <c r="H834" s="155">
        <v>2833045</v>
      </c>
    </row>
    <row r="835" spans="1:8" x14ac:dyDescent="0.25">
      <c r="A835" s="84" t="s">
        <v>16</v>
      </c>
      <c r="B835" s="84" t="s">
        <v>17</v>
      </c>
      <c r="C835" s="84" t="s">
        <v>539</v>
      </c>
      <c r="D835" s="84" t="s">
        <v>399</v>
      </c>
      <c r="E835" s="155">
        <v>1030</v>
      </c>
      <c r="F835" s="155">
        <v>1000</v>
      </c>
      <c r="G835" s="155">
        <v>8070</v>
      </c>
      <c r="H835" s="155">
        <v>5164305</v>
      </c>
    </row>
    <row r="836" spans="1:8" x14ac:dyDescent="0.25">
      <c r="A836" s="84" t="s">
        <v>18</v>
      </c>
      <c r="B836" s="84" t="s">
        <v>19</v>
      </c>
      <c r="C836" s="84" t="s">
        <v>539</v>
      </c>
      <c r="D836" s="84" t="s">
        <v>399</v>
      </c>
      <c r="E836" s="155">
        <v>130</v>
      </c>
      <c r="F836" s="155">
        <v>125</v>
      </c>
      <c r="G836" s="155">
        <v>985</v>
      </c>
      <c r="H836" s="155">
        <v>425040</v>
      </c>
    </row>
    <row r="837" spans="1:8" x14ac:dyDescent="0.25">
      <c r="A837" s="84" t="s">
        <v>20</v>
      </c>
      <c r="B837" s="84" t="s">
        <v>21</v>
      </c>
      <c r="C837" s="84" t="s">
        <v>539</v>
      </c>
      <c r="D837" s="84" t="s">
        <v>399</v>
      </c>
      <c r="E837" s="155">
        <v>315</v>
      </c>
      <c r="F837" s="155">
        <v>310</v>
      </c>
      <c r="G837" s="155">
        <v>1780</v>
      </c>
      <c r="H837" s="155">
        <v>712050</v>
      </c>
    </row>
    <row r="838" spans="1:8" x14ac:dyDescent="0.25">
      <c r="A838" s="84" t="s">
        <v>22</v>
      </c>
      <c r="B838" s="84" t="s">
        <v>23</v>
      </c>
      <c r="C838" s="84" t="s">
        <v>539</v>
      </c>
      <c r="D838" s="84" t="s">
        <v>399</v>
      </c>
      <c r="E838" s="155">
        <v>150</v>
      </c>
      <c r="F838" s="155">
        <v>150</v>
      </c>
      <c r="G838" s="155">
        <v>880</v>
      </c>
      <c r="H838" s="155">
        <v>338705</v>
      </c>
    </row>
    <row r="839" spans="1:8" x14ac:dyDescent="0.25">
      <c r="A839" s="84" t="s">
        <v>24</v>
      </c>
      <c r="B839" s="84" t="s">
        <v>489</v>
      </c>
      <c r="C839" s="84" t="s">
        <v>539</v>
      </c>
      <c r="D839" s="84" t="s">
        <v>399</v>
      </c>
      <c r="E839" s="155">
        <v>1290</v>
      </c>
      <c r="F839" s="155">
        <v>1255</v>
      </c>
      <c r="G839" s="155">
        <v>17525</v>
      </c>
      <c r="H839" s="155">
        <v>5934830</v>
      </c>
    </row>
    <row r="840" spans="1:8" x14ac:dyDescent="0.25">
      <c r="A840" s="84" t="s">
        <v>25</v>
      </c>
      <c r="B840" s="84" t="s">
        <v>488</v>
      </c>
      <c r="C840" s="84" t="s">
        <v>539</v>
      </c>
      <c r="D840" s="84" t="s">
        <v>399</v>
      </c>
      <c r="E840" s="155">
        <v>930</v>
      </c>
      <c r="F840" s="155">
        <v>890</v>
      </c>
      <c r="G840" s="155">
        <v>9000</v>
      </c>
      <c r="H840" s="155">
        <v>3498700</v>
      </c>
    </row>
    <row r="841" spans="1:8" x14ac:dyDescent="0.25">
      <c r="A841" s="84" t="s">
        <v>26</v>
      </c>
      <c r="B841" s="84" t="s">
        <v>27</v>
      </c>
      <c r="C841" s="84" t="s">
        <v>539</v>
      </c>
      <c r="D841" s="84" t="s">
        <v>399</v>
      </c>
      <c r="E841" s="155">
        <v>985</v>
      </c>
      <c r="F841" s="155">
        <v>960</v>
      </c>
      <c r="G841" s="155">
        <v>4375</v>
      </c>
      <c r="H841" s="155">
        <v>1711130</v>
      </c>
    </row>
    <row r="842" spans="1:8" x14ac:dyDescent="0.25">
      <c r="A842" s="84" t="s">
        <v>2</v>
      </c>
      <c r="B842" s="84" t="s">
        <v>3</v>
      </c>
      <c r="C842" s="84" t="s">
        <v>538</v>
      </c>
      <c r="D842" s="84" t="s">
        <v>398</v>
      </c>
      <c r="E842" s="155">
        <v>30</v>
      </c>
      <c r="F842" s="155">
        <v>30</v>
      </c>
      <c r="G842" s="155">
        <v>85</v>
      </c>
      <c r="H842" s="155">
        <v>38155</v>
      </c>
    </row>
    <row r="843" spans="1:8" x14ac:dyDescent="0.25">
      <c r="A843" s="84" t="s">
        <v>4</v>
      </c>
      <c r="B843" s="84" t="s">
        <v>493</v>
      </c>
      <c r="C843" s="84" t="s">
        <v>538</v>
      </c>
      <c r="D843" s="84" t="s">
        <v>398</v>
      </c>
      <c r="E843" s="155">
        <v>65</v>
      </c>
      <c r="F843" s="155">
        <v>65</v>
      </c>
      <c r="G843" s="155">
        <v>500</v>
      </c>
      <c r="H843" s="155">
        <v>224470</v>
      </c>
    </row>
    <row r="844" spans="1:8" x14ac:dyDescent="0.25">
      <c r="A844" s="84" t="s">
        <v>7</v>
      </c>
      <c r="B844" s="84" t="s">
        <v>494</v>
      </c>
      <c r="C844" s="84" t="s">
        <v>538</v>
      </c>
      <c r="D844" s="84" t="s">
        <v>398</v>
      </c>
      <c r="E844" s="155">
        <v>20</v>
      </c>
      <c r="F844" s="155">
        <v>20</v>
      </c>
      <c r="G844" s="155">
        <v>605</v>
      </c>
      <c r="H844" s="155">
        <v>467230</v>
      </c>
    </row>
    <row r="845" spans="1:8" x14ac:dyDescent="0.25">
      <c r="A845" s="84" t="s">
        <v>8</v>
      </c>
      <c r="B845" s="84" t="s">
        <v>9</v>
      </c>
      <c r="C845" s="84" t="s">
        <v>538</v>
      </c>
      <c r="D845" s="84" t="s">
        <v>398</v>
      </c>
      <c r="E845" s="155">
        <v>10</v>
      </c>
      <c r="F845" s="155">
        <v>10</v>
      </c>
      <c r="G845" s="155">
        <v>795</v>
      </c>
      <c r="H845" s="155">
        <v>389445</v>
      </c>
    </row>
    <row r="846" spans="1:8" x14ac:dyDescent="0.25">
      <c r="A846" s="84" t="s">
        <v>10</v>
      </c>
      <c r="B846" s="84" t="s">
        <v>492</v>
      </c>
      <c r="C846" s="84" t="s">
        <v>538</v>
      </c>
      <c r="D846" s="84" t="s">
        <v>398</v>
      </c>
      <c r="E846" s="155">
        <v>270</v>
      </c>
      <c r="F846" s="155">
        <v>220</v>
      </c>
      <c r="G846" s="155">
        <v>10505</v>
      </c>
      <c r="H846" s="155">
        <v>4990015</v>
      </c>
    </row>
    <row r="847" spans="1:8" x14ac:dyDescent="0.25">
      <c r="A847" s="84" t="s">
        <v>11</v>
      </c>
      <c r="B847" s="84" t="s">
        <v>491</v>
      </c>
      <c r="C847" s="84" t="s">
        <v>538</v>
      </c>
      <c r="D847" s="84" t="s">
        <v>398</v>
      </c>
      <c r="E847" s="155">
        <v>35</v>
      </c>
      <c r="F847" s="155">
        <v>35</v>
      </c>
      <c r="G847" s="155">
        <v>285</v>
      </c>
      <c r="H847" s="155">
        <v>123455</v>
      </c>
    </row>
    <row r="848" spans="1:8" x14ac:dyDescent="0.25">
      <c r="A848" s="84" t="s">
        <v>12</v>
      </c>
      <c r="B848" s="84" t="s">
        <v>13</v>
      </c>
      <c r="C848" s="84" t="s">
        <v>538</v>
      </c>
      <c r="D848" s="84" t="s">
        <v>398</v>
      </c>
      <c r="E848" s="155">
        <v>395</v>
      </c>
      <c r="F848" s="155">
        <v>365</v>
      </c>
      <c r="G848" s="155">
        <v>2720</v>
      </c>
      <c r="H848" s="155">
        <v>1280050</v>
      </c>
    </row>
    <row r="849" spans="1:8" x14ac:dyDescent="0.25">
      <c r="A849" s="84" t="s">
        <v>14</v>
      </c>
      <c r="B849" s="84" t="s">
        <v>490</v>
      </c>
      <c r="C849" s="84" t="s">
        <v>538</v>
      </c>
      <c r="D849" s="84" t="s">
        <v>398</v>
      </c>
      <c r="E849" s="155">
        <v>730</v>
      </c>
      <c r="F849" s="155">
        <v>655</v>
      </c>
      <c r="G849" s="155">
        <v>3940</v>
      </c>
      <c r="H849" s="155">
        <v>1759395</v>
      </c>
    </row>
    <row r="850" spans="1:8" x14ac:dyDescent="0.25">
      <c r="A850" s="84" t="s">
        <v>15</v>
      </c>
      <c r="B850" s="84" t="s">
        <v>326</v>
      </c>
      <c r="C850" s="84" t="s">
        <v>538</v>
      </c>
      <c r="D850" s="84" t="s">
        <v>398</v>
      </c>
      <c r="E850" s="155">
        <v>130</v>
      </c>
      <c r="F850" s="155">
        <v>120</v>
      </c>
      <c r="G850" s="155">
        <v>2340</v>
      </c>
      <c r="H850" s="155">
        <v>1051575</v>
      </c>
    </row>
    <row r="851" spans="1:8" x14ac:dyDescent="0.25">
      <c r="A851" s="84" t="s">
        <v>16</v>
      </c>
      <c r="B851" s="84" t="s">
        <v>17</v>
      </c>
      <c r="C851" s="84" t="s">
        <v>538</v>
      </c>
      <c r="D851" s="84" t="s">
        <v>398</v>
      </c>
      <c r="E851" s="155">
        <v>290</v>
      </c>
      <c r="F851" s="155">
        <v>260</v>
      </c>
      <c r="G851" s="155">
        <v>1780</v>
      </c>
      <c r="H851" s="155">
        <v>909535</v>
      </c>
    </row>
    <row r="852" spans="1:8" x14ac:dyDescent="0.25">
      <c r="A852" s="84" t="s">
        <v>18</v>
      </c>
      <c r="B852" s="84" t="s">
        <v>19</v>
      </c>
      <c r="C852" s="84" t="s">
        <v>538</v>
      </c>
      <c r="D852" s="84" t="s">
        <v>398</v>
      </c>
      <c r="E852" s="155">
        <v>35</v>
      </c>
      <c r="F852" s="155">
        <v>25</v>
      </c>
      <c r="G852" s="155">
        <v>225</v>
      </c>
      <c r="H852" s="155">
        <v>104310</v>
      </c>
    </row>
    <row r="853" spans="1:8" x14ac:dyDescent="0.25">
      <c r="A853" s="84" t="s">
        <v>20</v>
      </c>
      <c r="B853" s="84" t="s">
        <v>21</v>
      </c>
      <c r="C853" s="84" t="s">
        <v>538</v>
      </c>
      <c r="D853" s="84" t="s">
        <v>398</v>
      </c>
      <c r="E853" s="155">
        <v>80</v>
      </c>
      <c r="F853" s="155">
        <v>70</v>
      </c>
      <c r="G853" s="155">
        <v>260</v>
      </c>
      <c r="H853" s="155">
        <v>100125</v>
      </c>
    </row>
    <row r="854" spans="1:8" x14ac:dyDescent="0.25">
      <c r="A854" s="84" t="s">
        <v>22</v>
      </c>
      <c r="B854" s="84" t="s">
        <v>23</v>
      </c>
      <c r="C854" s="84" t="s">
        <v>538</v>
      </c>
      <c r="D854" s="84" t="s">
        <v>398</v>
      </c>
      <c r="E854" s="155">
        <v>35</v>
      </c>
      <c r="F854" s="155">
        <v>35</v>
      </c>
      <c r="G854" s="155">
        <v>175</v>
      </c>
      <c r="H854" s="155">
        <v>66785</v>
      </c>
    </row>
    <row r="855" spans="1:8" x14ac:dyDescent="0.25">
      <c r="A855" s="84" t="s">
        <v>24</v>
      </c>
      <c r="B855" s="84" t="s">
        <v>489</v>
      </c>
      <c r="C855" s="84" t="s">
        <v>538</v>
      </c>
      <c r="D855" s="84" t="s">
        <v>398</v>
      </c>
      <c r="E855" s="155">
        <v>280</v>
      </c>
      <c r="F855" s="155">
        <v>260</v>
      </c>
      <c r="G855" s="155">
        <v>3665</v>
      </c>
      <c r="H855" s="155">
        <v>1107835</v>
      </c>
    </row>
    <row r="856" spans="1:8" x14ac:dyDescent="0.25">
      <c r="A856" s="84" t="s">
        <v>25</v>
      </c>
      <c r="B856" s="84" t="s">
        <v>488</v>
      </c>
      <c r="C856" s="84" t="s">
        <v>538</v>
      </c>
      <c r="D856" s="84" t="s">
        <v>398</v>
      </c>
      <c r="E856" s="155">
        <v>250</v>
      </c>
      <c r="F856" s="155">
        <v>225</v>
      </c>
      <c r="G856" s="155">
        <v>2410</v>
      </c>
      <c r="H856" s="155">
        <v>612280</v>
      </c>
    </row>
    <row r="857" spans="1:8" x14ac:dyDescent="0.25">
      <c r="A857" s="84" t="s">
        <v>26</v>
      </c>
      <c r="B857" s="84" t="s">
        <v>27</v>
      </c>
      <c r="C857" s="84" t="s">
        <v>538</v>
      </c>
      <c r="D857" s="84" t="s">
        <v>398</v>
      </c>
      <c r="E857" s="155">
        <v>295</v>
      </c>
      <c r="F857" s="155">
        <v>265</v>
      </c>
      <c r="G857" s="155">
        <v>1515</v>
      </c>
      <c r="H857" s="155">
        <v>630915</v>
      </c>
    </row>
    <row r="858" spans="1:8" x14ac:dyDescent="0.25">
      <c r="A858" s="84" t="s">
        <v>2</v>
      </c>
      <c r="B858" s="84" t="s">
        <v>3</v>
      </c>
      <c r="C858" s="84" t="s">
        <v>537</v>
      </c>
      <c r="D858" s="84" t="s">
        <v>397</v>
      </c>
      <c r="E858" s="155">
        <v>90</v>
      </c>
      <c r="F858" s="155">
        <v>85</v>
      </c>
      <c r="G858" s="155">
        <v>355</v>
      </c>
      <c r="H858" s="155">
        <v>112495</v>
      </c>
    </row>
    <row r="859" spans="1:8" x14ac:dyDescent="0.25">
      <c r="A859" s="84" t="s">
        <v>4</v>
      </c>
      <c r="B859" s="84" t="s">
        <v>493</v>
      </c>
      <c r="C859" s="84" t="s">
        <v>537</v>
      </c>
      <c r="D859" s="84" t="s">
        <v>397</v>
      </c>
      <c r="E859" s="155">
        <v>150</v>
      </c>
      <c r="F859" s="155">
        <v>140</v>
      </c>
      <c r="G859" s="155">
        <v>1950</v>
      </c>
      <c r="H859" s="155">
        <v>800425</v>
      </c>
    </row>
    <row r="860" spans="1:8" x14ac:dyDescent="0.25">
      <c r="A860" s="84" t="s">
        <v>7</v>
      </c>
      <c r="B860" s="84" t="s">
        <v>494</v>
      </c>
      <c r="C860" s="84" t="s">
        <v>537</v>
      </c>
      <c r="D860" s="84" t="s">
        <v>397</v>
      </c>
      <c r="E860" s="155">
        <v>50</v>
      </c>
      <c r="F860" s="155">
        <v>45</v>
      </c>
      <c r="G860" s="155">
        <v>3900</v>
      </c>
      <c r="H860" s="155">
        <v>1434120</v>
      </c>
    </row>
    <row r="861" spans="1:8" x14ac:dyDescent="0.25">
      <c r="A861" s="84" t="s">
        <v>8</v>
      </c>
      <c r="B861" s="84" t="s">
        <v>9</v>
      </c>
      <c r="C861" s="84" t="s">
        <v>537</v>
      </c>
      <c r="D861" s="84" t="s">
        <v>397</v>
      </c>
      <c r="E861" s="155">
        <v>25</v>
      </c>
      <c r="F861" s="155">
        <v>25</v>
      </c>
      <c r="G861" s="155">
        <v>1820</v>
      </c>
      <c r="H861" s="155">
        <v>1146920</v>
      </c>
    </row>
    <row r="862" spans="1:8" x14ac:dyDescent="0.25">
      <c r="A862" s="84" t="s">
        <v>10</v>
      </c>
      <c r="B862" s="84" t="s">
        <v>492</v>
      </c>
      <c r="C862" s="84" t="s">
        <v>537</v>
      </c>
      <c r="D862" s="84" t="s">
        <v>397</v>
      </c>
      <c r="E862" s="155">
        <v>390</v>
      </c>
      <c r="F862" s="155">
        <v>350</v>
      </c>
      <c r="G862" s="155">
        <v>9920</v>
      </c>
      <c r="H862" s="155">
        <v>5107670</v>
      </c>
    </row>
    <row r="863" spans="1:8" x14ac:dyDescent="0.25">
      <c r="A863" s="84" t="s">
        <v>11</v>
      </c>
      <c r="B863" s="84" t="s">
        <v>491</v>
      </c>
      <c r="C863" s="84" t="s">
        <v>537</v>
      </c>
      <c r="D863" s="84" t="s">
        <v>397</v>
      </c>
      <c r="E863" s="155">
        <v>55</v>
      </c>
      <c r="F863" s="155">
        <v>55</v>
      </c>
      <c r="G863" s="155">
        <v>835</v>
      </c>
      <c r="H863" s="155">
        <v>400490</v>
      </c>
    </row>
    <row r="864" spans="1:8" x14ac:dyDescent="0.25">
      <c r="A864" s="84" t="s">
        <v>12</v>
      </c>
      <c r="B864" s="84" t="s">
        <v>13</v>
      </c>
      <c r="C864" s="84" t="s">
        <v>537</v>
      </c>
      <c r="D864" s="84" t="s">
        <v>397</v>
      </c>
      <c r="E864" s="155">
        <v>750</v>
      </c>
      <c r="F864" s="155">
        <v>720</v>
      </c>
      <c r="G864" s="155">
        <v>6930</v>
      </c>
      <c r="H864" s="155">
        <v>4015355</v>
      </c>
    </row>
    <row r="865" spans="1:8" x14ac:dyDescent="0.25">
      <c r="A865" s="84" t="s">
        <v>14</v>
      </c>
      <c r="B865" s="84" t="s">
        <v>490</v>
      </c>
      <c r="C865" s="84" t="s">
        <v>537</v>
      </c>
      <c r="D865" s="84" t="s">
        <v>397</v>
      </c>
      <c r="E865" s="155">
        <v>1195</v>
      </c>
      <c r="F865" s="155">
        <v>1130</v>
      </c>
      <c r="G865" s="155">
        <v>8210</v>
      </c>
      <c r="H865" s="155">
        <v>4438450</v>
      </c>
    </row>
    <row r="866" spans="1:8" x14ac:dyDescent="0.25">
      <c r="A866" s="84" t="s">
        <v>15</v>
      </c>
      <c r="B866" s="84" t="s">
        <v>326</v>
      </c>
      <c r="C866" s="84" t="s">
        <v>537</v>
      </c>
      <c r="D866" s="84" t="s">
        <v>397</v>
      </c>
      <c r="E866" s="155">
        <v>160</v>
      </c>
      <c r="F866" s="155">
        <v>145</v>
      </c>
      <c r="G866" s="155">
        <v>3220</v>
      </c>
      <c r="H866" s="155">
        <v>1616150</v>
      </c>
    </row>
    <row r="867" spans="1:8" x14ac:dyDescent="0.25">
      <c r="A867" s="84" t="s">
        <v>16</v>
      </c>
      <c r="B867" s="84" t="s">
        <v>17</v>
      </c>
      <c r="C867" s="84" t="s">
        <v>537</v>
      </c>
      <c r="D867" s="84" t="s">
        <v>397</v>
      </c>
      <c r="E867" s="155">
        <v>480</v>
      </c>
      <c r="F867" s="155">
        <v>440</v>
      </c>
      <c r="G867" s="155">
        <v>2495</v>
      </c>
      <c r="H867" s="155">
        <v>1451275</v>
      </c>
    </row>
    <row r="868" spans="1:8" x14ac:dyDescent="0.25">
      <c r="A868" s="84" t="s">
        <v>18</v>
      </c>
      <c r="B868" s="84" t="s">
        <v>19</v>
      </c>
      <c r="C868" s="84" t="s">
        <v>537</v>
      </c>
      <c r="D868" s="84" t="s">
        <v>397</v>
      </c>
      <c r="E868" s="155">
        <v>60</v>
      </c>
      <c r="F868" s="155">
        <v>50</v>
      </c>
      <c r="G868" s="155">
        <v>365</v>
      </c>
      <c r="H868" s="155">
        <v>169660</v>
      </c>
    </row>
    <row r="869" spans="1:8" x14ac:dyDescent="0.25">
      <c r="A869" s="84" t="s">
        <v>20</v>
      </c>
      <c r="B869" s="84" t="s">
        <v>21</v>
      </c>
      <c r="C869" s="84" t="s">
        <v>537</v>
      </c>
      <c r="D869" s="84" t="s">
        <v>397</v>
      </c>
      <c r="E869" s="155">
        <v>160</v>
      </c>
      <c r="F869" s="155">
        <v>155</v>
      </c>
      <c r="G869" s="155">
        <v>2275</v>
      </c>
      <c r="H869" s="155">
        <v>573440</v>
      </c>
    </row>
    <row r="870" spans="1:8" x14ac:dyDescent="0.25">
      <c r="A870" s="84" t="s">
        <v>22</v>
      </c>
      <c r="B870" s="84" t="s">
        <v>23</v>
      </c>
      <c r="C870" s="84" t="s">
        <v>537</v>
      </c>
      <c r="D870" s="84" t="s">
        <v>397</v>
      </c>
      <c r="E870" s="155">
        <v>50</v>
      </c>
      <c r="F870" s="155">
        <v>45</v>
      </c>
      <c r="G870" s="155">
        <v>185</v>
      </c>
      <c r="H870" s="155">
        <v>97130</v>
      </c>
    </row>
    <row r="871" spans="1:8" x14ac:dyDescent="0.25">
      <c r="A871" s="84" t="s">
        <v>24</v>
      </c>
      <c r="B871" s="84" t="s">
        <v>489</v>
      </c>
      <c r="C871" s="84" t="s">
        <v>537</v>
      </c>
      <c r="D871" s="84" t="s">
        <v>397</v>
      </c>
      <c r="E871" s="155">
        <v>820</v>
      </c>
      <c r="F871" s="155">
        <v>770</v>
      </c>
      <c r="G871" s="155">
        <v>19505</v>
      </c>
      <c r="H871" s="155">
        <v>4207625</v>
      </c>
    </row>
    <row r="872" spans="1:8" x14ac:dyDescent="0.25">
      <c r="A872" s="84" t="s">
        <v>25</v>
      </c>
      <c r="B872" s="84" t="s">
        <v>488</v>
      </c>
      <c r="C872" s="84" t="s">
        <v>537</v>
      </c>
      <c r="D872" s="84" t="s">
        <v>397</v>
      </c>
      <c r="E872" s="155">
        <v>405</v>
      </c>
      <c r="F872" s="155">
        <v>380</v>
      </c>
      <c r="G872" s="155">
        <v>3855</v>
      </c>
      <c r="H872" s="155">
        <v>1457670</v>
      </c>
    </row>
    <row r="873" spans="1:8" x14ac:dyDescent="0.25">
      <c r="A873" s="84" t="s">
        <v>26</v>
      </c>
      <c r="B873" s="84" t="s">
        <v>27</v>
      </c>
      <c r="C873" s="84" t="s">
        <v>537</v>
      </c>
      <c r="D873" s="84" t="s">
        <v>397</v>
      </c>
      <c r="E873" s="155">
        <v>660</v>
      </c>
      <c r="F873" s="155">
        <v>590</v>
      </c>
      <c r="G873" s="155">
        <v>2440</v>
      </c>
      <c r="H873" s="155">
        <v>1036600</v>
      </c>
    </row>
    <row r="874" spans="1:8" x14ac:dyDescent="0.25">
      <c r="A874" s="84" t="s">
        <v>2</v>
      </c>
      <c r="B874" s="84" t="s">
        <v>3</v>
      </c>
      <c r="C874" s="84" t="s">
        <v>536</v>
      </c>
      <c r="D874" s="84" t="s">
        <v>395</v>
      </c>
      <c r="E874" s="155">
        <v>85</v>
      </c>
      <c r="F874" s="155">
        <v>75</v>
      </c>
      <c r="G874" s="155">
        <v>760</v>
      </c>
      <c r="H874" s="155">
        <v>469630</v>
      </c>
    </row>
    <row r="875" spans="1:8" x14ac:dyDescent="0.25">
      <c r="A875" s="84" t="s">
        <v>4</v>
      </c>
      <c r="B875" s="84" t="s">
        <v>493</v>
      </c>
      <c r="C875" s="84" t="s">
        <v>536</v>
      </c>
      <c r="D875" s="84" t="s">
        <v>395</v>
      </c>
      <c r="E875" s="155">
        <v>280</v>
      </c>
      <c r="F875" s="155">
        <v>250</v>
      </c>
      <c r="G875" s="155">
        <v>1835</v>
      </c>
      <c r="H875" s="155">
        <v>676660</v>
      </c>
    </row>
    <row r="876" spans="1:8" x14ac:dyDescent="0.25">
      <c r="A876" s="84" t="s">
        <v>7</v>
      </c>
      <c r="B876" s="84" t="s">
        <v>494</v>
      </c>
      <c r="C876" s="84" t="s">
        <v>536</v>
      </c>
      <c r="D876" s="84" t="s">
        <v>395</v>
      </c>
      <c r="E876" s="155">
        <v>80</v>
      </c>
      <c r="F876" s="155">
        <v>70</v>
      </c>
      <c r="G876" s="155">
        <v>2370</v>
      </c>
      <c r="H876" s="155">
        <v>976450</v>
      </c>
    </row>
    <row r="877" spans="1:8" x14ac:dyDescent="0.25">
      <c r="A877" s="84" t="s">
        <v>8</v>
      </c>
      <c r="B877" s="84" t="s">
        <v>9</v>
      </c>
      <c r="C877" s="84" t="s">
        <v>536</v>
      </c>
      <c r="D877" s="84" t="s">
        <v>395</v>
      </c>
      <c r="E877" s="155">
        <v>25</v>
      </c>
      <c r="F877" s="155">
        <v>20</v>
      </c>
      <c r="G877" s="155">
        <v>6360</v>
      </c>
      <c r="H877" s="155">
        <v>1519075</v>
      </c>
    </row>
    <row r="878" spans="1:8" x14ac:dyDescent="0.25">
      <c r="A878" s="84" t="s">
        <v>10</v>
      </c>
      <c r="B878" s="84" t="s">
        <v>492</v>
      </c>
      <c r="C878" s="84" t="s">
        <v>536</v>
      </c>
      <c r="D878" s="84" t="s">
        <v>395</v>
      </c>
      <c r="E878" s="155">
        <v>610</v>
      </c>
      <c r="F878" s="155">
        <v>505</v>
      </c>
      <c r="G878" s="155">
        <v>13045</v>
      </c>
      <c r="H878" s="155">
        <v>5510510</v>
      </c>
    </row>
    <row r="879" spans="1:8" x14ac:dyDescent="0.25">
      <c r="A879" s="84" t="s">
        <v>11</v>
      </c>
      <c r="B879" s="84" t="s">
        <v>491</v>
      </c>
      <c r="C879" s="84" t="s">
        <v>536</v>
      </c>
      <c r="D879" s="84" t="s">
        <v>395</v>
      </c>
      <c r="E879" s="155">
        <v>130</v>
      </c>
      <c r="F879" s="155">
        <v>120</v>
      </c>
      <c r="G879" s="155">
        <v>2235</v>
      </c>
      <c r="H879" s="155">
        <v>910830</v>
      </c>
    </row>
    <row r="880" spans="1:8" x14ac:dyDescent="0.25">
      <c r="A880" s="84" t="s">
        <v>12</v>
      </c>
      <c r="B880" s="84" t="s">
        <v>13</v>
      </c>
      <c r="C880" s="84" t="s">
        <v>536</v>
      </c>
      <c r="D880" s="84" t="s">
        <v>395</v>
      </c>
      <c r="E880" s="155">
        <v>1510</v>
      </c>
      <c r="F880" s="155">
        <v>1375</v>
      </c>
      <c r="G880" s="155">
        <v>13255</v>
      </c>
      <c r="H880" s="155">
        <v>6423390</v>
      </c>
    </row>
    <row r="881" spans="1:8" x14ac:dyDescent="0.25">
      <c r="A881" s="84" t="s">
        <v>14</v>
      </c>
      <c r="B881" s="84" t="s">
        <v>490</v>
      </c>
      <c r="C881" s="84" t="s">
        <v>536</v>
      </c>
      <c r="D881" s="84" t="s">
        <v>395</v>
      </c>
      <c r="E881" s="155">
        <v>2785</v>
      </c>
      <c r="F881" s="155">
        <v>2565</v>
      </c>
      <c r="G881" s="155">
        <v>18395</v>
      </c>
      <c r="H881" s="155">
        <v>9025205</v>
      </c>
    </row>
    <row r="882" spans="1:8" x14ac:dyDescent="0.25">
      <c r="A882" s="84" t="s">
        <v>15</v>
      </c>
      <c r="B882" s="84" t="s">
        <v>326</v>
      </c>
      <c r="C882" s="84" t="s">
        <v>536</v>
      </c>
      <c r="D882" s="84" t="s">
        <v>395</v>
      </c>
      <c r="E882" s="155">
        <v>395</v>
      </c>
      <c r="F882" s="155">
        <v>340</v>
      </c>
      <c r="G882" s="155">
        <v>12305</v>
      </c>
      <c r="H882" s="155">
        <v>4191215</v>
      </c>
    </row>
    <row r="883" spans="1:8" x14ac:dyDescent="0.25">
      <c r="A883" s="84" t="s">
        <v>16</v>
      </c>
      <c r="B883" s="84" t="s">
        <v>17</v>
      </c>
      <c r="C883" s="84" t="s">
        <v>536</v>
      </c>
      <c r="D883" s="84" t="s">
        <v>395</v>
      </c>
      <c r="E883" s="155">
        <v>1345</v>
      </c>
      <c r="F883" s="155">
        <v>1165</v>
      </c>
      <c r="G883" s="155">
        <v>9235</v>
      </c>
      <c r="H883" s="155">
        <v>4417680</v>
      </c>
    </row>
    <row r="884" spans="1:8" x14ac:dyDescent="0.25">
      <c r="A884" s="84" t="s">
        <v>18</v>
      </c>
      <c r="B884" s="84" t="s">
        <v>19</v>
      </c>
      <c r="C884" s="84" t="s">
        <v>536</v>
      </c>
      <c r="D884" s="84" t="s">
        <v>395</v>
      </c>
      <c r="E884" s="155">
        <v>215</v>
      </c>
      <c r="F884" s="155">
        <v>175</v>
      </c>
      <c r="G884" s="155">
        <v>1945</v>
      </c>
      <c r="H884" s="155">
        <v>695410</v>
      </c>
    </row>
    <row r="885" spans="1:8" x14ac:dyDescent="0.25">
      <c r="A885" s="84" t="s">
        <v>20</v>
      </c>
      <c r="B885" s="84" t="s">
        <v>21</v>
      </c>
      <c r="C885" s="84" t="s">
        <v>536</v>
      </c>
      <c r="D885" s="84" t="s">
        <v>395</v>
      </c>
      <c r="E885" s="155">
        <v>420</v>
      </c>
      <c r="F885" s="155">
        <v>385</v>
      </c>
      <c r="G885" s="155">
        <v>1820</v>
      </c>
      <c r="H885" s="155">
        <v>778405</v>
      </c>
    </row>
    <row r="886" spans="1:8" x14ac:dyDescent="0.25">
      <c r="A886" s="84" t="s">
        <v>22</v>
      </c>
      <c r="B886" s="84" t="s">
        <v>23</v>
      </c>
      <c r="C886" s="84" t="s">
        <v>536</v>
      </c>
      <c r="D886" s="84" t="s">
        <v>395</v>
      </c>
      <c r="E886" s="155">
        <v>220</v>
      </c>
      <c r="F886" s="155">
        <v>205</v>
      </c>
      <c r="G886" s="155">
        <v>900</v>
      </c>
      <c r="H886" s="155">
        <v>378650</v>
      </c>
    </row>
    <row r="887" spans="1:8" x14ac:dyDescent="0.25">
      <c r="A887" s="84" t="s">
        <v>24</v>
      </c>
      <c r="B887" s="84" t="s">
        <v>489</v>
      </c>
      <c r="C887" s="84" t="s">
        <v>536</v>
      </c>
      <c r="D887" s="84" t="s">
        <v>395</v>
      </c>
      <c r="E887" s="155">
        <v>1560</v>
      </c>
      <c r="F887" s="155">
        <v>1405</v>
      </c>
      <c r="G887" s="155">
        <v>21825</v>
      </c>
      <c r="H887" s="155">
        <v>6783740</v>
      </c>
    </row>
    <row r="888" spans="1:8" x14ac:dyDescent="0.25">
      <c r="A888" s="84" t="s">
        <v>25</v>
      </c>
      <c r="B888" s="84" t="s">
        <v>488</v>
      </c>
      <c r="C888" s="84" t="s">
        <v>536</v>
      </c>
      <c r="D888" s="84" t="s">
        <v>395</v>
      </c>
      <c r="E888" s="155">
        <v>1225</v>
      </c>
      <c r="F888" s="155">
        <v>1095</v>
      </c>
      <c r="G888" s="155">
        <v>12340</v>
      </c>
      <c r="H888" s="155">
        <v>3989625</v>
      </c>
    </row>
    <row r="889" spans="1:8" x14ac:dyDescent="0.25">
      <c r="A889" s="84" t="s">
        <v>26</v>
      </c>
      <c r="B889" s="84" t="s">
        <v>27</v>
      </c>
      <c r="C889" s="84" t="s">
        <v>536</v>
      </c>
      <c r="D889" s="84" t="s">
        <v>395</v>
      </c>
      <c r="E889" s="155">
        <v>1455</v>
      </c>
      <c r="F889" s="155">
        <v>1215</v>
      </c>
      <c r="G889" s="155">
        <v>7880</v>
      </c>
      <c r="H889" s="155">
        <v>2659405</v>
      </c>
    </row>
    <row r="890" spans="1:8" x14ac:dyDescent="0.25">
      <c r="A890" s="84" t="s">
        <v>2</v>
      </c>
      <c r="B890" s="84" t="s">
        <v>3</v>
      </c>
      <c r="C890" s="84" t="s">
        <v>535</v>
      </c>
      <c r="D890" s="84" t="s">
        <v>394</v>
      </c>
      <c r="E890" s="155">
        <v>40</v>
      </c>
      <c r="F890" s="155">
        <v>35</v>
      </c>
      <c r="G890" s="155">
        <v>135</v>
      </c>
      <c r="H890" s="155">
        <v>71615</v>
      </c>
    </row>
    <row r="891" spans="1:8" x14ac:dyDescent="0.25">
      <c r="A891" s="84" t="s">
        <v>4</v>
      </c>
      <c r="B891" s="84" t="s">
        <v>493</v>
      </c>
      <c r="C891" s="84" t="s">
        <v>535</v>
      </c>
      <c r="D891" s="84" t="s">
        <v>394</v>
      </c>
      <c r="E891" s="155">
        <v>85</v>
      </c>
      <c r="F891" s="155">
        <v>80</v>
      </c>
      <c r="G891" s="155">
        <v>945</v>
      </c>
      <c r="H891" s="155">
        <v>453295</v>
      </c>
    </row>
    <row r="892" spans="1:8" x14ac:dyDescent="0.25">
      <c r="A892" s="84" t="s">
        <v>7</v>
      </c>
      <c r="B892" s="84" t="s">
        <v>494</v>
      </c>
      <c r="C892" s="84" t="s">
        <v>535</v>
      </c>
      <c r="D892" s="84" t="s">
        <v>394</v>
      </c>
      <c r="E892" s="155">
        <v>15</v>
      </c>
      <c r="F892" s="155">
        <v>15</v>
      </c>
      <c r="G892" s="155">
        <v>610</v>
      </c>
      <c r="H892" s="155">
        <v>367735</v>
      </c>
    </row>
    <row r="893" spans="1:8" x14ac:dyDescent="0.25">
      <c r="A893" s="84" t="s">
        <v>8</v>
      </c>
      <c r="B893" s="84" t="s">
        <v>9</v>
      </c>
      <c r="C893" s="84" t="s">
        <v>535</v>
      </c>
      <c r="D893" s="84" t="s">
        <v>394</v>
      </c>
      <c r="E893" s="155">
        <v>5</v>
      </c>
      <c r="F893" s="155">
        <v>5</v>
      </c>
      <c r="G893" s="155">
        <v>990</v>
      </c>
      <c r="H893" s="155">
        <v>470815</v>
      </c>
    </row>
    <row r="894" spans="1:8" x14ac:dyDescent="0.25">
      <c r="A894" s="84" t="s">
        <v>10</v>
      </c>
      <c r="B894" s="84" t="s">
        <v>492</v>
      </c>
      <c r="C894" s="84" t="s">
        <v>535</v>
      </c>
      <c r="D894" s="84" t="s">
        <v>394</v>
      </c>
      <c r="E894" s="155">
        <v>160</v>
      </c>
      <c r="F894" s="155">
        <v>155</v>
      </c>
      <c r="G894" s="155">
        <v>3845</v>
      </c>
      <c r="H894" s="155">
        <v>2931140</v>
      </c>
    </row>
    <row r="895" spans="1:8" x14ac:dyDescent="0.25">
      <c r="A895" s="84" t="s">
        <v>11</v>
      </c>
      <c r="B895" s="84" t="s">
        <v>491</v>
      </c>
      <c r="C895" s="84" t="s">
        <v>535</v>
      </c>
      <c r="D895" s="84" t="s">
        <v>394</v>
      </c>
      <c r="E895" s="155">
        <v>35</v>
      </c>
      <c r="F895" s="155">
        <v>35</v>
      </c>
      <c r="G895" s="155">
        <v>300</v>
      </c>
      <c r="H895" s="155">
        <v>181205</v>
      </c>
    </row>
    <row r="896" spans="1:8" x14ac:dyDescent="0.25">
      <c r="A896" s="84" t="s">
        <v>12</v>
      </c>
      <c r="B896" s="84" t="s">
        <v>13</v>
      </c>
      <c r="C896" s="84" t="s">
        <v>535</v>
      </c>
      <c r="D896" s="84" t="s">
        <v>394</v>
      </c>
      <c r="E896" s="155">
        <v>390</v>
      </c>
      <c r="F896" s="155">
        <v>380</v>
      </c>
      <c r="G896" s="155">
        <v>2800</v>
      </c>
      <c r="H896" s="155">
        <v>1746860</v>
      </c>
    </row>
    <row r="897" spans="1:8" x14ac:dyDescent="0.25">
      <c r="A897" s="84" t="s">
        <v>14</v>
      </c>
      <c r="B897" s="84" t="s">
        <v>490</v>
      </c>
      <c r="C897" s="84" t="s">
        <v>535</v>
      </c>
      <c r="D897" s="84" t="s">
        <v>394</v>
      </c>
      <c r="E897" s="155">
        <v>580</v>
      </c>
      <c r="F897" s="155">
        <v>565</v>
      </c>
      <c r="G897" s="155">
        <v>2965</v>
      </c>
      <c r="H897" s="155">
        <v>1649515</v>
      </c>
    </row>
    <row r="898" spans="1:8" x14ac:dyDescent="0.25">
      <c r="A898" s="84" t="s">
        <v>15</v>
      </c>
      <c r="B898" s="84" t="s">
        <v>326</v>
      </c>
      <c r="C898" s="84" t="s">
        <v>535</v>
      </c>
      <c r="D898" s="84" t="s">
        <v>394</v>
      </c>
      <c r="E898" s="155">
        <v>80</v>
      </c>
      <c r="F898" s="155">
        <v>80</v>
      </c>
      <c r="G898" s="155">
        <v>1035</v>
      </c>
      <c r="H898" s="155">
        <v>574160</v>
      </c>
    </row>
    <row r="899" spans="1:8" x14ac:dyDescent="0.25">
      <c r="A899" s="84" t="s">
        <v>16</v>
      </c>
      <c r="B899" s="84" t="s">
        <v>17</v>
      </c>
      <c r="C899" s="84" t="s">
        <v>535</v>
      </c>
      <c r="D899" s="84" t="s">
        <v>394</v>
      </c>
      <c r="E899" s="155">
        <v>270</v>
      </c>
      <c r="F899" s="155">
        <v>250</v>
      </c>
      <c r="G899" s="155">
        <v>1290</v>
      </c>
      <c r="H899" s="155">
        <v>782170</v>
      </c>
    </row>
    <row r="900" spans="1:8" x14ac:dyDescent="0.25">
      <c r="A900" s="84" t="s">
        <v>18</v>
      </c>
      <c r="B900" s="84" t="s">
        <v>19</v>
      </c>
      <c r="C900" s="84" t="s">
        <v>535</v>
      </c>
      <c r="D900" s="84" t="s">
        <v>394</v>
      </c>
      <c r="E900" s="155">
        <v>15</v>
      </c>
      <c r="F900" s="155">
        <v>15</v>
      </c>
      <c r="G900" s="155">
        <v>60</v>
      </c>
      <c r="H900" s="155">
        <v>27775</v>
      </c>
    </row>
    <row r="901" spans="1:8" x14ac:dyDescent="0.25">
      <c r="A901" s="84" t="s">
        <v>20</v>
      </c>
      <c r="B901" s="84" t="s">
        <v>21</v>
      </c>
      <c r="C901" s="84" t="s">
        <v>535</v>
      </c>
      <c r="D901" s="84" t="s">
        <v>394</v>
      </c>
      <c r="E901" s="155">
        <v>60</v>
      </c>
      <c r="F901" s="155">
        <v>60</v>
      </c>
      <c r="G901" s="155">
        <v>250</v>
      </c>
      <c r="H901" s="155">
        <v>104660</v>
      </c>
    </row>
    <row r="902" spans="1:8" x14ac:dyDescent="0.25">
      <c r="A902" s="84" t="s">
        <v>22</v>
      </c>
      <c r="B902" s="84" t="s">
        <v>23</v>
      </c>
      <c r="C902" s="84" t="s">
        <v>535</v>
      </c>
      <c r="D902" s="84" t="s">
        <v>394</v>
      </c>
      <c r="E902" s="155">
        <v>45</v>
      </c>
      <c r="F902" s="155">
        <v>40</v>
      </c>
      <c r="G902" s="155">
        <v>260</v>
      </c>
      <c r="H902" s="155">
        <v>85200</v>
      </c>
    </row>
    <row r="903" spans="1:8" x14ac:dyDescent="0.25">
      <c r="A903" s="84" t="s">
        <v>24</v>
      </c>
      <c r="B903" s="84" t="s">
        <v>489</v>
      </c>
      <c r="C903" s="84" t="s">
        <v>535</v>
      </c>
      <c r="D903" s="84" t="s">
        <v>394</v>
      </c>
      <c r="E903" s="155">
        <v>240</v>
      </c>
      <c r="F903" s="155">
        <v>235</v>
      </c>
      <c r="G903" s="155">
        <v>3435</v>
      </c>
      <c r="H903" s="155">
        <v>1204095</v>
      </c>
    </row>
    <row r="904" spans="1:8" x14ac:dyDescent="0.25">
      <c r="A904" s="84" t="s">
        <v>25</v>
      </c>
      <c r="B904" s="84" t="s">
        <v>488</v>
      </c>
      <c r="C904" s="84" t="s">
        <v>535</v>
      </c>
      <c r="D904" s="84" t="s">
        <v>394</v>
      </c>
      <c r="E904" s="155">
        <v>250</v>
      </c>
      <c r="F904" s="155">
        <v>245</v>
      </c>
      <c r="G904" s="155">
        <v>1865</v>
      </c>
      <c r="H904" s="155">
        <v>1023310</v>
      </c>
    </row>
    <row r="905" spans="1:8" x14ac:dyDescent="0.25">
      <c r="A905" s="84" t="s">
        <v>26</v>
      </c>
      <c r="B905" s="84" t="s">
        <v>27</v>
      </c>
      <c r="C905" s="84" t="s">
        <v>535</v>
      </c>
      <c r="D905" s="84" t="s">
        <v>394</v>
      </c>
      <c r="E905" s="155">
        <v>250</v>
      </c>
      <c r="F905" s="155">
        <v>235</v>
      </c>
      <c r="G905" s="155">
        <v>1070</v>
      </c>
      <c r="H905" s="155">
        <v>417185</v>
      </c>
    </row>
    <row r="906" spans="1:8" x14ac:dyDescent="0.25">
      <c r="A906" s="84" t="s">
        <v>2</v>
      </c>
      <c r="B906" s="84" t="s">
        <v>3</v>
      </c>
      <c r="C906" s="84" t="s">
        <v>534</v>
      </c>
      <c r="D906" s="84" t="s">
        <v>393</v>
      </c>
      <c r="E906" s="155">
        <v>235</v>
      </c>
      <c r="F906" s="155">
        <v>215</v>
      </c>
      <c r="G906" s="155">
        <v>970</v>
      </c>
      <c r="H906" s="155">
        <v>378900</v>
      </c>
    </row>
    <row r="907" spans="1:8" x14ac:dyDescent="0.25">
      <c r="A907" s="84" t="s">
        <v>4</v>
      </c>
      <c r="B907" s="84" t="s">
        <v>493</v>
      </c>
      <c r="C907" s="84" t="s">
        <v>534</v>
      </c>
      <c r="D907" s="84" t="s">
        <v>393</v>
      </c>
      <c r="E907" s="155">
        <v>520</v>
      </c>
      <c r="F907" s="155">
        <v>485</v>
      </c>
      <c r="G907" s="155">
        <v>6630</v>
      </c>
      <c r="H907" s="155">
        <v>2721910</v>
      </c>
    </row>
    <row r="908" spans="1:8" x14ac:dyDescent="0.25">
      <c r="A908" s="84" t="s">
        <v>7</v>
      </c>
      <c r="B908" s="84" t="s">
        <v>494</v>
      </c>
      <c r="C908" s="84" t="s">
        <v>534</v>
      </c>
      <c r="D908" s="84" t="s">
        <v>393</v>
      </c>
      <c r="E908" s="155">
        <v>70</v>
      </c>
      <c r="F908" s="155">
        <v>65</v>
      </c>
      <c r="G908" s="155">
        <v>1475</v>
      </c>
      <c r="H908" s="155">
        <v>697370</v>
      </c>
    </row>
    <row r="909" spans="1:8" x14ac:dyDescent="0.25">
      <c r="A909" s="84" t="s">
        <v>8</v>
      </c>
      <c r="B909" s="84" t="s">
        <v>9</v>
      </c>
      <c r="C909" s="84" t="s">
        <v>534</v>
      </c>
      <c r="D909" s="84" t="s">
        <v>393</v>
      </c>
      <c r="E909" s="155">
        <v>50</v>
      </c>
      <c r="F909" s="155">
        <v>45</v>
      </c>
      <c r="G909" s="155">
        <v>2940</v>
      </c>
      <c r="H909" s="155">
        <v>1243065</v>
      </c>
    </row>
    <row r="910" spans="1:8" x14ac:dyDescent="0.25">
      <c r="A910" s="84" t="s">
        <v>10</v>
      </c>
      <c r="B910" s="84" t="s">
        <v>492</v>
      </c>
      <c r="C910" s="84" t="s">
        <v>534</v>
      </c>
      <c r="D910" s="84" t="s">
        <v>393</v>
      </c>
      <c r="E910" s="155">
        <v>720</v>
      </c>
      <c r="F910" s="155">
        <v>655</v>
      </c>
      <c r="G910" s="155">
        <v>13945</v>
      </c>
      <c r="H910" s="155">
        <v>6902050</v>
      </c>
    </row>
    <row r="911" spans="1:8" x14ac:dyDescent="0.25">
      <c r="A911" s="84" t="s">
        <v>11</v>
      </c>
      <c r="B911" s="84" t="s">
        <v>491</v>
      </c>
      <c r="C911" s="84" t="s">
        <v>534</v>
      </c>
      <c r="D911" s="84" t="s">
        <v>393</v>
      </c>
      <c r="E911" s="155">
        <v>95</v>
      </c>
      <c r="F911" s="155">
        <v>90</v>
      </c>
      <c r="G911" s="155">
        <v>1190</v>
      </c>
      <c r="H911" s="155">
        <v>439475</v>
      </c>
    </row>
    <row r="912" spans="1:8" x14ac:dyDescent="0.25">
      <c r="A912" s="84" t="s">
        <v>12</v>
      </c>
      <c r="B912" s="84" t="s">
        <v>13</v>
      </c>
      <c r="C912" s="84" t="s">
        <v>534</v>
      </c>
      <c r="D912" s="84" t="s">
        <v>393</v>
      </c>
      <c r="E912" s="155">
        <v>2225</v>
      </c>
      <c r="F912" s="155">
        <v>2105</v>
      </c>
      <c r="G912" s="155">
        <v>16130</v>
      </c>
      <c r="H912" s="155">
        <v>9892515</v>
      </c>
    </row>
    <row r="913" spans="1:8" x14ac:dyDescent="0.25">
      <c r="A913" s="84" t="s">
        <v>14</v>
      </c>
      <c r="B913" s="84" t="s">
        <v>490</v>
      </c>
      <c r="C913" s="84" t="s">
        <v>534</v>
      </c>
      <c r="D913" s="84" t="s">
        <v>393</v>
      </c>
      <c r="E913" s="155">
        <v>3380</v>
      </c>
      <c r="F913" s="155">
        <v>3215</v>
      </c>
      <c r="G913" s="155">
        <v>20675</v>
      </c>
      <c r="H913" s="155">
        <v>10548425</v>
      </c>
    </row>
    <row r="914" spans="1:8" x14ac:dyDescent="0.25">
      <c r="A914" s="84" t="s">
        <v>15</v>
      </c>
      <c r="B914" s="84" t="s">
        <v>326</v>
      </c>
      <c r="C914" s="84" t="s">
        <v>534</v>
      </c>
      <c r="D914" s="84" t="s">
        <v>393</v>
      </c>
      <c r="E914" s="155">
        <v>385</v>
      </c>
      <c r="F914" s="155">
        <v>355</v>
      </c>
      <c r="G914" s="155">
        <v>7355</v>
      </c>
      <c r="H914" s="155">
        <v>4086720</v>
      </c>
    </row>
    <row r="915" spans="1:8" x14ac:dyDescent="0.25">
      <c r="A915" s="84" t="s">
        <v>16</v>
      </c>
      <c r="B915" s="84" t="s">
        <v>17</v>
      </c>
      <c r="C915" s="84" t="s">
        <v>534</v>
      </c>
      <c r="D915" s="84" t="s">
        <v>393</v>
      </c>
      <c r="E915" s="155">
        <v>2090</v>
      </c>
      <c r="F915" s="155">
        <v>1915</v>
      </c>
      <c r="G915" s="155">
        <v>11235</v>
      </c>
      <c r="H915" s="155">
        <v>6258770</v>
      </c>
    </row>
    <row r="916" spans="1:8" x14ac:dyDescent="0.25">
      <c r="A916" s="84" t="s">
        <v>18</v>
      </c>
      <c r="B916" s="84" t="s">
        <v>19</v>
      </c>
      <c r="C916" s="84" t="s">
        <v>534</v>
      </c>
      <c r="D916" s="84" t="s">
        <v>393</v>
      </c>
      <c r="E916" s="155">
        <v>185</v>
      </c>
      <c r="F916" s="155">
        <v>155</v>
      </c>
      <c r="G916" s="155">
        <v>1270</v>
      </c>
      <c r="H916" s="155">
        <v>590950</v>
      </c>
    </row>
    <row r="917" spans="1:8" x14ac:dyDescent="0.25">
      <c r="A917" s="84" t="s">
        <v>20</v>
      </c>
      <c r="B917" s="84" t="s">
        <v>21</v>
      </c>
      <c r="C917" s="84" t="s">
        <v>534</v>
      </c>
      <c r="D917" s="84" t="s">
        <v>393</v>
      </c>
      <c r="E917" s="155">
        <v>420</v>
      </c>
      <c r="F917" s="155">
        <v>405</v>
      </c>
      <c r="G917" s="155">
        <v>2360</v>
      </c>
      <c r="H917" s="155">
        <v>1025835</v>
      </c>
    </row>
    <row r="918" spans="1:8" x14ac:dyDescent="0.25">
      <c r="A918" s="84" t="s">
        <v>22</v>
      </c>
      <c r="B918" s="84" t="s">
        <v>23</v>
      </c>
      <c r="C918" s="84" t="s">
        <v>534</v>
      </c>
      <c r="D918" s="84" t="s">
        <v>393</v>
      </c>
      <c r="E918" s="155">
        <v>265</v>
      </c>
      <c r="F918" s="155">
        <v>250</v>
      </c>
      <c r="G918" s="155">
        <v>1000</v>
      </c>
      <c r="H918" s="155">
        <v>517750</v>
      </c>
    </row>
    <row r="919" spans="1:8" x14ac:dyDescent="0.25">
      <c r="A919" s="84" t="s">
        <v>24</v>
      </c>
      <c r="B919" s="84" t="s">
        <v>489</v>
      </c>
      <c r="C919" s="84" t="s">
        <v>534</v>
      </c>
      <c r="D919" s="84" t="s">
        <v>393</v>
      </c>
      <c r="E919" s="155">
        <v>1905</v>
      </c>
      <c r="F919" s="155">
        <v>1770</v>
      </c>
      <c r="G919" s="155">
        <v>20805</v>
      </c>
      <c r="H919" s="155">
        <v>8692275</v>
      </c>
    </row>
    <row r="920" spans="1:8" x14ac:dyDescent="0.25">
      <c r="A920" s="84" t="s">
        <v>25</v>
      </c>
      <c r="B920" s="84" t="s">
        <v>488</v>
      </c>
      <c r="C920" s="84" t="s">
        <v>534</v>
      </c>
      <c r="D920" s="84" t="s">
        <v>393</v>
      </c>
      <c r="E920" s="155">
        <v>1155</v>
      </c>
      <c r="F920" s="155">
        <v>1075</v>
      </c>
      <c r="G920" s="155">
        <v>9490</v>
      </c>
      <c r="H920" s="155">
        <v>2934900</v>
      </c>
    </row>
    <row r="921" spans="1:8" x14ac:dyDescent="0.25">
      <c r="A921" s="84" t="s">
        <v>26</v>
      </c>
      <c r="B921" s="84" t="s">
        <v>27</v>
      </c>
      <c r="C921" s="84" t="s">
        <v>534</v>
      </c>
      <c r="D921" s="84" t="s">
        <v>393</v>
      </c>
      <c r="E921" s="155">
        <v>1665</v>
      </c>
      <c r="F921" s="155">
        <v>1415</v>
      </c>
      <c r="G921" s="155">
        <v>7395</v>
      </c>
      <c r="H921" s="155">
        <v>2813970</v>
      </c>
    </row>
    <row r="922" spans="1:8" x14ac:dyDescent="0.25">
      <c r="A922" s="84" t="s">
        <v>2</v>
      </c>
      <c r="B922" s="84" t="s">
        <v>3</v>
      </c>
      <c r="C922" s="84" t="s">
        <v>533</v>
      </c>
      <c r="D922" s="84" t="s">
        <v>391</v>
      </c>
      <c r="E922" s="155">
        <v>90</v>
      </c>
      <c r="F922" s="155">
        <v>80</v>
      </c>
      <c r="G922" s="155">
        <v>575</v>
      </c>
      <c r="H922" s="155">
        <v>179165</v>
      </c>
    </row>
    <row r="923" spans="1:8" x14ac:dyDescent="0.25">
      <c r="A923" s="84" t="s">
        <v>4</v>
      </c>
      <c r="B923" s="84" t="s">
        <v>493</v>
      </c>
      <c r="C923" s="84" t="s">
        <v>533</v>
      </c>
      <c r="D923" s="84" t="s">
        <v>391</v>
      </c>
      <c r="E923" s="155">
        <v>400</v>
      </c>
      <c r="F923" s="155">
        <v>350</v>
      </c>
      <c r="G923" s="155">
        <v>3625</v>
      </c>
      <c r="H923" s="155">
        <v>1648920</v>
      </c>
    </row>
    <row r="924" spans="1:8" x14ac:dyDescent="0.25">
      <c r="A924" s="84" t="s">
        <v>7</v>
      </c>
      <c r="B924" s="84" t="s">
        <v>494</v>
      </c>
      <c r="C924" s="84" t="s">
        <v>533</v>
      </c>
      <c r="D924" s="84" t="s">
        <v>391</v>
      </c>
      <c r="E924" s="155">
        <v>110</v>
      </c>
      <c r="F924" s="155">
        <v>95</v>
      </c>
      <c r="G924" s="155">
        <v>5650</v>
      </c>
      <c r="H924" s="155">
        <v>3332365</v>
      </c>
    </row>
    <row r="925" spans="1:8" x14ac:dyDescent="0.25">
      <c r="A925" s="84" t="s">
        <v>8</v>
      </c>
      <c r="B925" s="84" t="s">
        <v>9</v>
      </c>
      <c r="C925" s="84" t="s">
        <v>533</v>
      </c>
      <c r="D925" s="84" t="s">
        <v>391</v>
      </c>
      <c r="E925" s="155">
        <v>70</v>
      </c>
      <c r="F925" s="155">
        <v>40</v>
      </c>
      <c r="G925" s="155">
        <v>18640</v>
      </c>
      <c r="H925" s="155">
        <v>4980660</v>
      </c>
    </row>
    <row r="926" spans="1:8" x14ac:dyDescent="0.25">
      <c r="A926" s="84" t="s">
        <v>10</v>
      </c>
      <c r="B926" s="84" t="s">
        <v>492</v>
      </c>
      <c r="C926" s="84" t="s">
        <v>533</v>
      </c>
      <c r="D926" s="84" t="s">
        <v>391</v>
      </c>
      <c r="E926" s="155">
        <v>900</v>
      </c>
      <c r="F926" s="155">
        <v>735</v>
      </c>
      <c r="G926" s="155">
        <v>23725</v>
      </c>
      <c r="H926" s="155">
        <v>11505870</v>
      </c>
    </row>
    <row r="927" spans="1:8" x14ac:dyDescent="0.25">
      <c r="A927" s="84" t="s">
        <v>11</v>
      </c>
      <c r="B927" s="84" t="s">
        <v>491</v>
      </c>
      <c r="C927" s="84" t="s">
        <v>533</v>
      </c>
      <c r="D927" s="84" t="s">
        <v>391</v>
      </c>
      <c r="E927" s="155">
        <v>165</v>
      </c>
      <c r="F927" s="155">
        <v>135</v>
      </c>
      <c r="G927" s="155">
        <v>2430</v>
      </c>
      <c r="H927" s="155">
        <v>1021315</v>
      </c>
    </row>
    <row r="928" spans="1:8" x14ac:dyDescent="0.25">
      <c r="A928" s="84" t="s">
        <v>12</v>
      </c>
      <c r="B928" s="84" t="s">
        <v>13</v>
      </c>
      <c r="C928" s="84" t="s">
        <v>533</v>
      </c>
      <c r="D928" s="84" t="s">
        <v>391</v>
      </c>
      <c r="E928" s="155">
        <v>2585</v>
      </c>
      <c r="F928" s="155">
        <v>2260</v>
      </c>
      <c r="G928" s="155">
        <v>20370</v>
      </c>
      <c r="H928" s="155">
        <v>9997870</v>
      </c>
    </row>
    <row r="929" spans="1:8" x14ac:dyDescent="0.25">
      <c r="A929" s="84" t="s">
        <v>14</v>
      </c>
      <c r="B929" s="84" t="s">
        <v>490</v>
      </c>
      <c r="C929" s="84" t="s">
        <v>533</v>
      </c>
      <c r="D929" s="84" t="s">
        <v>391</v>
      </c>
      <c r="E929" s="155">
        <v>4665</v>
      </c>
      <c r="F929" s="155">
        <v>4075</v>
      </c>
      <c r="G929" s="155">
        <v>31610</v>
      </c>
      <c r="H929" s="155">
        <v>15178745</v>
      </c>
    </row>
    <row r="930" spans="1:8" x14ac:dyDescent="0.25">
      <c r="A930" s="84" t="s">
        <v>15</v>
      </c>
      <c r="B930" s="84" t="s">
        <v>326</v>
      </c>
      <c r="C930" s="84" t="s">
        <v>533</v>
      </c>
      <c r="D930" s="84" t="s">
        <v>391</v>
      </c>
      <c r="E930" s="155">
        <v>585</v>
      </c>
      <c r="F930" s="155">
        <v>490</v>
      </c>
      <c r="G930" s="155">
        <v>12435</v>
      </c>
      <c r="H930" s="155">
        <v>5883560</v>
      </c>
    </row>
    <row r="931" spans="1:8" x14ac:dyDescent="0.25">
      <c r="A931" s="84" t="s">
        <v>16</v>
      </c>
      <c r="B931" s="84" t="s">
        <v>17</v>
      </c>
      <c r="C931" s="84" t="s">
        <v>533</v>
      </c>
      <c r="D931" s="84" t="s">
        <v>391</v>
      </c>
      <c r="E931" s="155">
        <v>2345</v>
      </c>
      <c r="F931" s="155">
        <v>1870</v>
      </c>
      <c r="G931" s="155">
        <v>17070</v>
      </c>
      <c r="H931" s="155">
        <v>7780815</v>
      </c>
    </row>
    <row r="932" spans="1:8" x14ac:dyDescent="0.25">
      <c r="A932" s="84" t="s">
        <v>18</v>
      </c>
      <c r="B932" s="84" t="s">
        <v>19</v>
      </c>
      <c r="C932" s="84" t="s">
        <v>533</v>
      </c>
      <c r="D932" s="84" t="s">
        <v>391</v>
      </c>
      <c r="E932" s="155">
        <v>215</v>
      </c>
      <c r="F932" s="155">
        <v>180</v>
      </c>
      <c r="G932" s="155">
        <v>1595</v>
      </c>
      <c r="H932" s="155">
        <v>742495</v>
      </c>
    </row>
    <row r="933" spans="1:8" x14ac:dyDescent="0.25">
      <c r="A933" s="84" t="s">
        <v>20</v>
      </c>
      <c r="B933" s="84" t="s">
        <v>21</v>
      </c>
      <c r="C933" s="84" t="s">
        <v>533</v>
      </c>
      <c r="D933" s="84" t="s">
        <v>391</v>
      </c>
      <c r="E933" s="155">
        <v>495</v>
      </c>
      <c r="F933" s="155">
        <v>435</v>
      </c>
      <c r="G933" s="155">
        <v>2020</v>
      </c>
      <c r="H933" s="155">
        <v>783420</v>
      </c>
    </row>
    <row r="934" spans="1:8" x14ac:dyDescent="0.25">
      <c r="A934" s="84" t="s">
        <v>22</v>
      </c>
      <c r="B934" s="84" t="s">
        <v>23</v>
      </c>
      <c r="C934" s="84" t="s">
        <v>533</v>
      </c>
      <c r="D934" s="84" t="s">
        <v>391</v>
      </c>
      <c r="E934" s="155">
        <v>315</v>
      </c>
      <c r="F934" s="155">
        <v>280</v>
      </c>
      <c r="G934" s="155">
        <v>1255</v>
      </c>
      <c r="H934" s="155">
        <v>501905</v>
      </c>
    </row>
    <row r="935" spans="1:8" x14ac:dyDescent="0.25">
      <c r="A935" s="84" t="s">
        <v>24</v>
      </c>
      <c r="B935" s="84" t="s">
        <v>489</v>
      </c>
      <c r="C935" s="84" t="s">
        <v>533</v>
      </c>
      <c r="D935" s="84" t="s">
        <v>391</v>
      </c>
      <c r="E935" s="155">
        <v>2345</v>
      </c>
      <c r="F935" s="155">
        <v>1975</v>
      </c>
      <c r="G935" s="155">
        <v>35865</v>
      </c>
      <c r="H935" s="155">
        <v>12673205</v>
      </c>
    </row>
    <row r="936" spans="1:8" x14ac:dyDescent="0.25">
      <c r="A936" s="84" t="s">
        <v>25</v>
      </c>
      <c r="B936" s="84" t="s">
        <v>488</v>
      </c>
      <c r="C936" s="84" t="s">
        <v>533</v>
      </c>
      <c r="D936" s="84" t="s">
        <v>391</v>
      </c>
      <c r="E936" s="155">
        <v>1980</v>
      </c>
      <c r="F936" s="155">
        <v>1615</v>
      </c>
      <c r="G936" s="155">
        <v>18210</v>
      </c>
      <c r="H936" s="155">
        <v>5914585</v>
      </c>
    </row>
    <row r="937" spans="1:8" x14ac:dyDescent="0.25">
      <c r="A937" s="84" t="s">
        <v>26</v>
      </c>
      <c r="B937" s="84" t="s">
        <v>27</v>
      </c>
      <c r="C937" s="84" t="s">
        <v>533</v>
      </c>
      <c r="D937" s="84" t="s">
        <v>391</v>
      </c>
      <c r="E937" s="155">
        <v>1910</v>
      </c>
      <c r="F937" s="155">
        <v>1545</v>
      </c>
      <c r="G937" s="155">
        <v>10230</v>
      </c>
      <c r="H937" s="155">
        <v>3767795</v>
      </c>
    </row>
    <row r="938" spans="1:8" x14ac:dyDescent="0.25">
      <c r="A938" s="84" t="s">
        <v>2</v>
      </c>
      <c r="B938" s="84" t="s">
        <v>3</v>
      </c>
      <c r="C938" s="84" t="s">
        <v>532</v>
      </c>
      <c r="D938" s="84" t="s">
        <v>390</v>
      </c>
      <c r="E938" s="155">
        <v>55</v>
      </c>
      <c r="F938" s="155">
        <v>50</v>
      </c>
      <c r="G938" s="155">
        <v>295</v>
      </c>
      <c r="H938" s="155">
        <v>146270</v>
      </c>
    </row>
    <row r="939" spans="1:8" x14ac:dyDescent="0.25">
      <c r="A939" s="84" t="s">
        <v>4</v>
      </c>
      <c r="B939" s="84" t="s">
        <v>493</v>
      </c>
      <c r="C939" s="84" t="s">
        <v>532</v>
      </c>
      <c r="D939" s="84" t="s">
        <v>390</v>
      </c>
      <c r="E939" s="155">
        <v>90</v>
      </c>
      <c r="F939" s="155">
        <v>80</v>
      </c>
      <c r="G939" s="155">
        <v>420</v>
      </c>
      <c r="H939" s="155">
        <v>158405</v>
      </c>
    </row>
    <row r="940" spans="1:8" x14ac:dyDescent="0.25">
      <c r="A940" s="84" t="s">
        <v>5</v>
      </c>
      <c r="B940" s="84" t="s">
        <v>6</v>
      </c>
      <c r="C940" s="84" t="s">
        <v>532</v>
      </c>
      <c r="D940" s="84" t="s">
        <v>390</v>
      </c>
      <c r="E940" s="155">
        <v>0</v>
      </c>
      <c r="F940" s="155">
        <v>0</v>
      </c>
      <c r="G940" s="155">
        <v>30</v>
      </c>
      <c r="H940" s="155">
        <v>16000</v>
      </c>
    </row>
    <row r="941" spans="1:8" x14ac:dyDescent="0.25">
      <c r="A941" s="84" t="s">
        <v>7</v>
      </c>
      <c r="B941" s="84" t="s">
        <v>494</v>
      </c>
      <c r="C941" s="84" t="s">
        <v>532</v>
      </c>
      <c r="D941" s="84" t="s">
        <v>390</v>
      </c>
      <c r="E941" s="155">
        <v>30</v>
      </c>
      <c r="F941" s="155">
        <v>25</v>
      </c>
      <c r="G941" s="155">
        <v>805</v>
      </c>
      <c r="H941" s="155">
        <v>295910</v>
      </c>
    </row>
    <row r="942" spans="1:8" x14ac:dyDescent="0.25">
      <c r="A942" s="84" t="s">
        <v>8</v>
      </c>
      <c r="B942" s="84" t="s">
        <v>9</v>
      </c>
      <c r="C942" s="84" t="s">
        <v>532</v>
      </c>
      <c r="D942" s="84" t="s">
        <v>390</v>
      </c>
      <c r="E942" s="155">
        <v>20</v>
      </c>
      <c r="F942" s="155">
        <v>15</v>
      </c>
      <c r="G942" s="155">
        <v>1065</v>
      </c>
      <c r="H942" s="155">
        <v>484080</v>
      </c>
    </row>
    <row r="943" spans="1:8" x14ac:dyDescent="0.25">
      <c r="A943" s="84" t="s">
        <v>10</v>
      </c>
      <c r="B943" s="84" t="s">
        <v>492</v>
      </c>
      <c r="C943" s="84" t="s">
        <v>532</v>
      </c>
      <c r="D943" s="84" t="s">
        <v>390</v>
      </c>
      <c r="E943" s="155">
        <v>195</v>
      </c>
      <c r="F943" s="155">
        <v>165</v>
      </c>
      <c r="G943" s="155">
        <v>5495</v>
      </c>
      <c r="H943" s="155">
        <v>2288400</v>
      </c>
    </row>
    <row r="944" spans="1:8" x14ac:dyDescent="0.25">
      <c r="A944" s="84" t="s">
        <v>11</v>
      </c>
      <c r="B944" s="84" t="s">
        <v>491</v>
      </c>
      <c r="C944" s="84" t="s">
        <v>532</v>
      </c>
      <c r="D944" s="84" t="s">
        <v>390</v>
      </c>
      <c r="E944" s="155">
        <v>40</v>
      </c>
      <c r="F944" s="155">
        <v>40</v>
      </c>
      <c r="G944" s="155">
        <v>470</v>
      </c>
      <c r="H944" s="155">
        <v>221115</v>
      </c>
    </row>
    <row r="945" spans="1:8" x14ac:dyDescent="0.25">
      <c r="A945" s="84" t="s">
        <v>12</v>
      </c>
      <c r="B945" s="84" t="s">
        <v>13</v>
      </c>
      <c r="C945" s="84" t="s">
        <v>532</v>
      </c>
      <c r="D945" s="84" t="s">
        <v>390</v>
      </c>
      <c r="E945" s="155">
        <v>495</v>
      </c>
      <c r="F945" s="155">
        <v>450</v>
      </c>
      <c r="G945" s="155">
        <v>3040</v>
      </c>
      <c r="H945" s="155">
        <v>1384645</v>
      </c>
    </row>
    <row r="946" spans="1:8" x14ac:dyDescent="0.25">
      <c r="A946" s="84" t="s">
        <v>14</v>
      </c>
      <c r="B946" s="84" t="s">
        <v>490</v>
      </c>
      <c r="C946" s="84" t="s">
        <v>532</v>
      </c>
      <c r="D946" s="84" t="s">
        <v>390</v>
      </c>
      <c r="E946" s="155">
        <v>810</v>
      </c>
      <c r="F946" s="155">
        <v>740</v>
      </c>
      <c r="G946" s="155">
        <v>4690</v>
      </c>
      <c r="H946" s="155">
        <v>2069730</v>
      </c>
    </row>
    <row r="947" spans="1:8" x14ac:dyDescent="0.25">
      <c r="A947" s="84" t="s">
        <v>15</v>
      </c>
      <c r="B947" s="84" t="s">
        <v>326</v>
      </c>
      <c r="C947" s="84" t="s">
        <v>532</v>
      </c>
      <c r="D947" s="84" t="s">
        <v>390</v>
      </c>
      <c r="E947" s="155">
        <v>125</v>
      </c>
      <c r="F947" s="155">
        <v>105</v>
      </c>
      <c r="G947" s="155">
        <v>3050</v>
      </c>
      <c r="H947" s="155">
        <v>1055695</v>
      </c>
    </row>
    <row r="948" spans="1:8" x14ac:dyDescent="0.25">
      <c r="A948" s="84" t="s">
        <v>16</v>
      </c>
      <c r="B948" s="84" t="s">
        <v>17</v>
      </c>
      <c r="C948" s="84" t="s">
        <v>532</v>
      </c>
      <c r="D948" s="84" t="s">
        <v>390</v>
      </c>
      <c r="E948" s="155">
        <v>420</v>
      </c>
      <c r="F948" s="155">
        <v>350</v>
      </c>
      <c r="G948" s="155">
        <v>2010</v>
      </c>
      <c r="H948" s="155">
        <v>942790</v>
      </c>
    </row>
    <row r="949" spans="1:8" x14ac:dyDescent="0.25">
      <c r="A949" s="84" t="s">
        <v>18</v>
      </c>
      <c r="B949" s="84" t="s">
        <v>19</v>
      </c>
      <c r="C949" s="84" t="s">
        <v>532</v>
      </c>
      <c r="D949" s="84" t="s">
        <v>390</v>
      </c>
      <c r="E949" s="155">
        <v>35</v>
      </c>
      <c r="F949" s="155">
        <v>35</v>
      </c>
      <c r="G949" s="155">
        <v>165</v>
      </c>
      <c r="H949" s="155">
        <v>108030</v>
      </c>
    </row>
    <row r="950" spans="1:8" x14ac:dyDescent="0.25">
      <c r="A950" s="84" t="s">
        <v>20</v>
      </c>
      <c r="B950" s="84" t="s">
        <v>21</v>
      </c>
      <c r="C950" s="84" t="s">
        <v>532</v>
      </c>
      <c r="D950" s="84" t="s">
        <v>390</v>
      </c>
      <c r="E950" s="155">
        <v>115</v>
      </c>
      <c r="F950" s="155">
        <v>105</v>
      </c>
      <c r="G950" s="155">
        <v>385</v>
      </c>
      <c r="H950" s="155">
        <v>162275</v>
      </c>
    </row>
    <row r="951" spans="1:8" x14ac:dyDescent="0.25">
      <c r="A951" s="84" t="s">
        <v>22</v>
      </c>
      <c r="B951" s="84" t="s">
        <v>23</v>
      </c>
      <c r="C951" s="84" t="s">
        <v>532</v>
      </c>
      <c r="D951" s="84" t="s">
        <v>390</v>
      </c>
      <c r="E951" s="155">
        <v>60</v>
      </c>
      <c r="F951" s="155">
        <v>55</v>
      </c>
      <c r="G951" s="155">
        <v>170</v>
      </c>
      <c r="H951" s="155">
        <v>82185</v>
      </c>
    </row>
    <row r="952" spans="1:8" x14ac:dyDescent="0.25">
      <c r="A952" s="84" t="s">
        <v>24</v>
      </c>
      <c r="B952" s="84" t="s">
        <v>489</v>
      </c>
      <c r="C952" s="84" t="s">
        <v>532</v>
      </c>
      <c r="D952" s="84" t="s">
        <v>390</v>
      </c>
      <c r="E952" s="155">
        <v>400</v>
      </c>
      <c r="F952" s="155">
        <v>350</v>
      </c>
      <c r="G952" s="155">
        <v>4525</v>
      </c>
      <c r="H952" s="155">
        <v>1365110</v>
      </c>
    </row>
    <row r="953" spans="1:8" x14ac:dyDescent="0.25">
      <c r="A953" s="84" t="s">
        <v>25</v>
      </c>
      <c r="B953" s="84" t="s">
        <v>488</v>
      </c>
      <c r="C953" s="84" t="s">
        <v>532</v>
      </c>
      <c r="D953" s="84" t="s">
        <v>390</v>
      </c>
      <c r="E953" s="155">
        <v>300</v>
      </c>
      <c r="F953" s="155">
        <v>250</v>
      </c>
      <c r="G953" s="155">
        <v>2915</v>
      </c>
      <c r="H953" s="155">
        <v>682365</v>
      </c>
    </row>
    <row r="954" spans="1:8" x14ac:dyDescent="0.25">
      <c r="A954" s="84" t="s">
        <v>26</v>
      </c>
      <c r="B954" s="84" t="s">
        <v>27</v>
      </c>
      <c r="C954" s="84" t="s">
        <v>532</v>
      </c>
      <c r="D954" s="84" t="s">
        <v>390</v>
      </c>
      <c r="E954" s="155">
        <v>415</v>
      </c>
      <c r="F954" s="155">
        <v>350</v>
      </c>
      <c r="G954" s="155">
        <v>1935</v>
      </c>
      <c r="H954" s="155">
        <v>689600</v>
      </c>
    </row>
    <row r="955" spans="1:8" x14ac:dyDescent="0.25">
      <c r="A955" s="84" t="s">
        <v>2</v>
      </c>
      <c r="B955" s="84" t="s">
        <v>3</v>
      </c>
      <c r="C955" s="84" t="s">
        <v>531</v>
      </c>
      <c r="D955" s="84" t="s">
        <v>389</v>
      </c>
      <c r="E955" s="155">
        <v>210</v>
      </c>
      <c r="F955" s="155">
        <v>185</v>
      </c>
      <c r="G955" s="155">
        <v>1170</v>
      </c>
      <c r="H955" s="155">
        <v>642695</v>
      </c>
    </row>
    <row r="956" spans="1:8" x14ac:dyDescent="0.25">
      <c r="A956" s="84" t="s">
        <v>4</v>
      </c>
      <c r="B956" s="84" t="s">
        <v>493</v>
      </c>
      <c r="C956" s="84" t="s">
        <v>531</v>
      </c>
      <c r="D956" s="84" t="s">
        <v>389</v>
      </c>
      <c r="E956" s="155">
        <v>790</v>
      </c>
      <c r="F956" s="155">
        <v>715</v>
      </c>
      <c r="G956" s="155">
        <v>9015</v>
      </c>
      <c r="H956" s="155">
        <v>3717680</v>
      </c>
    </row>
    <row r="957" spans="1:8" x14ac:dyDescent="0.25">
      <c r="A957" s="84" t="s">
        <v>7</v>
      </c>
      <c r="B957" s="84" t="s">
        <v>494</v>
      </c>
      <c r="C957" s="84" t="s">
        <v>531</v>
      </c>
      <c r="D957" s="84" t="s">
        <v>389</v>
      </c>
      <c r="E957" s="155">
        <v>245</v>
      </c>
      <c r="F957" s="155">
        <v>200</v>
      </c>
      <c r="G957" s="155">
        <v>9020</v>
      </c>
      <c r="H957" s="155">
        <v>3919705</v>
      </c>
    </row>
    <row r="958" spans="1:8" x14ac:dyDescent="0.25">
      <c r="A958" s="84" t="s">
        <v>8</v>
      </c>
      <c r="B958" s="84" t="s">
        <v>9</v>
      </c>
      <c r="C958" s="84" t="s">
        <v>531</v>
      </c>
      <c r="D958" s="84" t="s">
        <v>389</v>
      </c>
      <c r="E958" s="155">
        <v>95</v>
      </c>
      <c r="F958" s="155">
        <v>75</v>
      </c>
      <c r="G958" s="155">
        <v>40370</v>
      </c>
      <c r="H958" s="155">
        <v>13132965</v>
      </c>
    </row>
    <row r="959" spans="1:8" x14ac:dyDescent="0.25">
      <c r="A959" s="84" t="s">
        <v>10</v>
      </c>
      <c r="B959" s="84" t="s">
        <v>492</v>
      </c>
      <c r="C959" s="84" t="s">
        <v>531</v>
      </c>
      <c r="D959" s="84" t="s">
        <v>389</v>
      </c>
      <c r="E959" s="155">
        <v>2320</v>
      </c>
      <c r="F959" s="155">
        <v>1910</v>
      </c>
      <c r="G959" s="155">
        <v>59235</v>
      </c>
      <c r="H959" s="155">
        <v>29650195</v>
      </c>
    </row>
    <row r="960" spans="1:8" x14ac:dyDescent="0.25">
      <c r="A960" s="84" t="s">
        <v>11</v>
      </c>
      <c r="B960" s="84" t="s">
        <v>491</v>
      </c>
      <c r="C960" s="84" t="s">
        <v>531</v>
      </c>
      <c r="D960" s="84" t="s">
        <v>389</v>
      </c>
      <c r="E960" s="155">
        <v>275</v>
      </c>
      <c r="F960" s="155">
        <v>245</v>
      </c>
      <c r="G960" s="155">
        <v>5305</v>
      </c>
      <c r="H960" s="155">
        <v>2828695</v>
      </c>
    </row>
    <row r="961" spans="1:8" x14ac:dyDescent="0.25">
      <c r="A961" s="84" t="s">
        <v>12</v>
      </c>
      <c r="B961" s="84" t="s">
        <v>13</v>
      </c>
      <c r="C961" s="84" t="s">
        <v>531</v>
      </c>
      <c r="D961" s="84" t="s">
        <v>389</v>
      </c>
      <c r="E961" s="155">
        <v>4910</v>
      </c>
      <c r="F961" s="155">
        <v>4430</v>
      </c>
      <c r="G961" s="155">
        <v>51710</v>
      </c>
      <c r="H961" s="155">
        <v>27486235</v>
      </c>
    </row>
    <row r="962" spans="1:8" x14ac:dyDescent="0.25">
      <c r="A962" s="84" t="s">
        <v>14</v>
      </c>
      <c r="B962" s="84" t="s">
        <v>490</v>
      </c>
      <c r="C962" s="84" t="s">
        <v>531</v>
      </c>
      <c r="D962" s="84" t="s">
        <v>389</v>
      </c>
      <c r="E962" s="155">
        <v>10140</v>
      </c>
      <c r="F962" s="155">
        <v>9220</v>
      </c>
      <c r="G962" s="155">
        <v>87065</v>
      </c>
      <c r="H962" s="155">
        <v>44950695</v>
      </c>
    </row>
    <row r="963" spans="1:8" x14ac:dyDescent="0.25">
      <c r="A963" s="84" t="s">
        <v>15</v>
      </c>
      <c r="B963" s="84" t="s">
        <v>326</v>
      </c>
      <c r="C963" s="84" t="s">
        <v>531</v>
      </c>
      <c r="D963" s="84" t="s">
        <v>389</v>
      </c>
      <c r="E963" s="155">
        <v>1470</v>
      </c>
      <c r="F963" s="155">
        <v>1290</v>
      </c>
      <c r="G963" s="155">
        <v>42200</v>
      </c>
      <c r="H963" s="155">
        <v>18400515</v>
      </c>
    </row>
    <row r="964" spans="1:8" x14ac:dyDescent="0.25">
      <c r="A964" s="84" t="s">
        <v>16</v>
      </c>
      <c r="B964" s="84" t="s">
        <v>17</v>
      </c>
      <c r="C964" s="84" t="s">
        <v>531</v>
      </c>
      <c r="D964" s="84" t="s">
        <v>389</v>
      </c>
      <c r="E964" s="155">
        <v>5355</v>
      </c>
      <c r="F964" s="155">
        <v>4605</v>
      </c>
      <c r="G964" s="155">
        <v>37405</v>
      </c>
      <c r="H964" s="155">
        <v>20465660</v>
      </c>
    </row>
    <row r="965" spans="1:8" x14ac:dyDescent="0.25">
      <c r="A965" s="84" t="s">
        <v>18</v>
      </c>
      <c r="B965" s="84" t="s">
        <v>19</v>
      </c>
      <c r="C965" s="84" t="s">
        <v>531</v>
      </c>
      <c r="D965" s="84" t="s">
        <v>389</v>
      </c>
      <c r="E965" s="155">
        <v>1050</v>
      </c>
      <c r="F965" s="155">
        <v>890</v>
      </c>
      <c r="G965" s="155">
        <v>15980</v>
      </c>
      <c r="H965" s="155">
        <v>7031730</v>
      </c>
    </row>
    <row r="966" spans="1:8" x14ac:dyDescent="0.25">
      <c r="A966" s="84" t="s">
        <v>20</v>
      </c>
      <c r="B966" s="84" t="s">
        <v>21</v>
      </c>
      <c r="C966" s="84" t="s">
        <v>531</v>
      </c>
      <c r="D966" s="84" t="s">
        <v>389</v>
      </c>
      <c r="E966" s="155">
        <v>1435</v>
      </c>
      <c r="F966" s="155">
        <v>1295</v>
      </c>
      <c r="G966" s="155">
        <v>8315</v>
      </c>
      <c r="H966" s="155">
        <v>3587580</v>
      </c>
    </row>
    <row r="967" spans="1:8" x14ac:dyDescent="0.25">
      <c r="A967" s="84" t="s">
        <v>22</v>
      </c>
      <c r="B967" s="84" t="s">
        <v>23</v>
      </c>
      <c r="C967" s="84" t="s">
        <v>531</v>
      </c>
      <c r="D967" s="84" t="s">
        <v>389</v>
      </c>
      <c r="E967" s="155">
        <v>905</v>
      </c>
      <c r="F967" s="155">
        <v>825</v>
      </c>
      <c r="G967" s="155">
        <v>4920</v>
      </c>
      <c r="H967" s="155">
        <v>2318240</v>
      </c>
    </row>
    <row r="968" spans="1:8" x14ac:dyDescent="0.25">
      <c r="A968" s="84" t="s">
        <v>24</v>
      </c>
      <c r="B968" s="84" t="s">
        <v>489</v>
      </c>
      <c r="C968" s="84" t="s">
        <v>531</v>
      </c>
      <c r="D968" s="84" t="s">
        <v>389</v>
      </c>
      <c r="E968" s="155">
        <v>6760</v>
      </c>
      <c r="F968" s="155">
        <v>5995</v>
      </c>
      <c r="G968" s="155">
        <v>119690</v>
      </c>
      <c r="H968" s="155">
        <v>47033865</v>
      </c>
    </row>
    <row r="969" spans="1:8" x14ac:dyDescent="0.25">
      <c r="A969" s="84" t="s">
        <v>25</v>
      </c>
      <c r="B969" s="84" t="s">
        <v>488</v>
      </c>
      <c r="C969" s="84" t="s">
        <v>531</v>
      </c>
      <c r="D969" s="84" t="s">
        <v>389</v>
      </c>
      <c r="E969" s="155">
        <v>4200</v>
      </c>
      <c r="F969" s="155">
        <v>3720</v>
      </c>
      <c r="G969" s="155">
        <v>42140</v>
      </c>
      <c r="H969" s="155">
        <v>14583035</v>
      </c>
    </row>
    <row r="970" spans="1:8" x14ac:dyDescent="0.25">
      <c r="A970" s="84" t="s">
        <v>26</v>
      </c>
      <c r="B970" s="84" t="s">
        <v>27</v>
      </c>
      <c r="C970" s="84" t="s">
        <v>531</v>
      </c>
      <c r="D970" s="84" t="s">
        <v>389</v>
      </c>
      <c r="E970" s="155">
        <v>4830</v>
      </c>
      <c r="F970" s="155">
        <v>3955</v>
      </c>
      <c r="G970" s="155">
        <v>27645</v>
      </c>
      <c r="H970" s="155">
        <v>9954360</v>
      </c>
    </row>
    <row r="971" spans="1:8" x14ac:dyDescent="0.25">
      <c r="A971" s="84" t="s">
        <v>2</v>
      </c>
      <c r="B971" s="84" t="s">
        <v>3</v>
      </c>
      <c r="C971" s="84" t="s">
        <v>530</v>
      </c>
      <c r="D971" s="84" t="s">
        <v>388</v>
      </c>
      <c r="E971" s="155">
        <v>115</v>
      </c>
      <c r="F971" s="155">
        <v>95</v>
      </c>
      <c r="G971" s="155">
        <v>370</v>
      </c>
      <c r="H971" s="155">
        <v>126850</v>
      </c>
    </row>
    <row r="972" spans="1:8" x14ac:dyDescent="0.25">
      <c r="A972" s="84" t="s">
        <v>4</v>
      </c>
      <c r="B972" s="84" t="s">
        <v>493</v>
      </c>
      <c r="C972" s="84" t="s">
        <v>530</v>
      </c>
      <c r="D972" s="84" t="s">
        <v>388</v>
      </c>
      <c r="E972" s="155">
        <v>255</v>
      </c>
      <c r="F972" s="155">
        <v>230</v>
      </c>
      <c r="G972" s="155">
        <v>1865</v>
      </c>
      <c r="H972" s="155">
        <v>892025</v>
      </c>
    </row>
    <row r="973" spans="1:8" x14ac:dyDescent="0.25">
      <c r="A973" s="84" t="s">
        <v>5</v>
      </c>
      <c r="B973" s="84" t="s">
        <v>6</v>
      </c>
      <c r="C973" s="84" t="s">
        <v>530</v>
      </c>
      <c r="D973" s="84" t="s">
        <v>388</v>
      </c>
      <c r="E973" s="155">
        <v>5</v>
      </c>
      <c r="F973" s="155">
        <v>0</v>
      </c>
      <c r="G973" s="155">
        <v>50</v>
      </c>
      <c r="H973" s="155">
        <v>14140</v>
      </c>
    </row>
    <row r="974" spans="1:8" x14ac:dyDescent="0.25">
      <c r="A974" s="84" t="s">
        <v>7</v>
      </c>
      <c r="B974" s="84" t="s">
        <v>494</v>
      </c>
      <c r="C974" s="84" t="s">
        <v>530</v>
      </c>
      <c r="D974" s="84" t="s">
        <v>388</v>
      </c>
      <c r="E974" s="155">
        <v>90</v>
      </c>
      <c r="F974" s="155">
        <v>75</v>
      </c>
      <c r="G974" s="155">
        <v>5650</v>
      </c>
      <c r="H974" s="155">
        <v>2865325</v>
      </c>
    </row>
    <row r="975" spans="1:8" x14ac:dyDescent="0.25">
      <c r="A975" s="84" t="s">
        <v>8</v>
      </c>
      <c r="B975" s="84" t="s">
        <v>9</v>
      </c>
      <c r="C975" s="84" t="s">
        <v>530</v>
      </c>
      <c r="D975" s="84" t="s">
        <v>388</v>
      </c>
      <c r="E975" s="155">
        <v>25</v>
      </c>
      <c r="F975" s="155">
        <v>15</v>
      </c>
      <c r="G975" s="155">
        <v>4205</v>
      </c>
      <c r="H975" s="155">
        <v>2027695</v>
      </c>
    </row>
    <row r="976" spans="1:8" x14ac:dyDescent="0.25">
      <c r="A976" s="84" t="s">
        <v>10</v>
      </c>
      <c r="B976" s="84" t="s">
        <v>492</v>
      </c>
      <c r="C976" s="84" t="s">
        <v>530</v>
      </c>
      <c r="D976" s="84" t="s">
        <v>388</v>
      </c>
      <c r="E976" s="155">
        <v>805</v>
      </c>
      <c r="F976" s="155">
        <v>670</v>
      </c>
      <c r="G976" s="155">
        <v>19990</v>
      </c>
      <c r="H976" s="155">
        <v>11355570</v>
      </c>
    </row>
    <row r="977" spans="1:8" x14ac:dyDescent="0.25">
      <c r="A977" s="84" t="s">
        <v>11</v>
      </c>
      <c r="B977" s="84" t="s">
        <v>491</v>
      </c>
      <c r="C977" s="84" t="s">
        <v>530</v>
      </c>
      <c r="D977" s="84" t="s">
        <v>388</v>
      </c>
      <c r="E977" s="155">
        <v>115</v>
      </c>
      <c r="F977" s="155">
        <v>110</v>
      </c>
      <c r="G977" s="155">
        <v>1580</v>
      </c>
      <c r="H977" s="155">
        <v>720795</v>
      </c>
    </row>
    <row r="978" spans="1:8" x14ac:dyDescent="0.25">
      <c r="A978" s="84" t="s">
        <v>12</v>
      </c>
      <c r="B978" s="84" t="s">
        <v>13</v>
      </c>
      <c r="C978" s="84" t="s">
        <v>530</v>
      </c>
      <c r="D978" s="84" t="s">
        <v>388</v>
      </c>
      <c r="E978" s="155">
        <v>2040</v>
      </c>
      <c r="F978" s="155">
        <v>1770</v>
      </c>
      <c r="G978" s="155">
        <v>14680</v>
      </c>
      <c r="H978" s="155">
        <v>7199945</v>
      </c>
    </row>
    <row r="979" spans="1:8" x14ac:dyDescent="0.25">
      <c r="A979" s="84" t="s">
        <v>14</v>
      </c>
      <c r="B979" s="84" t="s">
        <v>490</v>
      </c>
      <c r="C979" s="84" t="s">
        <v>530</v>
      </c>
      <c r="D979" s="84" t="s">
        <v>388</v>
      </c>
      <c r="E979" s="155">
        <v>2925</v>
      </c>
      <c r="F979" s="155">
        <v>2640</v>
      </c>
      <c r="G979" s="155">
        <v>22525</v>
      </c>
      <c r="H979" s="155">
        <v>10984325</v>
      </c>
    </row>
    <row r="980" spans="1:8" x14ac:dyDescent="0.25">
      <c r="A980" s="84" t="s">
        <v>15</v>
      </c>
      <c r="B980" s="84" t="s">
        <v>326</v>
      </c>
      <c r="C980" s="84" t="s">
        <v>530</v>
      </c>
      <c r="D980" s="84" t="s">
        <v>388</v>
      </c>
      <c r="E980" s="155">
        <v>690</v>
      </c>
      <c r="F980" s="155">
        <v>575</v>
      </c>
      <c r="G980" s="155">
        <v>9810</v>
      </c>
      <c r="H980" s="155">
        <v>5085415</v>
      </c>
    </row>
    <row r="981" spans="1:8" x14ac:dyDescent="0.25">
      <c r="A981" s="84" t="s">
        <v>16</v>
      </c>
      <c r="B981" s="84" t="s">
        <v>17</v>
      </c>
      <c r="C981" s="84" t="s">
        <v>530</v>
      </c>
      <c r="D981" s="84" t="s">
        <v>388</v>
      </c>
      <c r="E981" s="155">
        <v>1435</v>
      </c>
      <c r="F981" s="155">
        <v>1210</v>
      </c>
      <c r="G981" s="155">
        <v>9645</v>
      </c>
      <c r="H981" s="155">
        <v>5374930</v>
      </c>
    </row>
    <row r="982" spans="1:8" x14ac:dyDescent="0.25">
      <c r="A982" s="84" t="s">
        <v>18</v>
      </c>
      <c r="B982" s="84" t="s">
        <v>19</v>
      </c>
      <c r="C982" s="84" t="s">
        <v>530</v>
      </c>
      <c r="D982" s="84" t="s">
        <v>388</v>
      </c>
      <c r="E982" s="155">
        <v>165</v>
      </c>
      <c r="F982" s="155">
        <v>135</v>
      </c>
      <c r="G982" s="155">
        <v>1520</v>
      </c>
      <c r="H982" s="155">
        <v>596535</v>
      </c>
    </row>
    <row r="983" spans="1:8" x14ac:dyDescent="0.25">
      <c r="A983" s="84" t="s">
        <v>20</v>
      </c>
      <c r="B983" s="84" t="s">
        <v>21</v>
      </c>
      <c r="C983" s="84" t="s">
        <v>530</v>
      </c>
      <c r="D983" s="84" t="s">
        <v>388</v>
      </c>
      <c r="E983" s="155">
        <v>330</v>
      </c>
      <c r="F983" s="155">
        <v>295</v>
      </c>
      <c r="G983" s="155">
        <v>1295</v>
      </c>
      <c r="H983" s="155">
        <v>488060</v>
      </c>
    </row>
    <row r="984" spans="1:8" x14ac:dyDescent="0.25">
      <c r="A984" s="84" t="s">
        <v>22</v>
      </c>
      <c r="B984" s="84" t="s">
        <v>23</v>
      </c>
      <c r="C984" s="84" t="s">
        <v>530</v>
      </c>
      <c r="D984" s="84" t="s">
        <v>388</v>
      </c>
      <c r="E984" s="155">
        <v>265</v>
      </c>
      <c r="F984" s="155">
        <v>235</v>
      </c>
      <c r="G984" s="155">
        <v>1180</v>
      </c>
      <c r="H984" s="155">
        <v>452970</v>
      </c>
    </row>
    <row r="985" spans="1:8" x14ac:dyDescent="0.25">
      <c r="A985" s="84" t="s">
        <v>24</v>
      </c>
      <c r="B985" s="84" t="s">
        <v>489</v>
      </c>
      <c r="C985" s="84" t="s">
        <v>530</v>
      </c>
      <c r="D985" s="84" t="s">
        <v>388</v>
      </c>
      <c r="E985" s="155">
        <v>1745</v>
      </c>
      <c r="F985" s="155">
        <v>1510</v>
      </c>
      <c r="G985" s="155">
        <v>25790</v>
      </c>
      <c r="H985" s="155">
        <v>8218260</v>
      </c>
    </row>
    <row r="986" spans="1:8" x14ac:dyDescent="0.25">
      <c r="A986" s="84" t="s">
        <v>25</v>
      </c>
      <c r="B986" s="84" t="s">
        <v>488</v>
      </c>
      <c r="C986" s="84" t="s">
        <v>530</v>
      </c>
      <c r="D986" s="84" t="s">
        <v>388</v>
      </c>
      <c r="E986" s="155">
        <v>1075</v>
      </c>
      <c r="F986" s="155">
        <v>900</v>
      </c>
      <c r="G986" s="155">
        <v>9175</v>
      </c>
      <c r="H986" s="155">
        <v>3353260</v>
      </c>
    </row>
    <row r="987" spans="1:8" x14ac:dyDescent="0.25">
      <c r="A987" s="84" t="s">
        <v>26</v>
      </c>
      <c r="B987" s="84" t="s">
        <v>27</v>
      </c>
      <c r="C987" s="84" t="s">
        <v>530</v>
      </c>
      <c r="D987" s="84" t="s">
        <v>388</v>
      </c>
      <c r="E987" s="155">
        <v>1640</v>
      </c>
      <c r="F987" s="155">
        <v>1260</v>
      </c>
      <c r="G987" s="155">
        <v>10780</v>
      </c>
      <c r="H987" s="155">
        <v>3763160</v>
      </c>
    </row>
    <row r="988" spans="1:8" x14ac:dyDescent="0.25">
      <c r="A988" s="84" t="s">
        <v>2</v>
      </c>
      <c r="B988" s="84" t="s">
        <v>3</v>
      </c>
      <c r="C988" s="84" t="s">
        <v>529</v>
      </c>
      <c r="D988" s="84" t="s">
        <v>387</v>
      </c>
      <c r="E988" s="155">
        <v>115</v>
      </c>
      <c r="F988" s="155">
        <v>100</v>
      </c>
      <c r="G988" s="155">
        <v>330</v>
      </c>
      <c r="H988" s="155">
        <v>106960</v>
      </c>
    </row>
    <row r="989" spans="1:8" x14ac:dyDescent="0.25">
      <c r="A989" s="84" t="s">
        <v>4</v>
      </c>
      <c r="B989" s="84" t="s">
        <v>493</v>
      </c>
      <c r="C989" s="84" t="s">
        <v>529</v>
      </c>
      <c r="D989" s="84" t="s">
        <v>387</v>
      </c>
      <c r="E989" s="155">
        <v>155</v>
      </c>
      <c r="F989" s="155">
        <v>150</v>
      </c>
      <c r="G989" s="155">
        <v>1310</v>
      </c>
      <c r="H989" s="155">
        <v>422975</v>
      </c>
    </row>
    <row r="990" spans="1:8" x14ac:dyDescent="0.25">
      <c r="A990" s="84" t="s">
        <v>7</v>
      </c>
      <c r="B990" s="84" t="s">
        <v>494</v>
      </c>
      <c r="C990" s="84" t="s">
        <v>529</v>
      </c>
      <c r="D990" s="84" t="s">
        <v>387</v>
      </c>
      <c r="E990" s="155">
        <v>30</v>
      </c>
      <c r="F990" s="155">
        <v>25</v>
      </c>
      <c r="G990" s="155">
        <v>1010</v>
      </c>
      <c r="H990" s="155">
        <v>615525</v>
      </c>
    </row>
    <row r="991" spans="1:8" x14ac:dyDescent="0.25">
      <c r="A991" s="84" t="s">
        <v>8</v>
      </c>
      <c r="B991" s="84" t="s">
        <v>9</v>
      </c>
      <c r="C991" s="84" t="s">
        <v>529</v>
      </c>
      <c r="D991" s="84" t="s">
        <v>387</v>
      </c>
      <c r="E991" s="155">
        <v>30</v>
      </c>
      <c r="F991" s="155">
        <v>25</v>
      </c>
      <c r="G991" s="155">
        <v>3745</v>
      </c>
      <c r="H991" s="155">
        <v>2393975</v>
      </c>
    </row>
    <row r="992" spans="1:8" x14ac:dyDescent="0.25">
      <c r="A992" s="84" t="s">
        <v>10</v>
      </c>
      <c r="B992" s="84" t="s">
        <v>492</v>
      </c>
      <c r="C992" s="84" t="s">
        <v>529</v>
      </c>
      <c r="D992" s="84" t="s">
        <v>387</v>
      </c>
      <c r="E992" s="155">
        <v>330</v>
      </c>
      <c r="F992" s="155">
        <v>285</v>
      </c>
      <c r="G992" s="155">
        <v>7625</v>
      </c>
      <c r="H992" s="155">
        <v>4238405</v>
      </c>
    </row>
    <row r="993" spans="1:8" x14ac:dyDescent="0.25">
      <c r="A993" s="84" t="s">
        <v>11</v>
      </c>
      <c r="B993" s="84" t="s">
        <v>491</v>
      </c>
      <c r="C993" s="84" t="s">
        <v>529</v>
      </c>
      <c r="D993" s="84" t="s">
        <v>387</v>
      </c>
      <c r="E993" s="155">
        <v>40</v>
      </c>
      <c r="F993" s="155">
        <v>40</v>
      </c>
      <c r="G993" s="155">
        <v>510</v>
      </c>
      <c r="H993" s="155">
        <v>262510</v>
      </c>
    </row>
    <row r="994" spans="1:8" x14ac:dyDescent="0.25">
      <c r="A994" s="84" t="s">
        <v>12</v>
      </c>
      <c r="B994" s="84" t="s">
        <v>13</v>
      </c>
      <c r="C994" s="84" t="s">
        <v>529</v>
      </c>
      <c r="D994" s="84" t="s">
        <v>387</v>
      </c>
      <c r="E994" s="155">
        <v>720</v>
      </c>
      <c r="F994" s="155">
        <v>675</v>
      </c>
      <c r="G994" s="155">
        <v>5850</v>
      </c>
      <c r="H994" s="155">
        <v>2943225</v>
      </c>
    </row>
    <row r="995" spans="1:8" x14ac:dyDescent="0.25">
      <c r="A995" s="84" t="s">
        <v>14</v>
      </c>
      <c r="B995" s="84" t="s">
        <v>490</v>
      </c>
      <c r="C995" s="84" t="s">
        <v>529</v>
      </c>
      <c r="D995" s="84" t="s">
        <v>387</v>
      </c>
      <c r="E995" s="155">
        <v>1125</v>
      </c>
      <c r="F995" s="155">
        <v>1040</v>
      </c>
      <c r="G995" s="155">
        <v>6465</v>
      </c>
      <c r="H995" s="155">
        <v>3071085</v>
      </c>
    </row>
    <row r="996" spans="1:8" x14ac:dyDescent="0.25">
      <c r="A996" s="84" t="s">
        <v>15</v>
      </c>
      <c r="B996" s="84" t="s">
        <v>326</v>
      </c>
      <c r="C996" s="84" t="s">
        <v>529</v>
      </c>
      <c r="D996" s="84" t="s">
        <v>387</v>
      </c>
      <c r="E996" s="155">
        <v>135</v>
      </c>
      <c r="F996" s="155">
        <v>125</v>
      </c>
      <c r="G996" s="155">
        <v>2770</v>
      </c>
      <c r="H996" s="155">
        <v>1465310</v>
      </c>
    </row>
    <row r="997" spans="1:8" x14ac:dyDescent="0.25">
      <c r="A997" s="84" t="s">
        <v>16</v>
      </c>
      <c r="B997" s="84" t="s">
        <v>17</v>
      </c>
      <c r="C997" s="84" t="s">
        <v>529</v>
      </c>
      <c r="D997" s="84" t="s">
        <v>387</v>
      </c>
      <c r="E997" s="155">
        <v>515</v>
      </c>
      <c r="F997" s="155">
        <v>465</v>
      </c>
      <c r="G997" s="155">
        <v>2215</v>
      </c>
      <c r="H997" s="155">
        <v>1209720</v>
      </c>
    </row>
    <row r="998" spans="1:8" x14ac:dyDescent="0.25">
      <c r="A998" s="84" t="s">
        <v>18</v>
      </c>
      <c r="B998" s="84" t="s">
        <v>19</v>
      </c>
      <c r="C998" s="84" t="s">
        <v>529</v>
      </c>
      <c r="D998" s="84" t="s">
        <v>387</v>
      </c>
      <c r="E998" s="155">
        <v>45</v>
      </c>
      <c r="F998" s="155">
        <v>30</v>
      </c>
      <c r="G998" s="155">
        <v>210</v>
      </c>
      <c r="H998" s="155">
        <v>77390</v>
      </c>
    </row>
    <row r="999" spans="1:8" x14ac:dyDescent="0.25">
      <c r="A999" s="84" t="s">
        <v>20</v>
      </c>
      <c r="B999" s="84" t="s">
        <v>21</v>
      </c>
      <c r="C999" s="84" t="s">
        <v>529</v>
      </c>
      <c r="D999" s="84" t="s">
        <v>387</v>
      </c>
      <c r="E999" s="155">
        <v>130</v>
      </c>
      <c r="F999" s="155">
        <v>125</v>
      </c>
      <c r="G999" s="155">
        <v>460</v>
      </c>
      <c r="H999" s="155">
        <v>180980</v>
      </c>
    </row>
    <row r="1000" spans="1:8" x14ac:dyDescent="0.25">
      <c r="A1000" s="84" t="s">
        <v>22</v>
      </c>
      <c r="B1000" s="84" t="s">
        <v>23</v>
      </c>
      <c r="C1000" s="84" t="s">
        <v>529</v>
      </c>
      <c r="D1000" s="84" t="s">
        <v>387</v>
      </c>
      <c r="E1000" s="155">
        <v>65</v>
      </c>
      <c r="F1000" s="155">
        <v>60</v>
      </c>
      <c r="G1000" s="155">
        <v>470</v>
      </c>
      <c r="H1000" s="155">
        <v>192670</v>
      </c>
    </row>
    <row r="1001" spans="1:8" x14ac:dyDescent="0.25">
      <c r="A1001" s="84" t="s">
        <v>24</v>
      </c>
      <c r="B1001" s="84" t="s">
        <v>489</v>
      </c>
      <c r="C1001" s="84" t="s">
        <v>529</v>
      </c>
      <c r="D1001" s="84" t="s">
        <v>387</v>
      </c>
      <c r="E1001" s="155">
        <v>435</v>
      </c>
      <c r="F1001" s="155">
        <v>390</v>
      </c>
      <c r="G1001" s="155">
        <v>5325</v>
      </c>
      <c r="H1001" s="155">
        <v>1765980</v>
      </c>
    </row>
    <row r="1002" spans="1:8" x14ac:dyDescent="0.25">
      <c r="A1002" s="84" t="s">
        <v>25</v>
      </c>
      <c r="B1002" s="84" t="s">
        <v>488</v>
      </c>
      <c r="C1002" s="84" t="s">
        <v>529</v>
      </c>
      <c r="D1002" s="84" t="s">
        <v>387</v>
      </c>
      <c r="E1002" s="155">
        <v>425</v>
      </c>
      <c r="F1002" s="155">
        <v>395</v>
      </c>
      <c r="G1002" s="155">
        <v>4935</v>
      </c>
      <c r="H1002" s="155">
        <v>1609480</v>
      </c>
    </row>
    <row r="1003" spans="1:8" x14ac:dyDescent="0.25">
      <c r="A1003" s="84" t="s">
        <v>26</v>
      </c>
      <c r="B1003" s="84" t="s">
        <v>27</v>
      </c>
      <c r="C1003" s="84" t="s">
        <v>529</v>
      </c>
      <c r="D1003" s="84" t="s">
        <v>387</v>
      </c>
      <c r="E1003" s="155">
        <v>565</v>
      </c>
      <c r="F1003" s="155">
        <v>465</v>
      </c>
      <c r="G1003" s="155">
        <v>2325</v>
      </c>
      <c r="H1003" s="155">
        <v>933170</v>
      </c>
    </row>
    <row r="1004" spans="1:8" x14ac:dyDescent="0.25">
      <c r="A1004" s="84" t="s">
        <v>2</v>
      </c>
      <c r="B1004" s="84" t="s">
        <v>3</v>
      </c>
      <c r="C1004" s="84" t="s">
        <v>528</v>
      </c>
      <c r="D1004" s="84" t="s">
        <v>386</v>
      </c>
      <c r="E1004" s="155">
        <v>255</v>
      </c>
      <c r="F1004" s="155">
        <v>200</v>
      </c>
      <c r="G1004" s="155">
        <v>1345</v>
      </c>
      <c r="H1004" s="155">
        <v>722000</v>
      </c>
    </row>
    <row r="1005" spans="1:8" x14ac:dyDescent="0.25">
      <c r="A1005" s="84" t="s">
        <v>4</v>
      </c>
      <c r="B1005" s="84" t="s">
        <v>493</v>
      </c>
      <c r="C1005" s="84" t="s">
        <v>528</v>
      </c>
      <c r="D1005" s="84" t="s">
        <v>386</v>
      </c>
      <c r="E1005" s="155">
        <v>550</v>
      </c>
      <c r="F1005" s="155">
        <v>515</v>
      </c>
      <c r="G1005" s="155">
        <v>8240</v>
      </c>
      <c r="H1005" s="155">
        <v>5060530</v>
      </c>
    </row>
    <row r="1006" spans="1:8" x14ac:dyDescent="0.25">
      <c r="A1006" s="84" t="s">
        <v>5</v>
      </c>
      <c r="B1006" s="84" t="s">
        <v>6</v>
      </c>
      <c r="C1006" s="84" t="s">
        <v>528</v>
      </c>
      <c r="D1006" s="84" t="s">
        <v>386</v>
      </c>
      <c r="E1006" s="155">
        <v>0</v>
      </c>
      <c r="F1006" s="155">
        <v>0</v>
      </c>
      <c r="G1006" s="155">
        <v>10</v>
      </c>
      <c r="H1006" s="155">
        <v>3220</v>
      </c>
    </row>
    <row r="1007" spans="1:8" x14ac:dyDescent="0.25">
      <c r="A1007" s="84" t="s">
        <v>7</v>
      </c>
      <c r="B1007" s="84" t="s">
        <v>494</v>
      </c>
      <c r="C1007" s="84" t="s">
        <v>528</v>
      </c>
      <c r="D1007" s="84" t="s">
        <v>386</v>
      </c>
      <c r="E1007" s="155">
        <v>105</v>
      </c>
      <c r="F1007" s="155">
        <v>95</v>
      </c>
      <c r="G1007" s="155">
        <v>4155</v>
      </c>
      <c r="H1007" s="155">
        <v>2548585</v>
      </c>
    </row>
    <row r="1008" spans="1:8" x14ac:dyDescent="0.25">
      <c r="A1008" s="84" t="s">
        <v>8</v>
      </c>
      <c r="B1008" s="84" t="s">
        <v>9</v>
      </c>
      <c r="C1008" s="84" t="s">
        <v>528</v>
      </c>
      <c r="D1008" s="84" t="s">
        <v>386</v>
      </c>
      <c r="E1008" s="155">
        <v>55</v>
      </c>
      <c r="F1008" s="155">
        <v>40</v>
      </c>
      <c r="G1008" s="155">
        <v>11295</v>
      </c>
      <c r="H1008" s="155">
        <v>3911035</v>
      </c>
    </row>
    <row r="1009" spans="1:8" x14ac:dyDescent="0.25">
      <c r="A1009" s="84" t="s">
        <v>10</v>
      </c>
      <c r="B1009" s="84" t="s">
        <v>492</v>
      </c>
      <c r="C1009" s="84" t="s">
        <v>528</v>
      </c>
      <c r="D1009" s="84" t="s">
        <v>386</v>
      </c>
      <c r="E1009" s="155">
        <v>1015</v>
      </c>
      <c r="F1009" s="155">
        <v>890</v>
      </c>
      <c r="G1009" s="155">
        <v>26195</v>
      </c>
      <c r="H1009" s="155">
        <v>17805710</v>
      </c>
    </row>
    <row r="1010" spans="1:8" x14ac:dyDescent="0.25">
      <c r="A1010" s="84" t="s">
        <v>11</v>
      </c>
      <c r="B1010" s="84" t="s">
        <v>491</v>
      </c>
      <c r="C1010" s="84" t="s">
        <v>528</v>
      </c>
      <c r="D1010" s="84" t="s">
        <v>386</v>
      </c>
      <c r="E1010" s="155">
        <v>170</v>
      </c>
      <c r="F1010" s="155">
        <v>160</v>
      </c>
      <c r="G1010" s="155">
        <v>3440</v>
      </c>
      <c r="H1010" s="155">
        <v>1504280</v>
      </c>
    </row>
    <row r="1011" spans="1:8" x14ac:dyDescent="0.25">
      <c r="A1011" s="84" t="s">
        <v>12</v>
      </c>
      <c r="B1011" s="84" t="s">
        <v>13</v>
      </c>
      <c r="C1011" s="84" t="s">
        <v>528</v>
      </c>
      <c r="D1011" s="84" t="s">
        <v>386</v>
      </c>
      <c r="E1011" s="155">
        <v>3170</v>
      </c>
      <c r="F1011" s="155">
        <v>2900</v>
      </c>
      <c r="G1011" s="155">
        <v>31755</v>
      </c>
      <c r="H1011" s="155">
        <v>18236725</v>
      </c>
    </row>
    <row r="1012" spans="1:8" x14ac:dyDescent="0.25">
      <c r="A1012" s="84" t="s">
        <v>14</v>
      </c>
      <c r="B1012" s="84" t="s">
        <v>490</v>
      </c>
      <c r="C1012" s="84" t="s">
        <v>528</v>
      </c>
      <c r="D1012" s="84" t="s">
        <v>386</v>
      </c>
      <c r="E1012" s="155">
        <v>5530</v>
      </c>
      <c r="F1012" s="155">
        <v>5140</v>
      </c>
      <c r="G1012" s="155">
        <v>37185</v>
      </c>
      <c r="H1012" s="155">
        <v>19288265</v>
      </c>
    </row>
    <row r="1013" spans="1:8" x14ac:dyDescent="0.25">
      <c r="A1013" s="84" t="s">
        <v>15</v>
      </c>
      <c r="B1013" s="84" t="s">
        <v>326</v>
      </c>
      <c r="C1013" s="84" t="s">
        <v>528</v>
      </c>
      <c r="D1013" s="84" t="s">
        <v>386</v>
      </c>
      <c r="E1013" s="155">
        <v>820</v>
      </c>
      <c r="F1013" s="155">
        <v>740</v>
      </c>
      <c r="G1013" s="155">
        <v>19310</v>
      </c>
      <c r="H1013" s="155">
        <v>10312235</v>
      </c>
    </row>
    <row r="1014" spans="1:8" x14ac:dyDescent="0.25">
      <c r="A1014" s="84" t="s">
        <v>16</v>
      </c>
      <c r="B1014" s="84" t="s">
        <v>17</v>
      </c>
      <c r="C1014" s="84" t="s">
        <v>528</v>
      </c>
      <c r="D1014" s="84" t="s">
        <v>386</v>
      </c>
      <c r="E1014" s="155">
        <v>2565</v>
      </c>
      <c r="F1014" s="155">
        <v>2280</v>
      </c>
      <c r="G1014" s="155">
        <v>18165</v>
      </c>
      <c r="H1014" s="155">
        <v>11029160</v>
      </c>
    </row>
    <row r="1015" spans="1:8" x14ac:dyDescent="0.25">
      <c r="A1015" s="84" t="s">
        <v>18</v>
      </c>
      <c r="B1015" s="84" t="s">
        <v>19</v>
      </c>
      <c r="C1015" s="84" t="s">
        <v>528</v>
      </c>
      <c r="D1015" s="84" t="s">
        <v>386</v>
      </c>
      <c r="E1015" s="155">
        <v>210</v>
      </c>
      <c r="F1015" s="155">
        <v>180</v>
      </c>
      <c r="G1015" s="155">
        <v>1855</v>
      </c>
      <c r="H1015" s="155">
        <v>983960</v>
      </c>
    </row>
    <row r="1016" spans="1:8" x14ac:dyDescent="0.25">
      <c r="A1016" s="84" t="s">
        <v>20</v>
      </c>
      <c r="B1016" s="84" t="s">
        <v>21</v>
      </c>
      <c r="C1016" s="84" t="s">
        <v>528</v>
      </c>
      <c r="D1016" s="84" t="s">
        <v>386</v>
      </c>
      <c r="E1016" s="155">
        <v>640</v>
      </c>
      <c r="F1016" s="155">
        <v>590</v>
      </c>
      <c r="G1016" s="155">
        <v>2690</v>
      </c>
      <c r="H1016" s="155">
        <v>1360475</v>
      </c>
    </row>
    <row r="1017" spans="1:8" x14ac:dyDescent="0.25">
      <c r="A1017" s="84" t="s">
        <v>22</v>
      </c>
      <c r="B1017" s="84" t="s">
        <v>23</v>
      </c>
      <c r="C1017" s="84" t="s">
        <v>528</v>
      </c>
      <c r="D1017" s="84" t="s">
        <v>386</v>
      </c>
      <c r="E1017" s="155">
        <v>345</v>
      </c>
      <c r="F1017" s="155">
        <v>305</v>
      </c>
      <c r="G1017" s="155">
        <v>1915</v>
      </c>
      <c r="H1017" s="155">
        <v>655215</v>
      </c>
    </row>
    <row r="1018" spans="1:8" x14ac:dyDescent="0.25">
      <c r="A1018" s="84" t="s">
        <v>24</v>
      </c>
      <c r="B1018" s="84" t="s">
        <v>489</v>
      </c>
      <c r="C1018" s="84" t="s">
        <v>528</v>
      </c>
      <c r="D1018" s="84" t="s">
        <v>386</v>
      </c>
      <c r="E1018" s="155">
        <v>2605</v>
      </c>
      <c r="F1018" s="155">
        <v>2315</v>
      </c>
      <c r="G1018" s="155">
        <v>43290</v>
      </c>
      <c r="H1018" s="155">
        <v>14694935</v>
      </c>
    </row>
    <row r="1019" spans="1:8" x14ac:dyDescent="0.25">
      <c r="A1019" s="84" t="s">
        <v>25</v>
      </c>
      <c r="B1019" s="84" t="s">
        <v>488</v>
      </c>
      <c r="C1019" s="84" t="s">
        <v>528</v>
      </c>
      <c r="D1019" s="84" t="s">
        <v>386</v>
      </c>
      <c r="E1019" s="155">
        <v>2090</v>
      </c>
      <c r="F1019" s="155">
        <v>1845</v>
      </c>
      <c r="G1019" s="155">
        <v>22455</v>
      </c>
      <c r="H1019" s="155">
        <v>7625500</v>
      </c>
    </row>
    <row r="1020" spans="1:8" x14ac:dyDescent="0.25">
      <c r="A1020" s="84" t="s">
        <v>26</v>
      </c>
      <c r="B1020" s="84" t="s">
        <v>27</v>
      </c>
      <c r="C1020" s="84" t="s">
        <v>528</v>
      </c>
      <c r="D1020" s="84" t="s">
        <v>386</v>
      </c>
      <c r="E1020" s="155">
        <v>2350</v>
      </c>
      <c r="F1020" s="155">
        <v>1970</v>
      </c>
      <c r="G1020" s="155">
        <v>11995</v>
      </c>
      <c r="H1020" s="155">
        <v>4929985</v>
      </c>
    </row>
    <row r="1021" spans="1:8" x14ac:dyDescent="0.25">
      <c r="A1021" s="84" t="s">
        <v>2</v>
      </c>
      <c r="B1021" s="84" t="s">
        <v>3</v>
      </c>
      <c r="C1021" s="84" t="s">
        <v>527</v>
      </c>
      <c r="D1021" s="84" t="s">
        <v>385</v>
      </c>
      <c r="E1021" s="155">
        <v>100</v>
      </c>
      <c r="F1021" s="155">
        <v>95</v>
      </c>
      <c r="G1021" s="155">
        <v>395</v>
      </c>
      <c r="H1021" s="155">
        <v>151540</v>
      </c>
    </row>
    <row r="1022" spans="1:8" x14ac:dyDescent="0.25">
      <c r="A1022" s="84" t="s">
        <v>4</v>
      </c>
      <c r="B1022" s="84" t="s">
        <v>493</v>
      </c>
      <c r="C1022" s="84" t="s">
        <v>527</v>
      </c>
      <c r="D1022" s="84" t="s">
        <v>385</v>
      </c>
      <c r="E1022" s="155">
        <v>250</v>
      </c>
      <c r="F1022" s="155">
        <v>240</v>
      </c>
      <c r="G1022" s="155">
        <v>1975</v>
      </c>
      <c r="H1022" s="155">
        <v>846235</v>
      </c>
    </row>
    <row r="1023" spans="1:8" x14ac:dyDescent="0.25">
      <c r="A1023" s="84" t="s">
        <v>7</v>
      </c>
      <c r="B1023" s="84" t="s">
        <v>494</v>
      </c>
      <c r="C1023" s="84" t="s">
        <v>527</v>
      </c>
      <c r="D1023" s="84" t="s">
        <v>385</v>
      </c>
      <c r="E1023" s="155">
        <v>70</v>
      </c>
      <c r="F1023" s="155">
        <v>65</v>
      </c>
      <c r="G1023" s="155">
        <v>2015</v>
      </c>
      <c r="H1023" s="155">
        <v>762785</v>
      </c>
    </row>
    <row r="1024" spans="1:8" x14ac:dyDescent="0.25">
      <c r="A1024" s="84" t="s">
        <v>8</v>
      </c>
      <c r="B1024" s="84" t="s">
        <v>9</v>
      </c>
      <c r="C1024" s="84" t="s">
        <v>527</v>
      </c>
      <c r="D1024" s="84" t="s">
        <v>385</v>
      </c>
      <c r="E1024" s="155">
        <v>30</v>
      </c>
      <c r="F1024" s="155">
        <v>30</v>
      </c>
      <c r="G1024" s="155">
        <v>2060</v>
      </c>
      <c r="H1024" s="155">
        <v>1119865</v>
      </c>
    </row>
    <row r="1025" spans="1:8" x14ac:dyDescent="0.25">
      <c r="A1025" s="84" t="s">
        <v>10</v>
      </c>
      <c r="B1025" s="84" t="s">
        <v>492</v>
      </c>
      <c r="C1025" s="84" t="s">
        <v>527</v>
      </c>
      <c r="D1025" s="84" t="s">
        <v>385</v>
      </c>
      <c r="E1025" s="155">
        <v>750</v>
      </c>
      <c r="F1025" s="155">
        <v>690</v>
      </c>
      <c r="G1025" s="155">
        <v>20065</v>
      </c>
      <c r="H1025" s="155">
        <v>9182980</v>
      </c>
    </row>
    <row r="1026" spans="1:8" x14ac:dyDescent="0.25">
      <c r="A1026" s="84" t="s">
        <v>11</v>
      </c>
      <c r="B1026" s="84" t="s">
        <v>491</v>
      </c>
      <c r="C1026" s="84" t="s">
        <v>527</v>
      </c>
      <c r="D1026" s="84" t="s">
        <v>385</v>
      </c>
      <c r="E1026" s="155">
        <v>85</v>
      </c>
      <c r="F1026" s="155">
        <v>85</v>
      </c>
      <c r="G1026" s="155">
        <v>1405</v>
      </c>
      <c r="H1026" s="155">
        <v>617920</v>
      </c>
    </row>
    <row r="1027" spans="1:8" x14ac:dyDescent="0.25">
      <c r="A1027" s="84" t="s">
        <v>12</v>
      </c>
      <c r="B1027" s="84" t="s">
        <v>13</v>
      </c>
      <c r="C1027" s="84" t="s">
        <v>527</v>
      </c>
      <c r="D1027" s="84" t="s">
        <v>385</v>
      </c>
      <c r="E1027" s="155">
        <v>1775</v>
      </c>
      <c r="F1027" s="155">
        <v>1700</v>
      </c>
      <c r="G1027" s="155">
        <v>13190</v>
      </c>
      <c r="H1027" s="155">
        <v>6595660</v>
      </c>
    </row>
    <row r="1028" spans="1:8" x14ac:dyDescent="0.25">
      <c r="A1028" s="84" t="s">
        <v>14</v>
      </c>
      <c r="B1028" s="84" t="s">
        <v>490</v>
      </c>
      <c r="C1028" s="84" t="s">
        <v>527</v>
      </c>
      <c r="D1028" s="84" t="s">
        <v>385</v>
      </c>
      <c r="E1028" s="155">
        <v>2775</v>
      </c>
      <c r="F1028" s="155">
        <v>2665</v>
      </c>
      <c r="G1028" s="155">
        <v>19070</v>
      </c>
      <c r="H1028" s="155">
        <v>9272780</v>
      </c>
    </row>
    <row r="1029" spans="1:8" x14ac:dyDescent="0.25">
      <c r="A1029" s="84" t="s">
        <v>15</v>
      </c>
      <c r="B1029" s="84" t="s">
        <v>326</v>
      </c>
      <c r="C1029" s="84" t="s">
        <v>527</v>
      </c>
      <c r="D1029" s="84" t="s">
        <v>385</v>
      </c>
      <c r="E1029" s="155">
        <v>415</v>
      </c>
      <c r="F1029" s="155">
        <v>395</v>
      </c>
      <c r="G1029" s="155">
        <v>9250</v>
      </c>
      <c r="H1029" s="155">
        <v>4611795</v>
      </c>
    </row>
    <row r="1030" spans="1:8" x14ac:dyDescent="0.25">
      <c r="A1030" s="84" t="s">
        <v>16</v>
      </c>
      <c r="B1030" s="84" t="s">
        <v>17</v>
      </c>
      <c r="C1030" s="84" t="s">
        <v>527</v>
      </c>
      <c r="D1030" s="84" t="s">
        <v>385</v>
      </c>
      <c r="E1030" s="155">
        <v>1555</v>
      </c>
      <c r="F1030" s="155">
        <v>1455</v>
      </c>
      <c r="G1030" s="155">
        <v>9535</v>
      </c>
      <c r="H1030" s="155">
        <v>5706235</v>
      </c>
    </row>
    <row r="1031" spans="1:8" x14ac:dyDescent="0.25">
      <c r="A1031" s="84" t="s">
        <v>18</v>
      </c>
      <c r="B1031" s="84" t="s">
        <v>19</v>
      </c>
      <c r="C1031" s="84" t="s">
        <v>527</v>
      </c>
      <c r="D1031" s="84" t="s">
        <v>385</v>
      </c>
      <c r="E1031" s="155">
        <v>180</v>
      </c>
      <c r="F1031" s="155">
        <v>175</v>
      </c>
      <c r="G1031" s="155">
        <v>2610</v>
      </c>
      <c r="H1031" s="155">
        <v>1348615</v>
      </c>
    </row>
    <row r="1032" spans="1:8" x14ac:dyDescent="0.25">
      <c r="A1032" s="84" t="s">
        <v>20</v>
      </c>
      <c r="B1032" s="84" t="s">
        <v>21</v>
      </c>
      <c r="C1032" s="84" t="s">
        <v>527</v>
      </c>
      <c r="D1032" s="84" t="s">
        <v>385</v>
      </c>
      <c r="E1032" s="155">
        <v>425</v>
      </c>
      <c r="F1032" s="155">
        <v>410</v>
      </c>
      <c r="G1032" s="155">
        <v>1690</v>
      </c>
      <c r="H1032" s="155">
        <v>669835</v>
      </c>
    </row>
    <row r="1033" spans="1:8" x14ac:dyDescent="0.25">
      <c r="A1033" s="84" t="s">
        <v>22</v>
      </c>
      <c r="B1033" s="84" t="s">
        <v>23</v>
      </c>
      <c r="C1033" s="84" t="s">
        <v>527</v>
      </c>
      <c r="D1033" s="84" t="s">
        <v>385</v>
      </c>
      <c r="E1033" s="155">
        <v>180</v>
      </c>
      <c r="F1033" s="155">
        <v>175</v>
      </c>
      <c r="G1033" s="155">
        <v>875</v>
      </c>
      <c r="H1033" s="155">
        <v>420785</v>
      </c>
    </row>
    <row r="1034" spans="1:8" x14ac:dyDescent="0.25">
      <c r="A1034" s="84" t="s">
        <v>24</v>
      </c>
      <c r="B1034" s="84" t="s">
        <v>489</v>
      </c>
      <c r="C1034" s="84" t="s">
        <v>527</v>
      </c>
      <c r="D1034" s="84" t="s">
        <v>385</v>
      </c>
      <c r="E1034" s="155">
        <v>1655</v>
      </c>
      <c r="F1034" s="155">
        <v>1575</v>
      </c>
      <c r="G1034" s="155">
        <v>23940</v>
      </c>
      <c r="H1034" s="155">
        <v>8671625</v>
      </c>
    </row>
    <row r="1035" spans="1:8" x14ac:dyDescent="0.25">
      <c r="A1035" s="84" t="s">
        <v>25</v>
      </c>
      <c r="B1035" s="84" t="s">
        <v>488</v>
      </c>
      <c r="C1035" s="84" t="s">
        <v>527</v>
      </c>
      <c r="D1035" s="84" t="s">
        <v>385</v>
      </c>
      <c r="E1035" s="155">
        <v>960</v>
      </c>
      <c r="F1035" s="155">
        <v>900</v>
      </c>
      <c r="G1035" s="155">
        <v>7530</v>
      </c>
      <c r="H1035" s="155">
        <v>2426165</v>
      </c>
    </row>
    <row r="1036" spans="1:8" x14ac:dyDescent="0.25">
      <c r="A1036" s="84" t="s">
        <v>26</v>
      </c>
      <c r="B1036" s="84" t="s">
        <v>27</v>
      </c>
      <c r="C1036" s="84" t="s">
        <v>527</v>
      </c>
      <c r="D1036" s="84" t="s">
        <v>385</v>
      </c>
      <c r="E1036" s="155">
        <v>1280</v>
      </c>
      <c r="F1036" s="155">
        <v>1200</v>
      </c>
      <c r="G1036" s="155">
        <v>6585</v>
      </c>
      <c r="H1036" s="155">
        <v>2379640</v>
      </c>
    </row>
    <row r="1037" spans="1:8" x14ac:dyDescent="0.25">
      <c r="A1037" s="84" t="s">
        <v>2</v>
      </c>
      <c r="B1037" s="84" t="s">
        <v>3</v>
      </c>
      <c r="C1037" s="84" t="s">
        <v>526</v>
      </c>
      <c r="D1037" s="84" t="s">
        <v>384</v>
      </c>
      <c r="E1037" s="155">
        <v>190</v>
      </c>
      <c r="F1037" s="155">
        <v>175</v>
      </c>
      <c r="G1037" s="155">
        <v>1005</v>
      </c>
      <c r="H1037" s="155">
        <v>388215</v>
      </c>
    </row>
    <row r="1038" spans="1:8" x14ac:dyDescent="0.25">
      <c r="A1038" s="84" t="s">
        <v>4</v>
      </c>
      <c r="B1038" s="84" t="s">
        <v>493</v>
      </c>
      <c r="C1038" s="84" t="s">
        <v>526</v>
      </c>
      <c r="D1038" s="84" t="s">
        <v>384</v>
      </c>
      <c r="E1038" s="155">
        <v>475</v>
      </c>
      <c r="F1038" s="155">
        <v>435</v>
      </c>
      <c r="G1038" s="155">
        <v>4340</v>
      </c>
      <c r="H1038" s="155">
        <v>1778170</v>
      </c>
    </row>
    <row r="1039" spans="1:8" x14ac:dyDescent="0.25">
      <c r="A1039" s="84" t="s">
        <v>7</v>
      </c>
      <c r="B1039" s="84" t="s">
        <v>494</v>
      </c>
      <c r="C1039" s="84" t="s">
        <v>526</v>
      </c>
      <c r="D1039" s="84" t="s">
        <v>384</v>
      </c>
      <c r="E1039" s="155">
        <v>85</v>
      </c>
      <c r="F1039" s="155">
        <v>75</v>
      </c>
      <c r="G1039" s="155">
        <v>2180</v>
      </c>
      <c r="H1039" s="155">
        <v>993355</v>
      </c>
    </row>
    <row r="1040" spans="1:8" x14ac:dyDescent="0.25">
      <c r="A1040" s="84" t="s">
        <v>8</v>
      </c>
      <c r="B1040" s="84" t="s">
        <v>9</v>
      </c>
      <c r="C1040" s="84" t="s">
        <v>526</v>
      </c>
      <c r="D1040" s="84" t="s">
        <v>384</v>
      </c>
      <c r="E1040" s="155">
        <v>20</v>
      </c>
      <c r="F1040" s="155">
        <v>20</v>
      </c>
      <c r="G1040" s="155">
        <v>4675</v>
      </c>
      <c r="H1040" s="155">
        <v>2466965</v>
      </c>
    </row>
    <row r="1041" spans="1:8" x14ac:dyDescent="0.25">
      <c r="A1041" s="84" t="s">
        <v>10</v>
      </c>
      <c r="B1041" s="84" t="s">
        <v>492</v>
      </c>
      <c r="C1041" s="84" t="s">
        <v>526</v>
      </c>
      <c r="D1041" s="84" t="s">
        <v>384</v>
      </c>
      <c r="E1041" s="155">
        <v>815</v>
      </c>
      <c r="F1041" s="155">
        <v>725</v>
      </c>
      <c r="G1041" s="155">
        <v>13220</v>
      </c>
      <c r="H1041" s="155">
        <v>6626105</v>
      </c>
    </row>
    <row r="1042" spans="1:8" x14ac:dyDescent="0.25">
      <c r="A1042" s="84" t="s">
        <v>11</v>
      </c>
      <c r="B1042" s="84" t="s">
        <v>491</v>
      </c>
      <c r="C1042" s="84" t="s">
        <v>526</v>
      </c>
      <c r="D1042" s="84" t="s">
        <v>384</v>
      </c>
      <c r="E1042" s="155">
        <v>105</v>
      </c>
      <c r="F1042" s="155">
        <v>105</v>
      </c>
      <c r="G1042" s="155">
        <v>1190</v>
      </c>
      <c r="H1042" s="155">
        <v>612240</v>
      </c>
    </row>
    <row r="1043" spans="1:8" x14ac:dyDescent="0.25">
      <c r="A1043" s="84" t="s">
        <v>12</v>
      </c>
      <c r="B1043" s="84" t="s">
        <v>13</v>
      </c>
      <c r="C1043" s="84" t="s">
        <v>526</v>
      </c>
      <c r="D1043" s="84" t="s">
        <v>384</v>
      </c>
      <c r="E1043" s="155">
        <v>2045</v>
      </c>
      <c r="F1043" s="155">
        <v>1945</v>
      </c>
      <c r="G1043" s="155">
        <v>15455</v>
      </c>
      <c r="H1043" s="155">
        <v>8493335</v>
      </c>
    </row>
    <row r="1044" spans="1:8" x14ac:dyDescent="0.25">
      <c r="A1044" s="84" t="s">
        <v>14</v>
      </c>
      <c r="B1044" s="84" t="s">
        <v>490</v>
      </c>
      <c r="C1044" s="84" t="s">
        <v>526</v>
      </c>
      <c r="D1044" s="84" t="s">
        <v>384</v>
      </c>
      <c r="E1044" s="155">
        <v>3945</v>
      </c>
      <c r="F1044" s="155">
        <v>3695</v>
      </c>
      <c r="G1044" s="155">
        <v>22615</v>
      </c>
      <c r="H1044" s="155">
        <v>11395140</v>
      </c>
    </row>
    <row r="1045" spans="1:8" x14ac:dyDescent="0.25">
      <c r="A1045" s="84" t="s">
        <v>15</v>
      </c>
      <c r="B1045" s="84" t="s">
        <v>326</v>
      </c>
      <c r="C1045" s="84" t="s">
        <v>526</v>
      </c>
      <c r="D1045" s="84" t="s">
        <v>384</v>
      </c>
      <c r="E1045" s="155">
        <v>445</v>
      </c>
      <c r="F1045" s="155">
        <v>405</v>
      </c>
      <c r="G1045" s="155">
        <v>7095</v>
      </c>
      <c r="H1045" s="155">
        <v>3081975</v>
      </c>
    </row>
    <row r="1046" spans="1:8" x14ac:dyDescent="0.25">
      <c r="A1046" s="84" t="s">
        <v>16</v>
      </c>
      <c r="B1046" s="84" t="s">
        <v>17</v>
      </c>
      <c r="C1046" s="84" t="s">
        <v>526</v>
      </c>
      <c r="D1046" s="84" t="s">
        <v>384</v>
      </c>
      <c r="E1046" s="155">
        <v>2095</v>
      </c>
      <c r="F1046" s="155">
        <v>1890</v>
      </c>
      <c r="G1046" s="155">
        <v>12730</v>
      </c>
      <c r="H1046" s="155">
        <v>8339205</v>
      </c>
    </row>
    <row r="1047" spans="1:8" x14ac:dyDescent="0.25">
      <c r="A1047" s="84" t="s">
        <v>18</v>
      </c>
      <c r="B1047" s="84" t="s">
        <v>19</v>
      </c>
      <c r="C1047" s="84" t="s">
        <v>526</v>
      </c>
      <c r="D1047" s="84" t="s">
        <v>384</v>
      </c>
      <c r="E1047" s="155">
        <v>270</v>
      </c>
      <c r="F1047" s="155">
        <v>230</v>
      </c>
      <c r="G1047" s="155">
        <v>1965</v>
      </c>
      <c r="H1047" s="155">
        <v>743020</v>
      </c>
    </row>
    <row r="1048" spans="1:8" x14ac:dyDescent="0.25">
      <c r="A1048" s="84" t="s">
        <v>20</v>
      </c>
      <c r="B1048" s="84" t="s">
        <v>21</v>
      </c>
      <c r="C1048" s="84" t="s">
        <v>526</v>
      </c>
      <c r="D1048" s="84" t="s">
        <v>384</v>
      </c>
      <c r="E1048" s="155">
        <v>535</v>
      </c>
      <c r="F1048" s="155">
        <v>500</v>
      </c>
      <c r="G1048" s="155">
        <v>1690</v>
      </c>
      <c r="H1048" s="155">
        <v>733950</v>
      </c>
    </row>
    <row r="1049" spans="1:8" x14ac:dyDescent="0.25">
      <c r="A1049" s="84" t="s">
        <v>22</v>
      </c>
      <c r="B1049" s="84" t="s">
        <v>23</v>
      </c>
      <c r="C1049" s="84" t="s">
        <v>526</v>
      </c>
      <c r="D1049" s="84" t="s">
        <v>384</v>
      </c>
      <c r="E1049" s="155">
        <v>450</v>
      </c>
      <c r="F1049" s="155">
        <v>440</v>
      </c>
      <c r="G1049" s="155">
        <v>1600</v>
      </c>
      <c r="H1049" s="155">
        <v>967175</v>
      </c>
    </row>
    <row r="1050" spans="1:8" x14ac:dyDescent="0.25">
      <c r="A1050" s="84" t="s">
        <v>24</v>
      </c>
      <c r="B1050" s="84" t="s">
        <v>489</v>
      </c>
      <c r="C1050" s="84" t="s">
        <v>526</v>
      </c>
      <c r="D1050" s="84" t="s">
        <v>384</v>
      </c>
      <c r="E1050" s="155">
        <v>2265</v>
      </c>
      <c r="F1050" s="155">
        <v>2085</v>
      </c>
      <c r="G1050" s="155">
        <v>23920</v>
      </c>
      <c r="H1050" s="155">
        <v>10166420</v>
      </c>
    </row>
    <row r="1051" spans="1:8" x14ac:dyDescent="0.25">
      <c r="A1051" s="84" t="s">
        <v>25</v>
      </c>
      <c r="B1051" s="84" t="s">
        <v>488</v>
      </c>
      <c r="C1051" s="84" t="s">
        <v>526</v>
      </c>
      <c r="D1051" s="84" t="s">
        <v>384</v>
      </c>
      <c r="E1051" s="155">
        <v>1525</v>
      </c>
      <c r="F1051" s="155">
        <v>1340</v>
      </c>
      <c r="G1051" s="155">
        <v>12065</v>
      </c>
      <c r="H1051" s="155">
        <v>4642695</v>
      </c>
    </row>
    <row r="1052" spans="1:8" x14ac:dyDescent="0.25">
      <c r="A1052" s="84" t="s">
        <v>26</v>
      </c>
      <c r="B1052" s="84" t="s">
        <v>27</v>
      </c>
      <c r="C1052" s="84" t="s">
        <v>526</v>
      </c>
      <c r="D1052" s="84" t="s">
        <v>384</v>
      </c>
      <c r="E1052" s="155">
        <v>1820</v>
      </c>
      <c r="F1052" s="155">
        <v>1545</v>
      </c>
      <c r="G1052" s="155">
        <v>7650</v>
      </c>
      <c r="H1052" s="155">
        <v>3095790</v>
      </c>
    </row>
    <row r="1053" spans="1:8" x14ac:dyDescent="0.25">
      <c r="A1053" s="84" t="s">
        <v>2</v>
      </c>
      <c r="B1053" s="84" t="s">
        <v>3</v>
      </c>
      <c r="C1053" s="84" t="s">
        <v>525</v>
      </c>
      <c r="D1053" s="84" t="s">
        <v>383</v>
      </c>
      <c r="E1053" s="155">
        <v>45</v>
      </c>
      <c r="F1053" s="155">
        <v>40</v>
      </c>
      <c r="G1053" s="155">
        <v>125</v>
      </c>
      <c r="H1053" s="155">
        <v>50150</v>
      </c>
    </row>
    <row r="1054" spans="1:8" x14ac:dyDescent="0.25">
      <c r="A1054" s="84" t="s">
        <v>4</v>
      </c>
      <c r="B1054" s="84" t="s">
        <v>493</v>
      </c>
      <c r="C1054" s="84" t="s">
        <v>525</v>
      </c>
      <c r="D1054" s="84" t="s">
        <v>383</v>
      </c>
      <c r="E1054" s="155">
        <v>155</v>
      </c>
      <c r="F1054" s="155">
        <v>150</v>
      </c>
      <c r="G1054" s="155">
        <v>1315</v>
      </c>
      <c r="H1054" s="155">
        <v>543175</v>
      </c>
    </row>
    <row r="1055" spans="1:8" x14ac:dyDescent="0.25">
      <c r="A1055" s="84" t="s">
        <v>7</v>
      </c>
      <c r="B1055" s="84" t="s">
        <v>494</v>
      </c>
      <c r="C1055" s="84" t="s">
        <v>525</v>
      </c>
      <c r="D1055" s="84" t="s">
        <v>383</v>
      </c>
      <c r="E1055" s="155">
        <v>30</v>
      </c>
      <c r="F1055" s="155">
        <v>25</v>
      </c>
      <c r="G1055" s="155">
        <v>845</v>
      </c>
      <c r="H1055" s="155">
        <v>353540</v>
      </c>
    </row>
    <row r="1056" spans="1:8" x14ac:dyDescent="0.25">
      <c r="A1056" s="84" t="s">
        <v>8</v>
      </c>
      <c r="B1056" s="84" t="s">
        <v>9</v>
      </c>
      <c r="C1056" s="84" t="s">
        <v>525</v>
      </c>
      <c r="D1056" s="84" t="s">
        <v>383</v>
      </c>
      <c r="E1056" s="155">
        <v>10</v>
      </c>
      <c r="F1056" s="155">
        <v>5</v>
      </c>
      <c r="G1056" s="155">
        <v>1980</v>
      </c>
      <c r="H1056" s="155">
        <v>707195</v>
      </c>
    </row>
    <row r="1057" spans="1:8" x14ac:dyDescent="0.25">
      <c r="A1057" s="84" t="s">
        <v>10</v>
      </c>
      <c r="B1057" s="84" t="s">
        <v>492</v>
      </c>
      <c r="C1057" s="84" t="s">
        <v>525</v>
      </c>
      <c r="D1057" s="84" t="s">
        <v>383</v>
      </c>
      <c r="E1057" s="155">
        <v>205</v>
      </c>
      <c r="F1057" s="155">
        <v>180</v>
      </c>
      <c r="G1057" s="155">
        <v>3380</v>
      </c>
      <c r="H1057" s="155">
        <v>1871700</v>
      </c>
    </row>
    <row r="1058" spans="1:8" x14ac:dyDescent="0.25">
      <c r="A1058" s="84" t="s">
        <v>11</v>
      </c>
      <c r="B1058" s="84" t="s">
        <v>491</v>
      </c>
      <c r="C1058" s="84" t="s">
        <v>525</v>
      </c>
      <c r="D1058" s="84" t="s">
        <v>383</v>
      </c>
      <c r="E1058" s="155">
        <v>35</v>
      </c>
      <c r="F1058" s="155">
        <v>35</v>
      </c>
      <c r="G1058" s="155">
        <v>455</v>
      </c>
      <c r="H1058" s="155">
        <v>305605</v>
      </c>
    </row>
    <row r="1059" spans="1:8" x14ac:dyDescent="0.25">
      <c r="A1059" s="84" t="s">
        <v>12</v>
      </c>
      <c r="B1059" s="84" t="s">
        <v>13</v>
      </c>
      <c r="C1059" s="84" t="s">
        <v>525</v>
      </c>
      <c r="D1059" s="84" t="s">
        <v>383</v>
      </c>
      <c r="E1059" s="155">
        <v>570</v>
      </c>
      <c r="F1059" s="155">
        <v>530</v>
      </c>
      <c r="G1059" s="155">
        <v>4060</v>
      </c>
      <c r="H1059" s="155">
        <v>1930415</v>
      </c>
    </row>
    <row r="1060" spans="1:8" x14ac:dyDescent="0.25">
      <c r="A1060" s="84" t="s">
        <v>14</v>
      </c>
      <c r="B1060" s="84" t="s">
        <v>490</v>
      </c>
      <c r="C1060" s="84" t="s">
        <v>525</v>
      </c>
      <c r="D1060" s="84" t="s">
        <v>383</v>
      </c>
      <c r="E1060" s="155">
        <v>1135</v>
      </c>
      <c r="F1060" s="155">
        <v>1080</v>
      </c>
      <c r="G1060" s="155">
        <v>5770</v>
      </c>
      <c r="H1060" s="155">
        <v>2864350</v>
      </c>
    </row>
    <row r="1061" spans="1:8" x14ac:dyDescent="0.25">
      <c r="A1061" s="84" t="s">
        <v>15</v>
      </c>
      <c r="B1061" s="84" t="s">
        <v>326</v>
      </c>
      <c r="C1061" s="84" t="s">
        <v>525</v>
      </c>
      <c r="D1061" s="84" t="s">
        <v>383</v>
      </c>
      <c r="E1061" s="155">
        <v>125</v>
      </c>
      <c r="F1061" s="155">
        <v>110</v>
      </c>
      <c r="G1061" s="155">
        <v>2745</v>
      </c>
      <c r="H1061" s="155">
        <v>1106370</v>
      </c>
    </row>
    <row r="1062" spans="1:8" x14ac:dyDescent="0.25">
      <c r="A1062" s="84" t="s">
        <v>16</v>
      </c>
      <c r="B1062" s="84" t="s">
        <v>17</v>
      </c>
      <c r="C1062" s="84" t="s">
        <v>525</v>
      </c>
      <c r="D1062" s="84" t="s">
        <v>383</v>
      </c>
      <c r="E1062" s="155">
        <v>780</v>
      </c>
      <c r="F1062" s="155">
        <v>705</v>
      </c>
      <c r="G1062" s="155">
        <v>3940</v>
      </c>
      <c r="H1062" s="155">
        <v>2039515</v>
      </c>
    </row>
    <row r="1063" spans="1:8" x14ac:dyDescent="0.25">
      <c r="A1063" s="84" t="s">
        <v>18</v>
      </c>
      <c r="B1063" s="84" t="s">
        <v>19</v>
      </c>
      <c r="C1063" s="84" t="s">
        <v>525</v>
      </c>
      <c r="D1063" s="84" t="s">
        <v>383</v>
      </c>
      <c r="E1063" s="155">
        <v>40</v>
      </c>
      <c r="F1063" s="155">
        <v>35</v>
      </c>
      <c r="G1063" s="155">
        <v>190</v>
      </c>
      <c r="H1063" s="155">
        <v>93655</v>
      </c>
    </row>
    <row r="1064" spans="1:8" x14ac:dyDescent="0.25">
      <c r="A1064" s="84" t="s">
        <v>20</v>
      </c>
      <c r="B1064" s="84" t="s">
        <v>21</v>
      </c>
      <c r="C1064" s="84" t="s">
        <v>525</v>
      </c>
      <c r="D1064" s="84" t="s">
        <v>383</v>
      </c>
      <c r="E1064" s="155">
        <v>140</v>
      </c>
      <c r="F1064" s="155">
        <v>135</v>
      </c>
      <c r="G1064" s="155">
        <v>480</v>
      </c>
      <c r="H1064" s="155">
        <v>262170</v>
      </c>
    </row>
    <row r="1065" spans="1:8" x14ac:dyDescent="0.25">
      <c r="A1065" s="84" t="s">
        <v>22</v>
      </c>
      <c r="B1065" s="84" t="s">
        <v>23</v>
      </c>
      <c r="C1065" s="84" t="s">
        <v>525</v>
      </c>
      <c r="D1065" s="84" t="s">
        <v>383</v>
      </c>
      <c r="E1065" s="155">
        <v>85</v>
      </c>
      <c r="F1065" s="155">
        <v>85</v>
      </c>
      <c r="G1065" s="155">
        <v>325</v>
      </c>
      <c r="H1065" s="155">
        <v>132940</v>
      </c>
    </row>
    <row r="1066" spans="1:8" x14ac:dyDescent="0.25">
      <c r="A1066" s="84" t="s">
        <v>24</v>
      </c>
      <c r="B1066" s="84" t="s">
        <v>489</v>
      </c>
      <c r="C1066" s="84" t="s">
        <v>525</v>
      </c>
      <c r="D1066" s="84" t="s">
        <v>383</v>
      </c>
      <c r="E1066" s="155">
        <v>570</v>
      </c>
      <c r="F1066" s="155">
        <v>530</v>
      </c>
      <c r="G1066" s="155">
        <v>5250</v>
      </c>
      <c r="H1066" s="155">
        <v>2006885</v>
      </c>
    </row>
    <row r="1067" spans="1:8" x14ac:dyDescent="0.25">
      <c r="A1067" s="84" t="s">
        <v>25</v>
      </c>
      <c r="B1067" s="84" t="s">
        <v>488</v>
      </c>
      <c r="C1067" s="84" t="s">
        <v>525</v>
      </c>
      <c r="D1067" s="84" t="s">
        <v>383</v>
      </c>
      <c r="E1067" s="155">
        <v>430</v>
      </c>
      <c r="F1067" s="155">
        <v>385</v>
      </c>
      <c r="G1067" s="155">
        <v>4020</v>
      </c>
      <c r="H1067" s="155">
        <v>1085715</v>
      </c>
    </row>
    <row r="1068" spans="1:8" x14ac:dyDescent="0.25">
      <c r="A1068" s="84" t="s">
        <v>26</v>
      </c>
      <c r="B1068" s="84" t="s">
        <v>27</v>
      </c>
      <c r="C1068" s="84" t="s">
        <v>525</v>
      </c>
      <c r="D1068" s="84" t="s">
        <v>383</v>
      </c>
      <c r="E1068" s="155">
        <v>565</v>
      </c>
      <c r="F1068" s="155">
        <v>480</v>
      </c>
      <c r="G1068" s="155">
        <v>2670</v>
      </c>
      <c r="H1068" s="155">
        <v>1255460</v>
      </c>
    </row>
    <row r="1069" spans="1:8" x14ac:dyDescent="0.25">
      <c r="A1069" s="84" t="s">
        <v>2</v>
      </c>
      <c r="B1069" s="84" t="s">
        <v>3</v>
      </c>
      <c r="C1069" s="84" t="s">
        <v>524</v>
      </c>
      <c r="D1069" s="84" t="s">
        <v>382</v>
      </c>
      <c r="E1069" s="155">
        <v>160</v>
      </c>
      <c r="F1069" s="155">
        <v>150</v>
      </c>
      <c r="G1069" s="155">
        <v>445</v>
      </c>
      <c r="H1069" s="155">
        <v>181180</v>
      </c>
    </row>
    <row r="1070" spans="1:8" x14ac:dyDescent="0.25">
      <c r="A1070" s="84" t="s">
        <v>4</v>
      </c>
      <c r="B1070" s="84" t="s">
        <v>493</v>
      </c>
      <c r="C1070" s="84" t="s">
        <v>524</v>
      </c>
      <c r="D1070" s="84" t="s">
        <v>382</v>
      </c>
      <c r="E1070" s="155">
        <v>235</v>
      </c>
      <c r="F1070" s="155">
        <v>225</v>
      </c>
      <c r="G1070" s="155">
        <v>2470</v>
      </c>
      <c r="H1070" s="155">
        <v>1502060</v>
      </c>
    </row>
    <row r="1071" spans="1:8" x14ac:dyDescent="0.25">
      <c r="A1071" s="84" t="s">
        <v>7</v>
      </c>
      <c r="B1071" s="84" t="s">
        <v>494</v>
      </c>
      <c r="C1071" s="84" t="s">
        <v>524</v>
      </c>
      <c r="D1071" s="84" t="s">
        <v>382</v>
      </c>
      <c r="E1071" s="155">
        <v>20</v>
      </c>
      <c r="F1071" s="155">
        <v>20</v>
      </c>
      <c r="G1071" s="155">
        <v>340</v>
      </c>
      <c r="H1071" s="155">
        <v>258380</v>
      </c>
    </row>
    <row r="1072" spans="1:8" x14ac:dyDescent="0.25">
      <c r="A1072" s="84" t="s">
        <v>8</v>
      </c>
      <c r="B1072" s="84" t="s">
        <v>9</v>
      </c>
      <c r="C1072" s="84" t="s">
        <v>524</v>
      </c>
      <c r="D1072" s="84" t="s">
        <v>382</v>
      </c>
      <c r="E1072" s="155">
        <v>20</v>
      </c>
      <c r="F1072" s="155">
        <v>20</v>
      </c>
      <c r="G1072" s="155">
        <v>385</v>
      </c>
      <c r="H1072" s="155">
        <v>194805</v>
      </c>
    </row>
    <row r="1073" spans="1:8" x14ac:dyDescent="0.25">
      <c r="A1073" s="84" t="s">
        <v>10</v>
      </c>
      <c r="B1073" s="84" t="s">
        <v>492</v>
      </c>
      <c r="C1073" s="84" t="s">
        <v>524</v>
      </c>
      <c r="D1073" s="84" t="s">
        <v>382</v>
      </c>
      <c r="E1073" s="155">
        <v>310</v>
      </c>
      <c r="F1073" s="155">
        <v>290</v>
      </c>
      <c r="G1073" s="155">
        <v>2535</v>
      </c>
      <c r="H1073" s="155">
        <v>1429095</v>
      </c>
    </row>
    <row r="1074" spans="1:8" x14ac:dyDescent="0.25">
      <c r="A1074" s="84" t="s">
        <v>11</v>
      </c>
      <c r="B1074" s="84" t="s">
        <v>491</v>
      </c>
      <c r="C1074" s="84" t="s">
        <v>524</v>
      </c>
      <c r="D1074" s="84" t="s">
        <v>382</v>
      </c>
      <c r="E1074" s="155">
        <v>50</v>
      </c>
      <c r="F1074" s="155">
        <v>50</v>
      </c>
      <c r="G1074" s="155">
        <v>520</v>
      </c>
      <c r="H1074" s="155">
        <v>248060</v>
      </c>
    </row>
    <row r="1075" spans="1:8" x14ac:dyDescent="0.25">
      <c r="A1075" s="84" t="s">
        <v>12</v>
      </c>
      <c r="B1075" s="84" t="s">
        <v>13</v>
      </c>
      <c r="C1075" s="84" t="s">
        <v>524</v>
      </c>
      <c r="D1075" s="84" t="s">
        <v>382</v>
      </c>
      <c r="E1075" s="155">
        <v>1440</v>
      </c>
      <c r="F1075" s="155">
        <v>1370</v>
      </c>
      <c r="G1075" s="155">
        <v>9080</v>
      </c>
      <c r="H1075" s="155">
        <v>5352445</v>
      </c>
    </row>
    <row r="1076" spans="1:8" x14ac:dyDescent="0.25">
      <c r="A1076" s="84" t="s">
        <v>14</v>
      </c>
      <c r="B1076" s="84" t="s">
        <v>490</v>
      </c>
      <c r="C1076" s="84" t="s">
        <v>524</v>
      </c>
      <c r="D1076" s="84" t="s">
        <v>382</v>
      </c>
      <c r="E1076" s="155">
        <v>2420</v>
      </c>
      <c r="F1076" s="155">
        <v>2280</v>
      </c>
      <c r="G1076" s="155">
        <v>14450</v>
      </c>
      <c r="H1076" s="155">
        <v>8396540</v>
      </c>
    </row>
    <row r="1077" spans="1:8" x14ac:dyDescent="0.25">
      <c r="A1077" s="84" t="s">
        <v>15</v>
      </c>
      <c r="B1077" s="84" t="s">
        <v>326</v>
      </c>
      <c r="C1077" s="84" t="s">
        <v>524</v>
      </c>
      <c r="D1077" s="84" t="s">
        <v>382</v>
      </c>
      <c r="E1077" s="155">
        <v>290</v>
      </c>
      <c r="F1077" s="155">
        <v>275</v>
      </c>
      <c r="G1077" s="155">
        <v>3650</v>
      </c>
      <c r="H1077" s="155">
        <v>1880810</v>
      </c>
    </row>
    <row r="1078" spans="1:8" x14ac:dyDescent="0.25">
      <c r="A1078" s="84" t="s">
        <v>16</v>
      </c>
      <c r="B1078" s="84" t="s">
        <v>17</v>
      </c>
      <c r="C1078" s="84" t="s">
        <v>524</v>
      </c>
      <c r="D1078" s="84" t="s">
        <v>382</v>
      </c>
      <c r="E1078" s="155">
        <v>1420</v>
      </c>
      <c r="F1078" s="155">
        <v>1315</v>
      </c>
      <c r="G1078" s="155">
        <v>8010</v>
      </c>
      <c r="H1078" s="155">
        <v>4813475</v>
      </c>
    </row>
    <row r="1079" spans="1:8" x14ac:dyDescent="0.25">
      <c r="A1079" s="84" t="s">
        <v>18</v>
      </c>
      <c r="B1079" s="84" t="s">
        <v>19</v>
      </c>
      <c r="C1079" s="84" t="s">
        <v>524</v>
      </c>
      <c r="D1079" s="84" t="s">
        <v>382</v>
      </c>
      <c r="E1079" s="155">
        <v>125</v>
      </c>
      <c r="F1079" s="155">
        <v>110</v>
      </c>
      <c r="G1079" s="155">
        <v>735</v>
      </c>
      <c r="H1079" s="155">
        <v>390205</v>
      </c>
    </row>
    <row r="1080" spans="1:8" x14ac:dyDescent="0.25">
      <c r="A1080" s="84" t="s">
        <v>20</v>
      </c>
      <c r="B1080" s="84" t="s">
        <v>21</v>
      </c>
      <c r="C1080" s="84" t="s">
        <v>524</v>
      </c>
      <c r="D1080" s="84" t="s">
        <v>382</v>
      </c>
      <c r="E1080" s="155">
        <v>325</v>
      </c>
      <c r="F1080" s="155">
        <v>310</v>
      </c>
      <c r="G1080" s="155">
        <v>1110</v>
      </c>
      <c r="H1080" s="155">
        <v>587090</v>
      </c>
    </row>
    <row r="1081" spans="1:8" x14ac:dyDescent="0.25">
      <c r="A1081" s="84" t="s">
        <v>22</v>
      </c>
      <c r="B1081" s="84" t="s">
        <v>23</v>
      </c>
      <c r="C1081" s="84" t="s">
        <v>524</v>
      </c>
      <c r="D1081" s="84" t="s">
        <v>382</v>
      </c>
      <c r="E1081" s="155">
        <v>300</v>
      </c>
      <c r="F1081" s="155">
        <v>285</v>
      </c>
      <c r="G1081" s="155">
        <v>1085</v>
      </c>
      <c r="H1081" s="155">
        <v>515740</v>
      </c>
    </row>
    <row r="1082" spans="1:8" x14ac:dyDescent="0.25">
      <c r="A1082" s="84" t="s">
        <v>24</v>
      </c>
      <c r="B1082" s="84" t="s">
        <v>489</v>
      </c>
      <c r="C1082" s="84" t="s">
        <v>524</v>
      </c>
      <c r="D1082" s="84" t="s">
        <v>382</v>
      </c>
      <c r="E1082" s="155">
        <v>1215</v>
      </c>
      <c r="F1082" s="155">
        <v>1135</v>
      </c>
      <c r="G1082" s="155">
        <v>11895</v>
      </c>
      <c r="H1082" s="155">
        <v>5136840</v>
      </c>
    </row>
    <row r="1083" spans="1:8" x14ac:dyDescent="0.25">
      <c r="A1083" s="84" t="s">
        <v>25</v>
      </c>
      <c r="B1083" s="84" t="s">
        <v>488</v>
      </c>
      <c r="C1083" s="84" t="s">
        <v>524</v>
      </c>
      <c r="D1083" s="84" t="s">
        <v>382</v>
      </c>
      <c r="E1083" s="155">
        <v>765</v>
      </c>
      <c r="F1083" s="155">
        <v>705</v>
      </c>
      <c r="G1083" s="155">
        <v>6155</v>
      </c>
      <c r="H1083" s="155">
        <v>2441645</v>
      </c>
    </row>
    <row r="1084" spans="1:8" x14ac:dyDescent="0.25">
      <c r="A1084" s="84" t="s">
        <v>26</v>
      </c>
      <c r="B1084" s="84" t="s">
        <v>27</v>
      </c>
      <c r="C1084" s="84" t="s">
        <v>524</v>
      </c>
      <c r="D1084" s="84" t="s">
        <v>382</v>
      </c>
      <c r="E1084" s="155">
        <v>1010</v>
      </c>
      <c r="F1084" s="155">
        <v>885</v>
      </c>
      <c r="G1084" s="155">
        <v>5285</v>
      </c>
      <c r="H1084" s="155">
        <v>2373150</v>
      </c>
    </row>
    <row r="1085" spans="1:8" x14ac:dyDescent="0.25">
      <c r="A1085" s="84" t="s">
        <v>2</v>
      </c>
      <c r="B1085" s="84" t="s">
        <v>3</v>
      </c>
      <c r="C1085" s="84" t="s">
        <v>523</v>
      </c>
      <c r="D1085" s="84" t="s">
        <v>380</v>
      </c>
      <c r="E1085" s="155">
        <v>270</v>
      </c>
      <c r="F1085" s="155">
        <v>260</v>
      </c>
      <c r="G1085" s="155">
        <v>1100</v>
      </c>
      <c r="H1085" s="155">
        <v>600925</v>
      </c>
    </row>
    <row r="1086" spans="1:8" x14ac:dyDescent="0.25">
      <c r="A1086" s="84" t="s">
        <v>4</v>
      </c>
      <c r="B1086" s="84" t="s">
        <v>493</v>
      </c>
      <c r="C1086" s="84" t="s">
        <v>523</v>
      </c>
      <c r="D1086" s="84" t="s">
        <v>380</v>
      </c>
      <c r="E1086" s="155">
        <v>695</v>
      </c>
      <c r="F1086" s="155">
        <v>630</v>
      </c>
      <c r="G1086" s="155">
        <v>10530</v>
      </c>
      <c r="H1086" s="155">
        <v>4715230</v>
      </c>
    </row>
    <row r="1087" spans="1:8" x14ac:dyDescent="0.25">
      <c r="A1087" s="84" t="s">
        <v>5</v>
      </c>
      <c r="B1087" s="84" t="s">
        <v>6</v>
      </c>
      <c r="C1087" s="84" t="s">
        <v>523</v>
      </c>
      <c r="D1087" s="84" t="s">
        <v>380</v>
      </c>
      <c r="E1087" s="155">
        <v>0</v>
      </c>
      <c r="F1087" s="155">
        <v>0</v>
      </c>
      <c r="G1087" s="155">
        <v>15</v>
      </c>
      <c r="H1087" s="155">
        <v>11450</v>
      </c>
    </row>
    <row r="1088" spans="1:8" x14ac:dyDescent="0.25">
      <c r="A1088" s="84" t="s">
        <v>7</v>
      </c>
      <c r="B1088" s="84" t="s">
        <v>494</v>
      </c>
      <c r="C1088" s="84" t="s">
        <v>523</v>
      </c>
      <c r="D1088" s="84" t="s">
        <v>380</v>
      </c>
      <c r="E1088" s="155">
        <v>265</v>
      </c>
      <c r="F1088" s="155">
        <v>220</v>
      </c>
      <c r="G1088" s="155">
        <v>16955</v>
      </c>
      <c r="H1088" s="155">
        <v>5943605</v>
      </c>
    </row>
    <row r="1089" spans="1:8" x14ac:dyDescent="0.25">
      <c r="A1089" s="84" t="s">
        <v>8</v>
      </c>
      <c r="B1089" s="84" t="s">
        <v>9</v>
      </c>
      <c r="C1089" s="84" t="s">
        <v>523</v>
      </c>
      <c r="D1089" s="84" t="s">
        <v>380</v>
      </c>
      <c r="E1089" s="155">
        <v>50</v>
      </c>
      <c r="F1089" s="155">
        <v>40</v>
      </c>
      <c r="G1089" s="155">
        <v>9195</v>
      </c>
      <c r="H1089" s="155">
        <v>4014710</v>
      </c>
    </row>
    <row r="1090" spans="1:8" x14ac:dyDescent="0.25">
      <c r="A1090" s="84" t="s">
        <v>10</v>
      </c>
      <c r="B1090" s="84" t="s">
        <v>492</v>
      </c>
      <c r="C1090" s="84" t="s">
        <v>523</v>
      </c>
      <c r="D1090" s="84" t="s">
        <v>380</v>
      </c>
      <c r="E1090" s="155">
        <v>1240</v>
      </c>
      <c r="F1090" s="155">
        <v>1110</v>
      </c>
      <c r="G1090" s="155">
        <v>25395</v>
      </c>
      <c r="H1090" s="155">
        <v>11907110</v>
      </c>
    </row>
    <row r="1091" spans="1:8" x14ac:dyDescent="0.25">
      <c r="A1091" s="84" t="s">
        <v>11</v>
      </c>
      <c r="B1091" s="84" t="s">
        <v>491</v>
      </c>
      <c r="C1091" s="84" t="s">
        <v>523</v>
      </c>
      <c r="D1091" s="84" t="s">
        <v>380</v>
      </c>
      <c r="E1091" s="155">
        <v>175</v>
      </c>
      <c r="F1091" s="155">
        <v>155</v>
      </c>
      <c r="G1091" s="155">
        <v>2050</v>
      </c>
      <c r="H1091" s="155">
        <v>840100</v>
      </c>
    </row>
    <row r="1092" spans="1:8" x14ac:dyDescent="0.25">
      <c r="A1092" s="84" t="s">
        <v>12</v>
      </c>
      <c r="B1092" s="84" t="s">
        <v>13</v>
      </c>
      <c r="C1092" s="84" t="s">
        <v>523</v>
      </c>
      <c r="D1092" s="84" t="s">
        <v>380</v>
      </c>
      <c r="E1092" s="155">
        <v>3555</v>
      </c>
      <c r="F1092" s="155">
        <v>3205</v>
      </c>
      <c r="G1092" s="155">
        <v>28700</v>
      </c>
      <c r="H1092" s="155">
        <v>13827415</v>
      </c>
    </row>
    <row r="1093" spans="1:8" x14ac:dyDescent="0.25">
      <c r="A1093" s="84" t="s">
        <v>14</v>
      </c>
      <c r="B1093" s="84" t="s">
        <v>490</v>
      </c>
      <c r="C1093" s="84" t="s">
        <v>523</v>
      </c>
      <c r="D1093" s="84" t="s">
        <v>380</v>
      </c>
      <c r="E1093" s="155">
        <v>6090</v>
      </c>
      <c r="F1093" s="155">
        <v>5585</v>
      </c>
      <c r="G1093" s="155">
        <v>47600</v>
      </c>
      <c r="H1093" s="155">
        <v>29097815</v>
      </c>
    </row>
    <row r="1094" spans="1:8" x14ac:dyDescent="0.25">
      <c r="A1094" s="84" t="s">
        <v>15</v>
      </c>
      <c r="B1094" s="84" t="s">
        <v>326</v>
      </c>
      <c r="C1094" s="84" t="s">
        <v>523</v>
      </c>
      <c r="D1094" s="84" t="s">
        <v>380</v>
      </c>
      <c r="E1094" s="155">
        <v>770</v>
      </c>
      <c r="F1094" s="155">
        <v>685</v>
      </c>
      <c r="G1094" s="155">
        <v>21265</v>
      </c>
      <c r="H1094" s="155">
        <v>10573485</v>
      </c>
    </row>
    <row r="1095" spans="1:8" x14ac:dyDescent="0.25">
      <c r="A1095" s="84" t="s">
        <v>16</v>
      </c>
      <c r="B1095" s="84" t="s">
        <v>17</v>
      </c>
      <c r="C1095" s="84" t="s">
        <v>523</v>
      </c>
      <c r="D1095" s="84" t="s">
        <v>380</v>
      </c>
      <c r="E1095" s="155">
        <v>3195</v>
      </c>
      <c r="F1095" s="155">
        <v>2745</v>
      </c>
      <c r="G1095" s="155">
        <v>22990</v>
      </c>
      <c r="H1095" s="155">
        <v>11981110</v>
      </c>
    </row>
    <row r="1096" spans="1:8" x14ac:dyDescent="0.25">
      <c r="A1096" s="84" t="s">
        <v>18</v>
      </c>
      <c r="B1096" s="84" t="s">
        <v>19</v>
      </c>
      <c r="C1096" s="84" t="s">
        <v>523</v>
      </c>
      <c r="D1096" s="84" t="s">
        <v>380</v>
      </c>
      <c r="E1096" s="155">
        <v>515</v>
      </c>
      <c r="F1096" s="155">
        <v>470</v>
      </c>
      <c r="G1096" s="155">
        <v>5120</v>
      </c>
      <c r="H1096" s="155">
        <v>2308640</v>
      </c>
    </row>
    <row r="1097" spans="1:8" x14ac:dyDescent="0.25">
      <c r="A1097" s="84" t="s">
        <v>20</v>
      </c>
      <c r="B1097" s="84" t="s">
        <v>21</v>
      </c>
      <c r="C1097" s="84" t="s">
        <v>523</v>
      </c>
      <c r="D1097" s="84" t="s">
        <v>380</v>
      </c>
      <c r="E1097" s="155">
        <v>630</v>
      </c>
      <c r="F1097" s="155">
        <v>575</v>
      </c>
      <c r="G1097" s="155">
        <v>3045</v>
      </c>
      <c r="H1097" s="155">
        <v>1168110</v>
      </c>
    </row>
    <row r="1098" spans="1:8" x14ac:dyDescent="0.25">
      <c r="A1098" s="84" t="s">
        <v>22</v>
      </c>
      <c r="B1098" s="84" t="s">
        <v>23</v>
      </c>
      <c r="C1098" s="84" t="s">
        <v>523</v>
      </c>
      <c r="D1098" s="84" t="s">
        <v>380</v>
      </c>
      <c r="E1098" s="155">
        <v>450</v>
      </c>
      <c r="F1098" s="155">
        <v>420</v>
      </c>
      <c r="G1098" s="155">
        <v>2035</v>
      </c>
      <c r="H1098" s="155">
        <v>951230</v>
      </c>
    </row>
    <row r="1099" spans="1:8" x14ac:dyDescent="0.25">
      <c r="A1099" s="84" t="s">
        <v>24</v>
      </c>
      <c r="B1099" s="84" t="s">
        <v>489</v>
      </c>
      <c r="C1099" s="84" t="s">
        <v>523</v>
      </c>
      <c r="D1099" s="84" t="s">
        <v>380</v>
      </c>
      <c r="E1099" s="155">
        <v>3670</v>
      </c>
      <c r="F1099" s="155">
        <v>3290</v>
      </c>
      <c r="G1099" s="155">
        <v>52830</v>
      </c>
      <c r="H1099" s="155">
        <v>17360655</v>
      </c>
    </row>
    <row r="1100" spans="1:8" x14ac:dyDescent="0.25">
      <c r="A1100" s="84" t="s">
        <v>25</v>
      </c>
      <c r="B1100" s="84" t="s">
        <v>488</v>
      </c>
      <c r="C1100" s="84" t="s">
        <v>523</v>
      </c>
      <c r="D1100" s="84" t="s">
        <v>380</v>
      </c>
      <c r="E1100" s="155">
        <v>2770</v>
      </c>
      <c r="F1100" s="155">
        <v>2400</v>
      </c>
      <c r="G1100" s="155">
        <v>24340</v>
      </c>
      <c r="H1100" s="155">
        <v>8720745</v>
      </c>
    </row>
    <row r="1101" spans="1:8" x14ac:dyDescent="0.25">
      <c r="A1101" s="84" t="s">
        <v>26</v>
      </c>
      <c r="B1101" s="84" t="s">
        <v>27</v>
      </c>
      <c r="C1101" s="84" t="s">
        <v>523</v>
      </c>
      <c r="D1101" s="84" t="s">
        <v>380</v>
      </c>
      <c r="E1101" s="155">
        <v>2335</v>
      </c>
      <c r="F1101" s="155">
        <v>2015</v>
      </c>
      <c r="G1101" s="155">
        <v>13455</v>
      </c>
      <c r="H1101" s="155">
        <v>5030130</v>
      </c>
    </row>
    <row r="1102" spans="1:8" x14ac:dyDescent="0.25">
      <c r="A1102" s="84" t="s">
        <v>2</v>
      </c>
      <c r="B1102" s="84" t="s">
        <v>3</v>
      </c>
      <c r="C1102" s="84" t="s">
        <v>522</v>
      </c>
      <c r="D1102" s="84" t="s">
        <v>379</v>
      </c>
      <c r="E1102" s="155">
        <v>250</v>
      </c>
      <c r="F1102" s="155">
        <v>235</v>
      </c>
      <c r="G1102" s="155">
        <v>915</v>
      </c>
      <c r="H1102" s="155">
        <v>402610</v>
      </c>
    </row>
    <row r="1103" spans="1:8" x14ac:dyDescent="0.25">
      <c r="A1103" s="84" t="s">
        <v>4</v>
      </c>
      <c r="B1103" s="84" t="s">
        <v>493</v>
      </c>
      <c r="C1103" s="84" t="s">
        <v>522</v>
      </c>
      <c r="D1103" s="84" t="s">
        <v>379</v>
      </c>
      <c r="E1103" s="155">
        <v>430</v>
      </c>
      <c r="F1103" s="155">
        <v>395</v>
      </c>
      <c r="G1103" s="155">
        <v>4410</v>
      </c>
      <c r="H1103" s="155">
        <v>1990765</v>
      </c>
    </row>
    <row r="1104" spans="1:8" x14ac:dyDescent="0.25">
      <c r="A1104" s="84" t="s">
        <v>7</v>
      </c>
      <c r="B1104" s="84" t="s">
        <v>494</v>
      </c>
      <c r="C1104" s="84" t="s">
        <v>522</v>
      </c>
      <c r="D1104" s="84" t="s">
        <v>379</v>
      </c>
      <c r="E1104" s="155">
        <v>140</v>
      </c>
      <c r="F1104" s="155">
        <v>115</v>
      </c>
      <c r="G1104" s="155">
        <v>7410</v>
      </c>
      <c r="H1104" s="155">
        <v>4532380</v>
      </c>
    </row>
    <row r="1105" spans="1:8" x14ac:dyDescent="0.25">
      <c r="A1105" s="84" t="s">
        <v>8</v>
      </c>
      <c r="B1105" s="84" t="s">
        <v>9</v>
      </c>
      <c r="C1105" s="84" t="s">
        <v>522</v>
      </c>
      <c r="D1105" s="84" t="s">
        <v>379</v>
      </c>
      <c r="E1105" s="155">
        <v>30</v>
      </c>
      <c r="F1105" s="155">
        <v>20</v>
      </c>
      <c r="G1105" s="155">
        <v>18105</v>
      </c>
      <c r="H1105" s="155">
        <v>4532550</v>
      </c>
    </row>
    <row r="1106" spans="1:8" x14ac:dyDescent="0.25">
      <c r="A1106" s="84" t="s">
        <v>10</v>
      </c>
      <c r="B1106" s="84" t="s">
        <v>492</v>
      </c>
      <c r="C1106" s="84" t="s">
        <v>522</v>
      </c>
      <c r="D1106" s="84" t="s">
        <v>379</v>
      </c>
      <c r="E1106" s="155">
        <v>785</v>
      </c>
      <c r="F1106" s="155">
        <v>675</v>
      </c>
      <c r="G1106" s="155">
        <v>18165</v>
      </c>
      <c r="H1106" s="155">
        <v>9622875</v>
      </c>
    </row>
    <row r="1107" spans="1:8" x14ac:dyDescent="0.25">
      <c r="A1107" s="84" t="s">
        <v>11</v>
      </c>
      <c r="B1107" s="84" t="s">
        <v>491</v>
      </c>
      <c r="C1107" s="84" t="s">
        <v>522</v>
      </c>
      <c r="D1107" s="84" t="s">
        <v>379</v>
      </c>
      <c r="E1107" s="155">
        <v>105</v>
      </c>
      <c r="F1107" s="155">
        <v>95</v>
      </c>
      <c r="G1107" s="155">
        <v>1605</v>
      </c>
      <c r="H1107" s="155">
        <v>729280</v>
      </c>
    </row>
    <row r="1108" spans="1:8" x14ac:dyDescent="0.25">
      <c r="A1108" s="84" t="s">
        <v>12</v>
      </c>
      <c r="B1108" s="84" t="s">
        <v>13</v>
      </c>
      <c r="C1108" s="84" t="s">
        <v>522</v>
      </c>
      <c r="D1108" s="84" t="s">
        <v>379</v>
      </c>
      <c r="E1108" s="155">
        <v>2115</v>
      </c>
      <c r="F1108" s="155">
        <v>1960</v>
      </c>
      <c r="G1108" s="155">
        <v>18305</v>
      </c>
      <c r="H1108" s="155">
        <v>9425670</v>
      </c>
    </row>
    <row r="1109" spans="1:8" x14ac:dyDescent="0.25">
      <c r="A1109" s="84" t="s">
        <v>14</v>
      </c>
      <c r="B1109" s="84" t="s">
        <v>490</v>
      </c>
      <c r="C1109" s="84" t="s">
        <v>522</v>
      </c>
      <c r="D1109" s="84" t="s">
        <v>379</v>
      </c>
      <c r="E1109" s="155">
        <v>3885</v>
      </c>
      <c r="F1109" s="155">
        <v>3555</v>
      </c>
      <c r="G1109" s="155">
        <v>24425</v>
      </c>
      <c r="H1109" s="155">
        <v>12307310</v>
      </c>
    </row>
    <row r="1110" spans="1:8" x14ac:dyDescent="0.25">
      <c r="A1110" s="84" t="s">
        <v>15</v>
      </c>
      <c r="B1110" s="84" t="s">
        <v>326</v>
      </c>
      <c r="C1110" s="84" t="s">
        <v>522</v>
      </c>
      <c r="D1110" s="84" t="s">
        <v>379</v>
      </c>
      <c r="E1110" s="155">
        <v>440</v>
      </c>
      <c r="F1110" s="155">
        <v>370</v>
      </c>
      <c r="G1110" s="155">
        <v>9280</v>
      </c>
      <c r="H1110" s="155">
        <v>4888040</v>
      </c>
    </row>
    <row r="1111" spans="1:8" x14ac:dyDescent="0.25">
      <c r="A1111" s="84" t="s">
        <v>16</v>
      </c>
      <c r="B1111" s="84" t="s">
        <v>17</v>
      </c>
      <c r="C1111" s="84" t="s">
        <v>522</v>
      </c>
      <c r="D1111" s="84" t="s">
        <v>379</v>
      </c>
      <c r="E1111" s="155">
        <v>1985</v>
      </c>
      <c r="F1111" s="155">
        <v>1745</v>
      </c>
      <c r="G1111" s="155">
        <v>13695</v>
      </c>
      <c r="H1111" s="155">
        <v>7501695</v>
      </c>
    </row>
    <row r="1112" spans="1:8" x14ac:dyDescent="0.25">
      <c r="A1112" s="84" t="s">
        <v>18</v>
      </c>
      <c r="B1112" s="84" t="s">
        <v>19</v>
      </c>
      <c r="C1112" s="84" t="s">
        <v>522</v>
      </c>
      <c r="D1112" s="84" t="s">
        <v>379</v>
      </c>
      <c r="E1112" s="155">
        <v>180</v>
      </c>
      <c r="F1112" s="155">
        <v>160</v>
      </c>
      <c r="G1112" s="155">
        <v>1215</v>
      </c>
      <c r="H1112" s="155">
        <v>462215</v>
      </c>
    </row>
    <row r="1113" spans="1:8" x14ac:dyDescent="0.25">
      <c r="A1113" s="84" t="s">
        <v>20</v>
      </c>
      <c r="B1113" s="84" t="s">
        <v>21</v>
      </c>
      <c r="C1113" s="84" t="s">
        <v>522</v>
      </c>
      <c r="D1113" s="84" t="s">
        <v>379</v>
      </c>
      <c r="E1113" s="155">
        <v>395</v>
      </c>
      <c r="F1113" s="155">
        <v>360</v>
      </c>
      <c r="G1113" s="155">
        <v>1510</v>
      </c>
      <c r="H1113" s="155">
        <v>703845</v>
      </c>
    </row>
    <row r="1114" spans="1:8" x14ac:dyDescent="0.25">
      <c r="A1114" s="84" t="s">
        <v>22</v>
      </c>
      <c r="B1114" s="84" t="s">
        <v>23</v>
      </c>
      <c r="C1114" s="84" t="s">
        <v>522</v>
      </c>
      <c r="D1114" s="84" t="s">
        <v>379</v>
      </c>
      <c r="E1114" s="155">
        <v>290</v>
      </c>
      <c r="F1114" s="155">
        <v>265</v>
      </c>
      <c r="G1114" s="155">
        <v>1075</v>
      </c>
      <c r="H1114" s="155">
        <v>480395</v>
      </c>
    </row>
    <row r="1115" spans="1:8" x14ac:dyDescent="0.25">
      <c r="A1115" s="84" t="s">
        <v>24</v>
      </c>
      <c r="B1115" s="84" t="s">
        <v>489</v>
      </c>
      <c r="C1115" s="84" t="s">
        <v>522</v>
      </c>
      <c r="D1115" s="84" t="s">
        <v>379</v>
      </c>
      <c r="E1115" s="155">
        <v>2075</v>
      </c>
      <c r="F1115" s="155">
        <v>1870</v>
      </c>
      <c r="G1115" s="155">
        <v>23515</v>
      </c>
      <c r="H1115" s="155">
        <v>8686200</v>
      </c>
    </row>
    <row r="1116" spans="1:8" x14ac:dyDescent="0.25">
      <c r="A1116" s="84" t="s">
        <v>25</v>
      </c>
      <c r="B1116" s="84" t="s">
        <v>488</v>
      </c>
      <c r="C1116" s="84" t="s">
        <v>522</v>
      </c>
      <c r="D1116" s="84" t="s">
        <v>379</v>
      </c>
      <c r="E1116" s="155">
        <v>1430</v>
      </c>
      <c r="F1116" s="155">
        <v>1240</v>
      </c>
      <c r="G1116" s="155">
        <v>13920</v>
      </c>
      <c r="H1116" s="155">
        <v>4914740</v>
      </c>
    </row>
    <row r="1117" spans="1:8" x14ac:dyDescent="0.25">
      <c r="A1117" s="84" t="s">
        <v>26</v>
      </c>
      <c r="B1117" s="84" t="s">
        <v>27</v>
      </c>
      <c r="C1117" s="84" t="s">
        <v>522</v>
      </c>
      <c r="D1117" s="84" t="s">
        <v>379</v>
      </c>
      <c r="E1117" s="155">
        <v>1535</v>
      </c>
      <c r="F1117" s="155">
        <v>1305</v>
      </c>
      <c r="G1117" s="155">
        <v>8540</v>
      </c>
      <c r="H1117" s="155">
        <v>3521885</v>
      </c>
    </row>
    <row r="1118" spans="1:8" x14ac:dyDescent="0.25">
      <c r="A1118" s="84" t="s">
        <v>2</v>
      </c>
      <c r="B1118" s="84" t="s">
        <v>3</v>
      </c>
      <c r="C1118" s="84" t="s">
        <v>521</v>
      </c>
      <c r="D1118" s="84" t="s">
        <v>378</v>
      </c>
      <c r="E1118" s="155">
        <v>165</v>
      </c>
      <c r="F1118" s="155">
        <v>150</v>
      </c>
      <c r="G1118" s="155">
        <v>950</v>
      </c>
      <c r="H1118" s="155">
        <v>485965</v>
      </c>
    </row>
    <row r="1119" spans="1:8" x14ac:dyDescent="0.25">
      <c r="A1119" s="84" t="s">
        <v>4</v>
      </c>
      <c r="B1119" s="84" t="s">
        <v>493</v>
      </c>
      <c r="C1119" s="84" t="s">
        <v>521</v>
      </c>
      <c r="D1119" s="84" t="s">
        <v>378</v>
      </c>
      <c r="E1119" s="155">
        <v>845</v>
      </c>
      <c r="F1119" s="155">
        <v>765</v>
      </c>
      <c r="G1119" s="155">
        <v>5755</v>
      </c>
      <c r="H1119" s="155">
        <v>2547610</v>
      </c>
    </row>
    <row r="1120" spans="1:8" x14ac:dyDescent="0.25">
      <c r="A1120" s="84" t="s">
        <v>7</v>
      </c>
      <c r="B1120" s="84" t="s">
        <v>494</v>
      </c>
      <c r="C1120" s="84" t="s">
        <v>521</v>
      </c>
      <c r="D1120" s="84" t="s">
        <v>378</v>
      </c>
      <c r="E1120" s="155">
        <v>425</v>
      </c>
      <c r="F1120" s="155">
        <v>365</v>
      </c>
      <c r="G1120" s="155">
        <v>15350</v>
      </c>
      <c r="H1120" s="155">
        <v>6126200</v>
      </c>
    </row>
    <row r="1121" spans="1:8" x14ac:dyDescent="0.25">
      <c r="A1121" s="84" t="s">
        <v>8</v>
      </c>
      <c r="B1121" s="84" t="s">
        <v>9</v>
      </c>
      <c r="C1121" s="84" t="s">
        <v>521</v>
      </c>
      <c r="D1121" s="84" t="s">
        <v>378</v>
      </c>
      <c r="E1121" s="155">
        <v>85</v>
      </c>
      <c r="F1121" s="155">
        <v>75</v>
      </c>
      <c r="G1121" s="155">
        <v>9705</v>
      </c>
      <c r="H1121" s="155">
        <v>5491465</v>
      </c>
    </row>
    <row r="1122" spans="1:8" x14ac:dyDescent="0.25">
      <c r="A1122" s="84" t="s">
        <v>10</v>
      </c>
      <c r="B1122" s="84" t="s">
        <v>492</v>
      </c>
      <c r="C1122" s="84" t="s">
        <v>521</v>
      </c>
      <c r="D1122" s="84" t="s">
        <v>378</v>
      </c>
      <c r="E1122" s="155">
        <v>2290</v>
      </c>
      <c r="F1122" s="155">
        <v>1985</v>
      </c>
      <c r="G1122" s="155">
        <v>38735</v>
      </c>
      <c r="H1122" s="155">
        <v>18143895</v>
      </c>
    </row>
    <row r="1123" spans="1:8" x14ac:dyDescent="0.25">
      <c r="A1123" s="84" t="s">
        <v>11</v>
      </c>
      <c r="B1123" s="84" t="s">
        <v>491</v>
      </c>
      <c r="C1123" s="84" t="s">
        <v>521</v>
      </c>
      <c r="D1123" s="84" t="s">
        <v>378</v>
      </c>
      <c r="E1123" s="155">
        <v>305</v>
      </c>
      <c r="F1123" s="155">
        <v>275</v>
      </c>
      <c r="G1123" s="155">
        <v>5405</v>
      </c>
      <c r="H1123" s="155">
        <v>2253045</v>
      </c>
    </row>
    <row r="1124" spans="1:8" x14ac:dyDescent="0.25">
      <c r="A1124" s="84" t="s">
        <v>12</v>
      </c>
      <c r="B1124" s="84" t="s">
        <v>13</v>
      </c>
      <c r="C1124" s="84" t="s">
        <v>521</v>
      </c>
      <c r="D1124" s="84" t="s">
        <v>378</v>
      </c>
      <c r="E1124" s="155">
        <v>5495</v>
      </c>
      <c r="F1124" s="155">
        <v>4890</v>
      </c>
      <c r="G1124" s="155">
        <v>53170</v>
      </c>
      <c r="H1124" s="155">
        <v>26045770</v>
      </c>
    </row>
    <row r="1125" spans="1:8" x14ac:dyDescent="0.25">
      <c r="A1125" s="84" t="s">
        <v>14</v>
      </c>
      <c r="B1125" s="84" t="s">
        <v>490</v>
      </c>
      <c r="C1125" s="84" t="s">
        <v>521</v>
      </c>
      <c r="D1125" s="84" t="s">
        <v>378</v>
      </c>
      <c r="E1125" s="155">
        <v>10180</v>
      </c>
      <c r="F1125" s="155">
        <v>9215</v>
      </c>
      <c r="G1125" s="155">
        <v>80130</v>
      </c>
      <c r="H1125" s="155">
        <v>39712670</v>
      </c>
    </row>
    <row r="1126" spans="1:8" x14ac:dyDescent="0.25">
      <c r="A1126" s="84" t="s">
        <v>15</v>
      </c>
      <c r="B1126" s="84" t="s">
        <v>326</v>
      </c>
      <c r="C1126" s="84" t="s">
        <v>521</v>
      </c>
      <c r="D1126" s="84" t="s">
        <v>378</v>
      </c>
      <c r="E1126" s="155">
        <v>1665</v>
      </c>
      <c r="F1126" s="155">
        <v>1435</v>
      </c>
      <c r="G1126" s="155">
        <v>41170</v>
      </c>
      <c r="H1126" s="155">
        <v>16767435</v>
      </c>
    </row>
    <row r="1127" spans="1:8" x14ac:dyDescent="0.25">
      <c r="A1127" s="84" t="s">
        <v>16</v>
      </c>
      <c r="B1127" s="84" t="s">
        <v>17</v>
      </c>
      <c r="C1127" s="84" t="s">
        <v>521</v>
      </c>
      <c r="D1127" s="84" t="s">
        <v>378</v>
      </c>
      <c r="E1127" s="155">
        <v>5425</v>
      </c>
      <c r="F1127" s="155">
        <v>4675</v>
      </c>
      <c r="G1127" s="155">
        <v>40765</v>
      </c>
      <c r="H1127" s="155">
        <v>21781410</v>
      </c>
    </row>
    <row r="1128" spans="1:8" x14ac:dyDescent="0.25">
      <c r="A1128" s="84" t="s">
        <v>18</v>
      </c>
      <c r="B1128" s="84" t="s">
        <v>19</v>
      </c>
      <c r="C1128" s="84" t="s">
        <v>521</v>
      </c>
      <c r="D1128" s="84" t="s">
        <v>378</v>
      </c>
      <c r="E1128" s="155">
        <v>1585</v>
      </c>
      <c r="F1128" s="155">
        <v>1355</v>
      </c>
      <c r="G1128" s="155">
        <v>24085</v>
      </c>
      <c r="H1128" s="155">
        <v>8984600</v>
      </c>
    </row>
    <row r="1129" spans="1:8" x14ac:dyDescent="0.25">
      <c r="A1129" s="84" t="s">
        <v>20</v>
      </c>
      <c r="B1129" s="84" t="s">
        <v>21</v>
      </c>
      <c r="C1129" s="84" t="s">
        <v>521</v>
      </c>
      <c r="D1129" s="84" t="s">
        <v>378</v>
      </c>
      <c r="E1129" s="155">
        <v>1545</v>
      </c>
      <c r="F1129" s="155">
        <v>1400</v>
      </c>
      <c r="G1129" s="155">
        <v>9415</v>
      </c>
      <c r="H1129" s="155">
        <v>3796935</v>
      </c>
    </row>
    <row r="1130" spans="1:8" x14ac:dyDescent="0.25">
      <c r="A1130" s="84" t="s">
        <v>22</v>
      </c>
      <c r="B1130" s="84" t="s">
        <v>23</v>
      </c>
      <c r="C1130" s="84" t="s">
        <v>521</v>
      </c>
      <c r="D1130" s="84" t="s">
        <v>378</v>
      </c>
      <c r="E1130" s="155">
        <v>1070</v>
      </c>
      <c r="F1130" s="155">
        <v>980</v>
      </c>
      <c r="G1130" s="155">
        <v>6150</v>
      </c>
      <c r="H1130" s="155">
        <v>2526615</v>
      </c>
    </row>
    <row r="1131" spans="1:8" x14ac:dyDescent="0.25">
      <c r="A1131" s="84" t="s">
        <v>24</v>
      </c>
      <c r="B1131" s="84" t="s">
        <v>489</v>
      </c>
      <c r="C1131" s="84" t="s">
        <v>521</v>
      </c>
      <c r="D1131" s="84" t="s">
        <v>378</v>
      </c>
      <c r="E1131" s="155">
        <v>8925</v>
      </c>
      <c r="F1131" s="155">
        <v>7920</v>
      </c>
      <c r="G1131" s="155">
        <v>128260</v>
      </c>
      <c r="H1131" s="155">
        <v>51571715</v>
      </c>
    </row>
    <row r="1132" spans="1:8" x14ac:dyDescent="0.25">
      <c r="A1132" s="84" t="s">
        <v>25</v>
      </c>
      <c r="B1132" s="84" t="s">
        <v>488</v>
      </c>
      <c r="C1132" s="84" t="s">
        <v>521</v>
      </c>
      <c r="D1132" s="84" t="s">
        <v>378</v>
      </c>
      <c r="E1132" s="155">
        <v>4085</v>
      </c>
      <c r="F1132" s="155">
        <v>3620</v>
      </c>
      <c r="G1132" s="155">
        <v>40210</v>
      </c>
      <c r="H1132" s="155">
        <v>13437010</v>
      </c>
    </row>
    <row r="1133" spans="1:8" x14ac:dyDescent="0.25">
      <c r="A1133" s="84" t="s">
        <v>26</v>
      </c>
      <c r="B1133" s="84" t="s">
        <v>27</v>
      </c>
      <c r="C1133" s="84" t="s">
        <v>521</v>
      </c>
      <c r="D1133" s="84" t="s">
        <v>378</v>
      </c>
      <c r="E1133" s="155">
        <v>4935</v>
      </c>
      <c r="F1133" s="155">
        <v>4180</v>
      </c>
      <c r="G1133" s="155">
        <v>30285</v>
      </c>
      <c r="H1133" s="155">
        <v>10000945</v>
      </c>
    </row>
    <row r="1134" spans="1:8" x14ac:dyDescent="0.25">
      <c r="A1134" s="84" t="s">
        <v>2</v>
      </c>
      <c r="B1134" s="84" t="s">
        <v>3</v>
      </c>
      <c r="C1134" s="84" t="s">
        <v>520</v>
      </c>
      <c r="D1134" s="84" t="s">
        <v>377</v>
      </c>
      <c r="E1134" s="155">
        <v>55</v>
      </c>
      <c r="F1134" s="155">
        <v>50</v>
      </c>
      <c r="G1134" s="155">
        <v>175</v>
      </c>
      <c r="H1134" s="155">
        <v>50195</v>
      </c>
    </row>
    <row r="1135" spans="1:8" x14ac:dyDescent="0.25">
      <c r="A1135" s="84" t="s">
        <v>4</v>
      </c>
      <c r="B1135" s="84" t="s">
        <v>493</v>
      </c>
      <c r="C1135" s="84" t="s">
        <v>520</v>
      </c>
      <c r="D1135" s="84" t="s">
        <v>377</v>
      </c>
      <c r="E1135" s="155">
        <v>105</v>
      </c>
      <c r="F1135" s="155">
        <v>100</v>
      </c>
      <c r="G1135" s="155">
        <v>925</v>
      </c>
      <c r="H1135" s="155">
        <v>357590</v>
      </c>
    </row>
    <row r="1136" spans="1:8" x14ac:dyDescent="0.25">
      <c r="A1136" s="84" t="s">
        <v>7</v>
      </c>
      <c r="B1136" s="84" t="s">
        <v>494</v>
      </c>
      <c r="C1136" s="84" t="s">
        <v>520</v>
      </c>
      <c r="D1136" s="84" t="s">
        <v>377</v>
      </c>
      <c r="E1136" s="155">
        <v>30</v>
      </c>
      <c r="F1136" s="155">
        <v>25</v>
      </c>
      <c r="G1136" s="155">
        <v>1415</v>
      </c>
      <c r="H1136" s="155">
        <v>820485</v>
      </c>
    </row>
    <row r="1137" spans="1:8" x14ac:dyDescent="0.25">
      <c r="A1137" s="84" t="s">
        <v>8</v>
      </c>
      <c r="B1137" s="84" t="s">
        <v>9</v>
      </c>
      <c r="C1137" s="84" t="s">
        <v>520</v>
      </c>
      <c r="D1137" s="84" t="s">
        <v>377</v>
      </c>
      <c r="E1137" s="155">
        <v>15</v>
      </c>
      <c r="F1137" s="155">
        <v>10</v>
      </c>
      <c r="G1137" s="155">
        <v>8130</v>
      </c>
      <c r="H1137" s="155">
        <v>2540130</v>
      </c>
    </row>
    <row r="1138" spans="1:8" x14ac:dyDescent="0.25">
      <c r="A1138" s="84" t="s">
        <v>10</v>
      </c>
      <c r="B1138" s="84" t="s">
        <v>492</v>
      </c>
      <c r="C1138" s="84" t="s">
        <v>520</v>
      </c>
      <c r="D1138" s="84" t="s">
        <v>377</v>
      </c>
      <c r="E1138" s="155">
        <v>295</v>
      </c>
      <c r="F1138" s="155">
        <v>250</v>
      </c>
      <c r="G1138" s="155">
        <v>7095</v>
      </c>
      <c r="H1138" s="155">
        <v>4195350</v>
      </c>
    </row>
    <row r="1139" spans="1:8" x14ac:dyDescent="0.25">
      <c r="A1139" s="84" t="s">
        <v>11</v>
      </c>
      <c r="B1139" s="84" t="s">
        <v>491</v>
      </c>
      <c r="C1139" s="84" t="s">
        <v>520</v>
      </c>
      <c r="D1139" s="84" t="s">
        <v>377</v>
      </c>
      <c r="E1139" s="155">
        <v>35</v>
      </c>
      <c r="F1139" s="155">
        <v>35</v>
      </c>
      <c r="G1139" s="155">
        <v>310</v>
      </c>
      <c r="H1139" s="155">
        <v>123245</v>
      </c>
    </row>
    <row r="1140" spans="1:8" x14ac:dyDescent="0.25">
      <c r="A1140" s="84" t="s">
        <v>12</v>
      </c>
      <c r="B1140" s="84" t="s">
        <v>13</v>
      </c>
      <c r="C1140" s="84" t="s">
        <v>520</v>
      </c>
      <c r="D1140" s="84" t="s">
        <v>377</v>
      </c>
      <c r="E1140" s="155">
        <v>520</v>
      </c>
      <c r="F1140" s="155">
        <v>475</v>
      </c>
      <c r="G1140" s="155">
        <v>3165</v>
      </c>
      <c r="H1140" s="155">
        <v>1457950</v>
      </c>
    </row>
    <row r="1141" spans="1:8" x14ac:dyDescent="0.25">
      <c r="A1141" s="84" t="s">
        <v>14</v>
      </c>
      <c r="B1141" s="84" t="s">
        <v>490</v>
      </c>
      <c r="C1141" s="84" t="s">
        <v>520</v>
      </c>
      <c r="D1141" s="84" t="s">
        <v>377</v>
      </c>
      <c r="E1141" s="155">
        <v>815</v>
      </c>
      <c r="F1141" s="155">
        <v>775</v>
      </c>
      <c r="G1141" s="155">
        <v>4160</v>
      </c>
      <c r="H1141" s="155">
        <v>1771060</v>
      </c>
    </row>
    <row r="1142" spans="1:8" x14ac:dyDescent="0.25">
      <c r="A1142" s="84" t="s">
        <v>15</v>
      </c>
      <c r="B1142" s="84" t="s">
        <v>326</v>
      </c>
      <c r="C1142" s="84" t="s">
        <v>520</v>
      </c>
      <c r="D1142" s="84" t="s">
        <v>377</v>
      </c>
      <c r="E1142" s="155">
        <v>140</v>
      </c>
      <c r="F1142" s="155">
        <v>125</v>
      </c>
      <c r="G1142" s="155">
        <v>2210</v>
      </c>
      <c r="H1142" s="155">
        <v>1054705</v>
      </c>
    </row>
    <row r="1143" spans="1:8" x14ac:dyDescent="0.25">
      <c r="A1143" s="84" t="s">
        <v>16</v>
      </c>
      <c r="B1143" s="84" t="s">
        <v>17</v>
      </c>
      <c r="C1143" s="84" t="s">
        <v>520</v>
      </c>
      <c r="D1143" s="84" t="s">
        <v>377</v>
      </c>
      <c r="E1143" s="155">
        <v>320</v>
      </c>
      <c r="F1143" s="155">
        <v>285</v>
      </c>
      <c r="G1143" s="155">
        <v>1665</v>
      </c>
      <c r="H1143" s="155">
        <v>707915</v>
      </c>
    </row>
    <row r="1144" spans="1:8" x14ac:dyDescent="0.25">
      <c r="A1144" s="84" t="s">
        <v>18</v>
      </c>
      <c r="B1144" s="84" t="s">
        <v>19</v>
      </c>
      <c r="C1144" s="84" t="s">
        <v>520</v>
      </c>
      <c r="D1144" s="84" t="s">
        <v>377</v>
      </c>
      <c r="E1144" s="155">
        <v>30</v>
      </c>
      <c r="F1144" s="155">
        <v>20</v>
      </c>
      <c r="G1144" s="155">
        <v>155</v>
      </c>
      <c r="H1144" s="155">
        <v>59710</v>
      </c>
    </row>
    <row r="1145" spans="1:8" x14ac:dyDescent="0.25">
      <c r="A1145" s="84" t="s">
        <v>20</v>
      </c>
      <c r="B1145" s="84" t="s">
        <v>21</v>
      </c>
      <c r="C1145" s="84" t="s">
        <v>520</v>
      </c>
      <c r="D1145" s="84" t="s">
        <v>377</v>
      </c>
      <c r="E1145" s="155">
        <v>110</v>
      </c>
      <c r="F1145" s="155">
        <v>105</v>
      </c>
      <c r="G1145" s="155">
        <v>610</v>
      </c>
      <c r="H1145" s="155">
        <v>341805</v>
      </c>
    </row>
    <row r="1146" spans="1:8" x14ac:dyDescent="0.25">
      <c r="A1146" s="84" t="s">
        <v>22</v>
      </c>
      <c r="B1146" s="84" t="s">
        <v>23</v>
      </c>
      <c r="C1146" s="84" t="s">
        <v>520</v>
      </c>
      <c r="D1146" s="84" t="s">
        <v>377</v>
      </c>
      <c r="E1146" s="155">
        <v>40</v>
      </c>
      <c r="F1146" s="155">
        <v>35</v>
      </c>
      <c r="G1146" s="155">
        <v>245</v>
      </c>
      <c r="H1146" s="155">
        <v>84175</v>
      </c>
    </row>
    <row r="1147" spans="1:8" x14ac:dyDescent="0.25">
      <c r="A1147" s="84" t="s">
        <v>24</v>
      </c>
      <c r="B1147" s="84" t="s">
        <v>489</v>
      </c>
      <c r="C1147" s="84" t="s">
        <v>520</v>
      </c>
      <c r="D1147" s="84" t="s">
        <v>377</v>
      </c>
      <c r="E1147" s="155">
        <v>385</v>
      </c>
      <c r="F1147" s="155">
        <v>340</v>
      </c>
      <c r="G1147" s="155">
        <v>5310</v>
      </c>
      <c r="H1147" s="155">
        <v>1440250</v>
      </c>
    </row>
    <row r="1148" spans="1:8" x14ac:dyDescent="0.25">
      <c r="A1148" s="84" t="s">
        <v>25</v>
      </c>
      <c r="B1148" s="84" t="s">
        <v>488</v>
      </c>
      <c r="C1148" s="84" t="s">
        <v>520</v>
      </c>
      <c r="D1148" s="84" t="s">
        <v>377</v>
      </c>
      <c r="E1148" s="155">
        <v>370</v>
      </c>
      <c r="F1148" s="155">
        <v>340</v>
      </c>
      <c r="G1148" s="155">
        <v>4620</v>
      </c>
      <c r="H1148" s="155">
        <v>1740050</v>
      </c>
    </row>
    <row r="1149" spans="1:8" x14ac:dyDescent="0.25">
      <c r="A1149" s="84" t="s">
        <v>26</v>
      </c>
      <c r="B1149" s="84" t="s">
        <v>27</v>
      </c>
      <c r="C1149" s="84" t="s">
        <v>520</v>
      </c>
      <c r="D1149" s="84" t="s">
        <v>377</v>
      </c>
      <c r="E1149" s="155">
        <v>335</v>
      </c>
      <c r="F1149" s="155">
        <v>300</v>
      </c>
      <c r="G1149" s="155">
        <v>1790</v>
      </c>
      <c r="H1149" s="155">
        <v>626190</v>
      </c>
    </row>
    <row r="1150" spans="1:8" x14ac:dyDescent="0.25">
      <c r="A1150" s="84" t="s">
        <v>2</v>
      </c>
      <c r="B1150" s="84" t="s">
        <v>3</v>
      </c>
      <c r="C1150" s="84" t="s">
        <v>519</v>
      </c>
      <c r="D1150" s="84" t="s">
        <v>376</v>
      </c>
      <c r="E1150" s="155">
        <v>150</v>
      </c>
      <c r="F1150" s="155">
        <v>135</v>
      </c>
      <c r="G1150" s="155">
        <v>470</v>
      </c>
      <c r="H1150" s="155">
        <v>188835</v>
      </c>
    </row>
    <row r="1151" spans="1:8" x14ac:dyDescent="0.25">
      <c r="A1151" s="84" t="s">
        <v>4</v>
      </c>
      <c r="B1151" s="84" t="s">
        <v>493</v>
      </c>
      <c r="C1151" s="84" t="s">
        <v>519</v>
      </c>
      <c r="D1151" s="84" t="s">
        <v>376</v>
      </c>
      <c r="E1151" s="155">
        <v>305</v>
      </c>
      <c r="F1151" s="155">
        <v>275</v>
      </c>
      <c r="G1151" s="155">
        <v>2540</v>
      </c>
      <c r="H1151" s="155">
        <v>1234720</v>
      </c>
    </row>
    <row r="1152" spans="1:8" x14ac:dyDescent="0.25">
      <c r="A1152" s="84" t="s">
        <v>7</v>
      </c>
      <c r="B1152" s="84" t="s">
        <v>494</v>
      </c>
      <c r="C1152" s="84" t="s">
        <v>519</v>
      </c>
      <c r="D1152" s="84" t="s">
        <v>376</v>
      </c>
      <c r="E1152" s="155">
        <v>85</v>
      </c>
      <c r="F1152" s="155">
        <v>70</v>
      </c>
      <c r="G1152" s="155">
        <v>5065</v>
      </c>
      <c r="H1152" s="155">
        <v>2023370</v>
      </c>
    </row>
    <row r="1153" spans="1:8" x14ac:dyDescent="0.25">
      <c r="A1153" s="84" t="s">
        <v>8</v>
      </c>
      <c r="B1153" s="84" t="s">
        <v>9</v>
      </c>
      <c r="C1153" s="84" t="s">
        <v>519</v>
      </c>
      <c r="D1153" s="84" t="s">
        <v>376</v>
      </c>
      <c r="E1153" s="155">
        <v>25</v>
      </c>
      <c r="F1153" s="155">
        <v>20</v>
      </c>
      <c r="G1153" s="155">
        <v>4875</v>
      </c>
      <c r="H1153" s="155">
        <v>1169160</v>
      </c>
    </row>
    <row r="1154" spans="1:8" x14ac:dyDescent="0.25">
      <c r="A1154" s="84" t="s">
        <v>10</v>
      </c>
      <c r="B1154" s="84" t="s">
        <v>492</v>
      </c>
      <c r="C1154" s="84" t="s">
        <v>519</v>
      </c>
      <c r="D1154" s="84" t="s">
        <v>376</v>
      </c>
      <c r="E1154" s="155">
        <v>710</v>
      </c>
      <c r="F1154" s="155">
        <v>595</v>
      </c>
      <c r="G1154" s="155">
        <v>16315</v>
      </c>
      <c r="H1154" s="155">
        <v>7000320</v>
      </c>
    </row>
    <row r="1155" spans="1:8" x14ac:dyDescent="0.25">
      <c r="A1155" s="84" t="s">
        <v>11</v>
      </c>
      <c r="B1155" s="84" t="s">
        <v>491</v>
      </c>
      <c r="C1155" s="84" t="s">
        <v>519</v>
      </c>
      <c r="D1155" s="84" t="s">
        <v>376</v>
      </c>
      <c r="E1155" s="155">
        <v>90</v>
      </c>
      <c r="F1155" s="155">
        <v>85</v>
      </c>
      <c r="G1155" s="155">
        <v>1180</v>
      </c>
      <c r="H1155" s="155">
        <v>497740</v>
      </c>
    </row>
    <row r="1156" spans="1:8" x14ac:dyDescent="0.25">
      <c r="A1156" s="84" t="s">
        <v>12</v>
      </c>
      <c r="B1156" s="84" t="s">
        <v>13</v>
      </c>
      <c r="C1156" s="84" t="s">
        <v>519</v>
      </c>
      <c r="D1156" s="84" t="s">
        <v>376</v>
      </c>
      <c r="E1156" s="155">
        <v>1415</v>
      </c>
      <c r="F1156" s="155">
        <v>1295</v>
      </c>
      <c r="G1156" s="155">
        <v>10305</v>
      </c>
      <c r="H1156" s="155">
        <v>4862405</v>
      </c>
    </row>
    <row r="1157" spans="1:8" x14ac:dyDescent="0.25">
      <c r="A1157" s="84" t="s">
        <v>14</v>
      </c>
      <c r="B1157" s="84" t="s">
        <v>490</v>
      </c>
      <c r="C1157" s="84" t="s">
        <v>519</v>
      </c>
      <c r="D1157" s="84" t="s">
        <v>376</v>
      </c>
      <c r="E1157" s="155">
        <v>2705</v>
      </c>
      <c r="F1157" s="155">
        <v>2470</v>
      </c>
      <c r="G1157" s="155">
        <v>16095</v>
      </c>
      <c r="H1157" s="155">
        <v>8036580</v>
      </c>
    </row>
    <row r="1158" spans="1:8" x14ac:dyDescent="0.25">
      <c r="A1158" s="84" t="s">
        <v>15</v>
      </c>
      <c r="B1158" s="84" t="s">
        <v>326</v>
      </c>
      <c r="C1158" s="84" t="s">
        <v>519</v>
      </c>
      <c r="D1158" s="84" t="s">
        <v>376</v>
      </c>
      <c r="E1158" s="155">
        <v>330</v>
      </c>
      <c r="F1158" s="155">
        <v>305</v>
      </c>
      <c r="G1158" s="155">
        <v>6075</v>
      </c>
      <c r="H1158" s="155">
        <v>2912970</v>
      </c>
    </row>
    <row r="1159" spans="1:8" x14ac:dyDescent="0.25">
      <c r="A1159" s="84" t="s">
        <v>16</v>
      </c>
      <c r="B1159" s="84" t="s">
        <v>17</v>
      </c>
      <c r="C1159" s="84" t="s">
        <v>519</v>
      </c>
      <c r="D1159" s="84" t="s">
        <v>376</v>
      </c>
      <c r="E1159" s="155">
        <v>1360</v>
      </c>
      <c r="F1159" s="155">
        <v>1110</v>
      </c>
      <c r="G1159" s="155">
        <v>6745</v>
      </c>
      <c r="H1159" s="155">
        <v>3145565</v>
      </c>
    </row>
    <row r="1160" spans="1:8" x14ac:dyDescent="0.25">
      <c r="A1160" s="84" t="s">
        <v>18</v>
      </c>
      <c r="B1160" s="84" t="s">
        <v>19</v>
      </c>
      <c r="C1160" s="84" t="s">
        <v>519</v>
      </c>
      <c r="D1160" s="84" t="s">
        <v>376</v>
      </c>
      <c r="E1160" s="155">
        <v>110</v>
      </c>
      <c r="F1160" s="155">
        <v>95</v>
      </c>
      <c r="G1160" s="155">
        <v>630</v>
      </c>
      <c r="H1160" s="155">
        <v>298100</v>
      </c>
    </row>
    <row r="1161" spans="1:8" x14ac:dyDescent="0.25">
      <c r="A1161" s="84" t="s">
        <v>20</v>
      </c>
      <c r="B1161" s="84" t="s">
        <v>21</v>
      </c>
      <c r="C1161" s="84" t="s">
        <v>519</v>
      </c>
      <c r="D1161" s="84" t="s">
        <v>376</v>
      </c>
      <c r="E1161" s="155">
        <v>310</v>
      </c>
      <c r="F1161" s="155">
        <v>285</v>
      </c>
      <c r="G1161" s="155">
        <v>1040</v>
      </c>
      <c r="H1161" s="155">
        <v>453045</v>
      </c>
    </row>
    <row r="1162" spans="1:8" x14ac:dyDescent="0.25">
      <c r="A1162" s="84" t="s">
        <v>22</v>
      </c>
      <c r="B1162" s="84" t="s">
        <v>23</v>
      </c>
      <c r="C1162" s="84" t="s">
        <v>519</v>
      </c>
      <c r="D1162" s="84" t="s">
        <v>376</v>
      </c>
      <c r="E1162" s="155">
        <v>150</v>
      </c>
      <c r="F1162" s="155">
        <v>140</v>
      </c>
      <c r="G1162" s="155">
        <v>1185</v>
      </c>
      <c r="H1162" s="155">
        <v>324650</v>
      </c>
    </row>
    <row r="1163" spans="1:8" x14ac:dyDescent="0.25">
      <c r="A1163" s="84" t="s">
        <v>24</v>
      </c>
      <c r="B1163" s="84" t="s">
        <v>489</v>
      </c>
      <c r="C1163" s="84" t="s">
        <v>519</v>
      </c>
      <c r="D1163" s="84" t="s">
        <v>376</v>
      </c>
      <c r="E1163" s="155">
        <v>1300</v>
      </c>
      <c r="F1163" s="155">
        <v>1165</v>
      </c>
      <c r="G1163" s="155">
        <v>15900</v>
      </c>
      <c r="H1163" s="155">
        <v>5921290</v>
      </c>
    </row>
    <row r="1164" spans="1:8" x14ac:dyDescent="0.25">
      <c r="A1164" s="84" t="s">
        <v>25</v>
      </c>
      <c r="B1164" s="84" t="s">
        <v>488</v>
      </c>
      <c r="C1164" s="84" t="s">
        <v>519</v>
      </c>
      <c r="D1164" s="84" t="s">
        <v>376</v>
      </c>
      <c r="E1164" s="155">
        <v>815</v>
      </c>
      <c r="F1164" s="155">
        <v>720</v>
      </c>
      <c r="G1164" s="155">
        <v>7945</v>
      </c>
      <c r="H1164" s="155">
        <v>2293695</v>
      </c>
    </row>
    <row r="1165" spans="1:8" x14ac:dyDescent="0.25">
      <c r="A1165" s="84" t="s">
        <v>26</v>
      </c>
      <c r="B1165" s="84" t="s">
        <v>27</v>
      </c>
      <c r="C1165" s="84" t="s">
        <v>519</v>
      </c>
      <c r="D1165" s="84" t="s">
        <v>376</v>
      </c>
      <c r="E1165" s="155">
        <v>1245</v>
      </c>
      <c r="F1165" s="155">
        <v>1020</v>
      </c>
      <c r="G1165" s="155">
        <v>4970</v>
      </c>
      <c r="H1165" s="155">
        <v>1511800</v>
      </c>
    </row>
    <row r="1166" spans="1:8" x14ac:dyDescent="0.25">
      <c r="A1166" s="84" t="s">
        <v>2</v>
      </c>
      <c r="B1166" s="84" t="s">
        <v>3</v>
      </c>
      <c r="C1166" s="84" t="s">
        <v>518</v>
      </c>
      <c r="D1166" s="84" t="s">
        <v>375</v>
      </c>
      <c r="E1166" s="155">
        <v>95</v>
      </c>
      <c r="F1166" s="155">
        <v>85</v>
      </c>
      <c r="G1166" s="155">
        <v>545</v>
      </c>
      <c r="H1166" s="155">
        <v>180900</v>
      </c>
    </row>
    <row r="1167" spans="1:8" x14ac:dyDescent="0.25">
      <c r="A1167" s="84" t="s">
        <v>4</v>
      </c>
      <c r="B1167" s="84" t="s">
        <v>493</v>
      </c>
      <c r="C1167" s="84" t="s">
        <v>518</v>
      </c>
      <c r="D1167" s="84" t="s">
        <v>375</v>
      </c>
      <c r="E1167" s="155">
        <v>235</v>
      </c>
      <c r="F1167" s="155">
        <v>220</v>
      </c>
      <c r="G1167" s="155">
        <v>3240</v>
      </c>
      <c r="H1167" s="155">
        <v>1392070</v>
      </c>
    </row>
    <row r="1168" spans="1:8" x14ac:dyDescent="0.25">
      <c r="A1168" s="84" t="s">
        <v>7</v>
      </c>
      <c r="B1168" s="84" t="s">
        <v>494</v>
      </c>
      <c r="C1168" s="84" t="s">
        <v>518</v>
      </c>
      <c r="D1168" s="84" t="s">
        <v>375</v>
      </c>
      <c r="E1168" s="155">
        <v>90</v>
      </c>
      <c r="F1168" s="155">
        <v>75</v>
      </c>
      <c r="G1168" s="155">
        <v>5815</v>
      </c>
      <c r="H1168" s="155">
        <v>3021420</v>
      </c>
    </row>
    <row r="1169" spans="1:8" x14ac:dyDescent="0.25">
      <c r="A1169" s="84" t="s">
        <v>8</v>
      </c>
      <c r="B1169" s="84" t="s">
        <v>9</v>
      </c>
      <c r="C1169" s="84" t="s">
        <v>518</v>
      </c>
      <c r="D1169" s="84" t="s">
        <v>375</v>
      </c>
      <c r="E1169" s="155">
        <v>40</v>
      </c>
      <c r="F1169" s="155">
        <v>30</v>
      </c>
      <c r="G1169" s="155">
        <v>5040</v>
      </c>
      <c r="H1169" s="155">
        <v>2599150</v>
      </c>
    </row>
    <row r="1170" spans="1:8" x14ac:dyDescent="0.25">
      <c r="A1170" s="84" t="s">
        <v>10</v>
      </c>
      <c r="B1170" s="84" t="s">
        <v>492</v>
      </c>
      <c r="C1170" s="84" t="s">
        <v>518</v>
      </c>
      <c r="D1170" s="84" t="s">
        <v>375</v>
      </c>
      <c r="E1170" s="155">
        <v>560</v>
      </c>
      <c r="F1170" s="155">
        <v>490</v>
      </c>
      <c r="G1170" s="155">
        <v>15640</v>
      </c>
      <c r="H1170" s="155">
        <v>8521155</v>
      </c>
    </row>
    <row r="1171" spans="1:8" x14ac:dyDescent="0.25">
      <c r="A1171" s="84" t="s">
        <v>11</v>
      </c>
      <c r="B1171" s="84" t="s">
        <v>491</v>
      </c>
      <c r="C1171" s="84" t="s">
        <v>518</v>
      </c>
      <c r="D1171" s="84" t="s">
        <v>375</v>
      </c>
      <c r="E1171" s="155">
        <v>70</v>
      </c>
      <c r="F1171" s="155">
        <v>65</v>
      </c>
      <c r="G1171" s="155">
        <v>810</v>
      </c>
      <c r="H1171" s="155">
        <v>319955</v>
      </c>
    </row>
    <row r="1172" spans="1:8" x14ac:dyDescent="0.25">
      <c r="A1172" s="84" t="s">
        <v>12</v>
      </c>
      <c r="B1172" s="84" t="s">
        <v>13</v>
      </c>
      <c r="C1172" s="84" t="s">
        <v>518</v>
      </c>
      <c r="D1172" s="84" t="s">
        <v>375</v>
      </c>
      <c r="E1172" s="155">
        <v>1210</v>
      </c>
      <c r="F1172" s="155">
        <v>1130</v>
      </c>
      <c r="G1172" s="155">
        <v>10975</v>
      </c>
      <c r="H1172" s="155">
        <v>5930775</v>
      </c>
    </row>
    <row r="1173" spans="1:8" x14ac:dyDescent="0.25">
      <c r="A1173" s="84" t="s">
        <v>14</v>
      </c>
      <c r="B1173" s="84" t="s">
        <v>490</v>
      </c>
      <c r="C1173" s="84" t="s">
        <v>518</v>
      </c>
      <c r="D1173" s="84" t="s">
        <v>375</v>
      </c>
      <c r="E1173" s="155">
        <v>2095</v>
      </c>
      <c r="F1173" s="155">
        <v>1970</v>
      </c>
      <c r="G1173" s="155">
        <v>15530</v>
      </c>
      <c r="H1173" s="155">
        <v>7616500</v>
      </c>
    </row>
    <row r="1174" spans="1:8" x14ac:dyDescent="0.25">
      <c r="A1174" s="84" t="s">
        <v>15</v>
      </c>
      <c r="B1174" s="84" t="s">
        <v>326</v>
      </c>
      <c r="C1174" s="84" t="s">
        <v>518</v>
      </c>
      <c r="D1174" s="84" t="s">
        <v>375</v>
      </c>
      <c r="E1174" s="155">
        <v>280</v>
      </c>
      <c r="F1174" s="155">
        <v>245</v>
      </c>
      <c r="G1174" s="155">
        <v>5595</v>
      </c>
      <c r="H1174" s="155">
        <v>2354285</v>
      </c>
    </row>
    <row r="1175" spans="1:8" x14ac:dyDescent="0.25">
      <c r="A1175" s="84" t="s">
        <v>16</v>
      </c>
      <c r="B1175" s="84" t="s">
        <v>17</v>
      </c>
      <c r="C1175" s="84" t="s">
        <v>518</v>
      </c>
      <c r="D1175" s="84" t="s">
        <v>375</v>
      </c>
      <c r="E1175" s="155">
        <v>1065</v>
      </c>
      <c r="F1175" s="155">
        <v>940</v>
      </c>
      <c r="G1175" s="155">
        <v>6745</v>
      </c>
      <c r="H1175" s="155">
        <v>3798255</v>
      </c>
    </row>
    <row r="1176" spans="1:8" x14ac:dyDescent="0.25">
      <c r="A1176" s="84" t="s">
        <v>18</v>
      </c>
      <c r="B1176" s="84" t="s">
        <v>19</v>
      </c>
      <c r="C1176" s="84" t="s">
        <v>518</v>
      </c>
      <c r="D1176" s="84" t="s">
        <v>375</v>
      </c>
      <c r="E1176" s="155">
        <v>120</v>
      </c>
      <c r="F1176" s="155">
        <v>105</v>
      </c>
      <c r="G1176" s="155">
        <v>1140</v>
      </c>
      <c r="H1176" s="155">
        <v>506960</v>
      </c>
    </row>
    <row r="1177" spans="1:8" x14ac:dyDescent="0.25">
      <c r="A1177" s="84" t="s">
        <v>20</v>
      </c>
      <c r="B1177" s="84" t="s">
        <v>21</v>
      </c>
      <c r="C1177" s="84" t="s">
        <v>518</v>
      </c>
      <c r="D1177" s="84" t="s">
        <v>375</v>
      </c>
      <c r="E1177" s="155">
        <v>290</v>
      </c>
      <c r="F1177" s="155">
        <v>265</v>
      </c>
      <c r="G1177" s="155">
        <v>1295</v>
      </c>
      <c r="H1177" s="155">
        <v>636015</v>
      </c>
    </row>
    <row r="1178" spans="1:8" x14ac:dyDescent="0.25">
      <c r="A1178" s="84" t="s">
        <v>22</v>
      </c>
      <c r="B1178" s="84" t="s">
        <v>23</v>
      </c>
      <c r="C1178" s="84" t="s">
        <v>518</v>
      </c>
      <c r="D1178" s="84" t="s">
        <v>375</v>
      </c>
      <c r="E1178" s="155">
        <v>105</v>
      </c>
      <c r="F1178" s="155">
        <v>100</v>
      </c>
      <c r="G1178" s="155">
        <v>470</v>
      </c>
      <c r="H1178" s="155">
        <v>231720</v>
      </c>
    </row>
    <row r="1179" spans="1:8" x14ac:dyDescent="0.25">
      <c r="A1179" s="84" t="s">
        <v>24</v>
      </c>
      <c r="B1179" s="84" t="s">
        <v>489</v>
      </c>
      <c r="C1179" s="84" t="s">
        <v>518</v>
      </c>
      <c r="D1179" s="84" t="s">
        <v>375</v>
      </c>
      <c r="E1179" s="155">
        <v>1160</v>
      </c>
      <c r="F1179" s="155">
        <v>1045</v>
      </c>
      <c r="G1179" s="155">
        <v>19025</v>
      </c>
      <c r="H1179" s="155">
        <v>6529585</v>
      </c>
    </row>
    <row r="1180" spans="1:8" x14ac:dyDescent="0.25">
      <c r="A1180" s="84" t="s">
        <v>25</v>
      </c>
      <c r="B1180" s="84" t="s">
        <v>488</v>
      </c>
      <c r="C1180" s="84" t="s">
        <v>518</v>
      </c>
      <c r="D1180" s="84" t="s">
        <v>375</v>
      </c>
      <c r="E1180" s="155">
        <v>755</v>
      </c>
      <c r="F1180" s="155">
        <v>690</v>
      </c>
      <c r="G1180" s="155">
        <v>7015</v>
      </c>
      <c r="H1180" s="155">
        <v>2322965</v>
      </c>
    </row>
    <row r="1181" spans="1:8" x14ac:dyDescent="0.25">
      <c r="A1181" s="84" t="s">
        <v>26</v>
      </c>
      <c r="B1181" s="84" t="s">
        <v>27</v>
      </c>
      <c r="C1181" s="84" t="s">
        <v>518</v>
      </c>
      <c r="D1181" s="84" t="s">
        <v>375</v>
      </c>
      <c r="E1181" s="155">
        <v>1195</v>
      </c>
      <c r="F1181" s="155">
        <v>1040</v>
      </c>
      <c r="G1181" s="155">
        <v>5735</v>
      </c>
      <c r="H1181" s="155">
        <v>2592320</v>
      </c>
    </row>
    <row r="1182" spans="1:8" x14ac:dyDescent="0.25">
      <c r="A1182" s="84" t="s">
        <v>2</v>
      </c>
      <c r="B1182" s="84" t="s">
        <v>3</v>
      </c>
      <c r="C1182" s="84" t="s">
        <v>517</v>
      </c>
      <c r="D1182" s="84" t="s">
        <v>374</v>
      </c>
      <c r="E1182" s="155">
        <v>60</v>
      </c>
      <c r="F1182" s="155">
        <v>55</v>
      </c>
      <c r="G1182" s="155">
        <v>200</v>
      </c>
      <c r="H1182" s="155">
        <v>78905</v>
      </c>
    </row>
    <row r="1183" spans="1:8" x14ac:dyDescent="0.25">
      <c r="A1183" s="84" t="s">
        <v>4</v>
      </c>
      <c r="B1183" s="84" t="s">
        <v>493</v>
      </c>
      <c r="C1183" s="84" t="s">
        <v>517</v>
      </c>
      <c r="D1183" s="84" t="s">
        <v>374</v>
      </c>
      <c r="E1183" s="155">
        <v>285</v>
      </c>
      <c r="F1183" s="155">
        <v>265</v>
      </c>
      <c r="G1183" s="155">
        <v>2490</v>
      </c>
      <c r="H1183" s="155">
        <v>837905</v>
      </c>
    </row>
    <row r="1184" spans="1:8" x14ac:dyDescent="0.25">
      <c r="A1184" s="84" t="s">
        <v>7</v>
      </c>
      <c r="B1184" s="84" t="s">
        <v>494</v>
      </c>
      <c r="C1184" s="84" t="s">
        <v>517</v>
      </c>
      <c r="D1184" s="84" t="s">
        <v>374</v>
      </c>
      <c r="E1184" s="155">
        <v>95</v>
      </c>
      <c r="F1184" s="155">
        <v>75</v>
      </c>
      <c r="G1184" s="155">
        <v>3550</v>
      </c>
      <c r="H1184" s="155">
        <v>1064720</v>
      </c>
    </row>
    <row r="1185" spans="1:8" x14ac:dyDescent="0.25">
      <c r="A1185" s="84" t="s">
        <v>8</v>
      </c>
      <c r="B1185" s="84" t="s">
        <v>9</v>
      </c>
      <c r="C1185" s="84" t="s">
        <v>517</v>
      </c>
      <c r="D1185" s="84" t="s">
        <v>374</v>
      </c>
      <c r="E1185" s="155">
        <v>15</v>
      </c>
      <c r="F1185" s="155">
        <v>10</v>
      </c>
      <c r="G1185" s="155">
        <v>300</v>
      </c>
      <c r="H1185" s="155">
        <v>73245</v>
      </c>
    </row>
    <row r="1186" spans="1:8" x14ac:dyDescent="0.25">
      <c r="A1186" s="84" t="s">
        <v>10</v>
      </c>
      <c r="B1186" s="84" t="s">
        <v>492</v>
      </c>
      <c r="C1186" s="84" t="s">
        <v>517</v>
      </c>
      <c r="D1186" s="84" t="s">
        <v>374</v>
      </c>
      <c r="E1186" s="155">
        <v>490</v>
      </c>
      <c r="F1186" s="155">
        <v>440</v>
      </c>
      <c r="G1186" s="155">
        <v>9980</v>
      </c>
      <c r="H1186" s="155">
        <v>3457085</v>
      </c>
    </row>
    <row r="1187" spans="1:8" x14ac:dyDescent="0.25">
      <c r="A1187" s="84" t="s">
        <v>11</v>
      </c>
      <c r="B1187" s="84" t="s">
        <v>491</v>
      </c>
      <c r="C1187" s="84" t="s">
        <v>517</v>
      </c>
      <c r="D1187" s="84" t="s">
        <v>374</v>
      </c>
      <c r="E1187" s="155">
        <v>75</v>
      </c>
      <c r="F1187" s="155">
        <v>70</v>
      </c>
      <c r="G1187" s="155">
        <v>1290</v>
      </c>
      <c r="H1187" s="155">
        <v>528955</v>
      </c>
    </row>
    <row r="1188" spans="1:8" x14ac:dyDescent="0.25">
      <c r="A1188" s="84" t="s">
        <v>12</v>
      </c>
      <c r="B1188" s="84" t="s">
        <v>13</v>
      </c>
      <c r="C1188" s="84" t="s">
        <v>517</v>
      </c>
      <c r="D1188" s="84" t="s">
        <v>374</v>
      </c>
      <c r="E1188" s="155">
        <v>1535</v>
      </c>
      <c r="F1188" s="155">
        <v>1425</v>
      </c>
      <c r="G1188" s="155">
        <v>12215</v>
      </c>
      <c r="H1188" s="155">
        <v>5333115</v>
      </c>
    </row>
    <row r="1189" spans="1:8" x14ac:dyDescent="0.25">
      <c r="A1189" s="84" t="s">
        <v>14</v>
      </c>
      <c r="B1189" s="84" t="s">
        <v>490</v>
      </c>
      <c r="C1189" s="84" t="s">
        <v>517</v>
      </c>
      <c r="D1189" s="84" t="s">
        <v>374</v>
      </c>
      <c r="E1189" s="155">
        <v>2895</v>
      </c>
      <c r="F1189" s="155">
        <v>2730</v>
      </c>
      <c r="G1189" s="155">
        <v>17820</v>
      </c>
      <c r="H1189" s="155">
        <v>7350600</v>
      </c>
    </row>
    <row r="1190" spans="1:8" x14ac:dyDescent="0.25">
      <c r="A1190" s="84" t="s">
        <v>15</v>
      </c>
      <c r="B1190" s="84" t="s">
        <v>326</v>
      </c>
      <c r="C1190" s="84" t="s">
        <v>517</v>
      </c>
      <c r="D1190" s="84" t="s">
        <v>374</v>
      </c>
      <c r="E1190" s="155">
        <v>420</v>
      </c>
      <c r="F1190" s="155">
        <v>370</v>
      </c>
      <c r="G1190" s="155">
        <v>12530</v>
      </c>
      <c r="H1190" s="155">
        <v>3624565</v>
      </c>
    </row>
    <row r="1191" spans="1:8" x14ac:dyDescent="0.25">
      <c r="A1191" s="84" t="s">
        <v>16</v>
      </c>
      <c r="B1191" s="84" t="s">
        <v>17</v>
      </c>
      <c r="C1191" s="84" t="s">
        <v>517</v>
      </c>
      <c r="D1191" s="84" t="s">
        <v>374</v>
      </c>
      <c r="E1191" s="155">
        <v>2400</v>
      </c>
      <c r="F1191" s="155">
        <v>2260</v>
      </c>
      <c r="G1191" s="155">
        <v>20330</v>
      </c>
      <c r="H1191" s="155">
        <v>6642695</v>
      </c>
    </row>
    <row r="1192" spans="1:8" x14ac:dyDescent="0.25">
      <c r="A1192" s="84" t="s">
        <v>18</v>
      </c>
      <c r="B1192" s="84" t="s">
        <v>19</v>
      </c>
      <c r="C1192" s="84" t="s">
        <v>517</v>
      </c>
      <c r="D1192" s="84" t="s">
        <v>374</v>
      </c>
      <c r="E1192" s="155">
        <v>140</v>
      </c>
      <c r="F1192" s="155">
        <v>130</v>
      </c>
      <c r="G1192" s="155">
        <v>900</v>
      </c>
      <c r="H1192" s="155">
        <v>336185</v>
      </c>
    </row>
    <row r="1193" spans="1:8" x14ac:dyDescent="0.25">
      <c r="A1193" s="84" t="s">
        <v>20</v>
      </c>
      <c r="B1193" s="84" t="s">
        <v>21</v>
      </c>
      <c r="C1193" s="84" t="s">
        <v>517</v>
      </c>
      <c r="D1193" s="84" t="s">
        <v>374</v>
      </c>
      <c r="E1193" s="155">
        <v>340</v>
      </c>
      <c r="F1193" s="155">
        <v>315</v>
      </c>
      <c r="G1193" s="155">
        <v>1045</v>
      </c>
      <c r="H1193" s="155">
        <v>387005</v>
      </c>
    </row>
    <row r="1194" spans="1:8" x14ac:dyDescent="0.25">
      <c r="A1194" s="84" t="s">
        <v>22</v>
      </c>
      <c r="B1194" s="84" t="s">
        <v>23</v>
      </c>
      <c r="C1194" s="84" t="s">
        <v>517</v>
      </c>
      <c r="D1194" s="84" t="s">
        <v>374</v>
      </c>
      <c r="E1194" s="155">
        <v>350</v>
      </c>
      <c r="F1194" s="155">
        <v>335</v>
      </c>
      <c r="G1194" s="155">
        <v>1890</v>
      </c>
      <c r="H1194" s="155">
        <v>692820</v>
      </c>
    </row>
    <row r="1195" spans="1:8" x14ac:dyDescent="0.25">
      <c r="A1195" s="84" t="s">
        <v>24</v>
      </c>
      <c r="B1195" s="84" t="s">
        <v>489</v>
      </c>
      <c r="C1195" s="84" t="s">
        <v>517</v>
      </c>
      <c r="D1195" s="84" t="s">
        <v>374</v>
      </c>
      <c r="E1195" s="155">
        <v>1840</v>
      </c>
      <c r="F1195" s="155">
        <v>1650</v>
      </c>
      <c r="G1195" s="155">
        <v>18175</v>
      </c>
      <c r="H1195" s="155">
        <v>5966065</v>
      </c>
    </row>
    <row r="1196" spans="1:8" x14ac:dyDescent="0.25">
      <c r="A1196" s="84" t="s">
        <v>25</v>
      </c>
      <c r="B1196" s="84" t="s">
        <v>488</v>
      </c>
      <c r="C1196" s="84" t="s">
        <v>517</v>
      </c>
      <c r="D1196" s="84" t="s">
        <v>374</v>
      </c>
      <c r="E1196" s="155">
        <v>705</v>
      </c>
      <c r="F1196" s="155">
        <v>645</v>
      </c>
      <c r="G1196" s="155">
        <v>5940</v>
      </c>
      <c r="H1196" s="155">
        <v>1226055</v>
      </c>
    </row>
    <row r="1197" spans="1:8" x14ac:dyDescent="0.25">
      <c r="A1197" s="84" t="s">
        <v>26</v>
      </c>
      <c r="B1197" s="84" t="s">
        <v>27</v>
      </c>
      <c r="C1197" s="84" t="s">
        <v>517</v>
      </c>
      <c r="D1197" s="84" t="s">
        <v>374</v>
      </c>
      <c r="E1197" s="155">
        <v>1230</v>
      </c>
      <c r="F1197" s="155">
        <v>1050</v>
      </c>
      <c r="G1197" s="155">
        <v>7405</v>
      </c>
      <c r="H1197" s="155">
        <v>2490630</v>
      </c>
    </row>
    <row r="1198" spans="1:8" x14ac:dyDescent="0.25">
      <c r="A1198" s="84" t="s">
        <v>2</v>
      </c>
      <c r="B1198" s="84" t="s">
        <v>3</v>
      </c>
      <c r="C1198" s="84" t="s">
        <v>516</v>
      </c>
      <c r="D1198" s="84" t="s">
        <v>373</v>
      </c>
      <c r="E1198" s="155">
        <v>80</v>
      </c>
      <c r="F1198" s="155">
        <v>80</v>
      </c>
      <c r="G1198" s="155">
        <v>375</v>
      </c>
      <c r="H1198" s="155">
        <v>163900</v>
      </c>
    </row>
    <row r="1199" spans="1:8" x14ac:dyDescent="0.25">
      <c r="A1199" s="84" t="s">
        <v>4</v>
      </c>
      <c r="B1199" s="84" t="s">
        <v>493</v>
      </c>
      <c r="C1199" s="84" t="s">
        <v>516</v>
      </c>
      <c r="D1199" s="84" t="s">
        <v>373</v>
      </c>
      <c r="E1199" s="155">
        <v>445</v>
      </c>
      <c r="F1199" s="155">
        <v>420</v>
      </c>
      <c r="G1199" s="155">
        <v>3655</v>
      </c>
      <c r="H1199" s="155">
        <v>1516505</v>
      </c>
    </row>
    <row r="1200" spans="1:8" x14ac:dyDescent="0.25">
      <c r="A1200" s="84" t="s">
        <v>7</v>
      </c>
      <c r="B1200" s="84" t="s">
        <v>494</v>
      </c>
      <c r="C1200" s="84" t="s">
        <v>516</v>
      </c>
      <c r="D1200" s="84" t="s">
        <v>373</v>
      </c>
      <c r="E1200" s="155">
        <v>160</v>
      </c>
      <c r="F1200" s="155">
        <v>135</v>
      </c>
      <c r="G1200" s="155">
        <v>9000</v>
      </c>
      <c r="H1200" s="155">
        <v>4764240</v>
      </c>
    </row>
    <row r="1201" spans="1:8" x14ac:dyDescent="0.25">
      <c r="A1201" s="84" t="s">
        <v>8</v>
      </c>
      <c r="B1201" s="84" t="s">
        <v>9</v>
      </c>
      <c r="C1201" s="84" t="s">
        <v>516</v>
      </c>
      <c r="D1201" s="84" t="s">
        <v>373</v>
      </c>
      <c r="E1201" s="155">
        <v>20</v>
      </c>
      <c r="F1201" s="155">
        <v>20</v>
      </c>
      <c r="G1201" s="155">
        <v>1360</v>
      </c>
      <c r="H1201" s="155">
        <v>824025</v>
      </c>
    </row>
    <row r="1202" spans="1:8" x14ac:dyDescent="0.25">
      <c r="A1202" s="84" t="s">
        <v>10</v>
      </c>
      <c r="B1202" s="84" t="s">
        <v>492</v>
      </c>
      <c r="C1202" s="84" t="s">
        <v>516</v>
      </c>
      <c r="D1202" s="84" t="s">
        <v>373</v>
      </c>
      <c r="E1202" s="155">
        <v>1145</v>
      </c>
      <c r="F1202" s="155">
        <v>1035</v>
      </c>
      <c r="G1202" s="155">
        <v>24235</v>
      </c>
      <c r="H1202" s="155">
        <v>12777325</v>
      </c>
    </row>
    <row r="1203" spans="1:8" x14ac:dyDescent="0.25">
      <c r="A1203" s="84" t="s">
        <v>11</v>
      </c>
      <c r="B1203" s="84" t="s">
        <v>491</v>
      </c>
      <c r="C1203" s="84" t="s">
        <v>516</v>
      </c>
      <c r="D1203" s="84" t="s">
        <v>373</v>
      </c>
      <c r="E1203" s="155">
        <v>95</v>
      </c>
      <c r="F1203" s="155">
        <v>95</v>
      </c>
      <c r="G1203" s="155">
        <v>1160</v>
      </c>
      <c r="H1203" s="155">
        <v>528530</v>
      </c>
    </row>
    <row r="1204" spans="1:8" x14ac:dyDescent="0.25">
      <c r="A1204" s="84" t="s">
        <v>12</v>
      </c>
      <c r="B1204" s="84" t="s">
        <v>13</v>
      </c>
      <c r="C1204" s="84" t="s">
        <v>516</v>
      </c>
      <c r="D1204" s="84" t="s">
        <v>373</v>
      </c>
      <c r="E1204" s="155">
        <v>2400</v>
      </c>
      <c r="F1204" s="155">
        <v>2285</v>
      </c>
      <c r="G1204" s="155">
        <v>17330</v>
      </c>
      <c r="H1204" s="155">
        <v>8532510</v>
      </c>
    </row>
    <row r="1205" spans="1:8" x14ac:dyDescent="0.25">
      <c r="A1205" s="84" t="s">
        <v>14</v>
      </c>
      <c r="B1205" s="84" t="s">
        <v>490</v>
      </c>
      <c r="C1205" s="84" t="s">
        <v>516</v>
      </c>
      <c r="D1205" s="84" t="s">
        <v>373</v>
      </c>
      <c r="E1205" s="155">
        <v>4520</v>
      </c>
      <c r="F1205" s="155">
        <v>4250</v>
      </c>
      <c r="G1205" s="155">
        <v>29705</v>
      </c>
      <c r="H1205" s="155">
        <v>14671815</v>
      </c>
    </row>
    <row r="1206" spans="1:8" x14ac:dyDescent="0.25">
      <c r="A1206" s="84" t="s">
        <v>15</v>
      </c>
      <c r="B1206" s="84" t="s">
        <v>326</v>
      </c>
      <c r="C1206" s="84" t="s">
        <v>516</v>
      </c>
      <c r="D1206" s="84" t="s">
        <v>373</v>
      </c>
      <c r="E1206" s="155">
        <v>480</v>
      </c>
      <c r="F1206" s="155">
        <v>440</v>
      </c>
      <c r="G1206" s="155">
        <v>10440</v>
      </c>
      <c r="H1206" s="155">
        <v>4794960</v>
      </c>
    </row>
    <row r="1207" spans="1:8" x14ac:dyDescent="0.25">
      <c r="A1207" s="84" t="s">
        <v>16</v>
      </c>
      <c r="B1207" s="84" t="s">
        <v>17</v>
      </c>
      <c r="C1207" s="84" t="s">
        <v>516</v>
      </c>
      <c r="D1207" s="84" t="s">
        <v>373</v>
      </c>
      <c r="E1207" s="155">
        <v>3085</v>
      </c>
      <c r="F1207" s="155">
        <v>2870</v>
      </c>
      <c r="G1207" s="155">
        <v>23285</v>
      </c>
      <c r="H1207" s="155">
        <v>11025495</v>
      </c>
    </row>
    <row r="1208" spans="1:8" x14ac:dyDescent="0.25">
      <c r="A1208" s="84" t="s">
        <v>18</v>
      </c>
      <c r="B1208" s="84" t="s">
        <v>19</v>
      </c>
      <c r="C1208" s="84" t="s">
        <v>516</v>
      </c>
      <c r="D1208" s="84" t="s">
        <v>373</v>
      </c>
      <c r="E1208" s="155">
        <v>230</v>
      </c>
      <c r="F1208" s="155">
        <v>215</v>
      </c>
      <c r="G1208" s="155">
        <v>1615</v>
      </c>
      <c r="H1208" s="155">
        <v>632790</v>
      </c>
    </row>
    <row r="1209" spans="1:8" x14ac:dyDescent="0.25">
      <c r="A1209" s="84" t="s">
        <v>20</v>
      </c>
      <c r="B1209" s="84" t="s">
        <v>21</v>
      </c>
      <c r="C1209" s="84" t="s">
        <v>516</v>
      </c>
      <c r="D1209" s="84" t="s">
        <v>373</v>
      </c>
      <c r="E1209" s="155">
        <v>565</v>
      </c>
      <c r="F1209" s="155">
        <v>525</v>
      </c>
      <c r="G1209" s="155">
        <v>2045</v>
      </c>
      <c r="H1209" s="155">
        <v>894940</v>
      </c>
    </row>
    <row r="1210" spans="1:8" x14ac:dyDescent="0.25">
      <c r="A1210" s="84" t="s">
        <v>22</v>
      </c>
      <c r="B1210" s="84" t="s">
        <v>23</v>
      </c>
      <c r="C1210" s="84" t="s">
        <v>516</v>
      </c>
      <c r="D1210" s="84" t="s">
        <v>373</v>
      </c>
      <c r="E1210" s="155">
        <v>590</v>
      </c>
      <c r="F1210" s="155">
        <v>565</v>
      </c>
      <c r="G1210" s="155">
        <v>2245</v>
      </c>
      <c r="H1210" s="155">
        <v>1035380</v>
      </c>
    </row>
    <row r="1211" spans="1:8" x14ac:dyDescent="0.25">
      <c r="A1211" s="84" t="s">
        <v>24</v>
      </c>
      <c r="B1211" s="84" t="s">
        <v>489</v>
      </c>
      <c r="C1211" s="84" t="s">
        <v>516</v>
      </c>
      <c r="D1211" s="84" t="s">
        <v>373</v>
      </c>
      <c r="E1211" s="155">
        <v>2585</v>
      </c>
      <c r="F1211" s="155">
        <v>2375</v>
      </c>
      <c r="G1211" s="155">
        <v>24165</v>
      </c>
      <c r="H1211" s="155">
        <v>8831290</v>
      </c>
    </row>
    <row r="1212" spans="1:8" x14ac:dyDescent="0.25">
      <c r="A1212" s="84" t="s">
        <v>25</v>
      </c>
      <c r="B1212" s="84" t="s">
        <v>488</v>
      </c>
      <c r="C1212" s="84" t="s">
        <v>516</v>
      </c>
      <c r="D1212" s="84" t="s">
        <v>373</v>
      </c>
      <c r="E1212" s="155">
        <v>1360</v>
      </c>
      <c r="F1212" s="155">
        <v>1225</v>
      </c>
      <c r="G1212" s="155">
        <v>10830</v>
      </c>
      <c r="H1212" s="155">
        <v>3802810</v>
      </c>
    </row>
    <row r="1213" spans="1:8" x14ac:dyDescent="0.25">
      <c r="A1213" s="84" t="s">
        <v>26</v>
      </c>
      <c r="B1213" s="84" t="s">
        <v>27</v>
      </c>
      <c r="C1213" s="84" t="s">
        <v>516</v>
      </c>
      <c r="D1213" s="84" t="s">
        <v>373</v>
      </c>
      <c r="E1213" s="155">
        <v>1900</v>
      </c>
      <c r="F1213" s="155">
        <v>1675</v>
      </c>
      <c r="G1213" s="155">
        <v>8980</v>
      </c>
      <c r="H1213" s="155">
        <v>3476890</v>
      </c>
    </row>
    <row r="1214" spans="1:8" x14ac:dyDescent="0.25">
      <c r="A1214" s="84" t="s">
        <v>2</v>
      </c>
      <c r="B1214" s="84" t="s">
        <v>3</v>
      </c>
      <c r="C1214" s="84" t="s">
        <v>515</v>
      </c>
      <c r="D1214" s="84" t="s">
        <v>372</v>
      </c>
      <c r="E1214" s="155">
        <v>20</v>
      </c>
      <c r="F1214" s="155">
        <v>15</v>
      </c>
      <c r="G1214" s="155">
        <v>180</v>
      </c>
      <c r="H1214" s="155">
        <v>83220</v>
      </c>
    </row>
    <row r="1215" spans="1:8" x14ac:dyDescent="0.25">
      <c r="A1215" s="84" t="s">
        <v>4</v>
      </c>
      <c r="B1215" s="84" t="s">
        <v>493</v>
      </c>
      <c r="C1215" s="84" t="s">
        <v>515</v>
      </c>
      <c r="D1215" s="84" t="s">
        <v>372</v>
      </c>
      <c r="E1215" s="155">
        <v>1360</v>
      </c>
      <c r="F1215" s="155">
        <v>1190</v>
      </c>
      <c r="G1215" s="155">
        <v>10795</v>
      </c>
      <c r="H1215" s="155">
        <v>5269020</v>
      </c>
    </row>
    <row r="1216" spans="1:8" x14ac:dyDescent="0.25">
      <c r="A1216" s="84" t="s">
        <v>5</v>
      </c>
      <c r="B1216" s="84" t="s">
        <v>6</v>
      </c>
      <c r="C1216" s="84" t="s">
        <v>515</v>
      </c>
      <c r="D1216" s="84" t="s">
        <v>372</v>
      </c>
      <c r="E1216" s="155">
        <v>0</v>
      </c>
      <c r="F1216" s="155">
        <v>0</v>
      </c>
      <c r="G1216" s="155">
        <v>0</v>
      </c>
      <c r="H1216" s="155">
        <v>760</v>
      </c>
    </row>
    <row r="1217" spans="1:8" x14ac:dyDescent="0.25">
      <c r="A1217" s="84" t="s">
        <v>7</v>
      </c>
      <c r="B1217" s="84" t="s">
        <v>494</v>
      </c>
      <c r="C1217" s="84" t="s">
        <v>515</v>
      </c>
      <c r="D1217" s="84" t="s">
        <v>372</v>
      </c>
      <c r="E1217" s="155">
        <v>125</v>
      </c>
      <c r="F1217" s="155">
        <v>115</v>
      </c>
      <c r="G1217" s="155">
        <v>2190</v>
      </c>
      <c r="H1217" s="155">
        <v>1057340</v>
      </c>
    </row>
    <row r="1218" spans="1:8" x14ac:dyDescent="0.25">
      <c r="A1218" s="84" t="s">
        <v>8</v>
      </c>
      <c r="B1218" s="84" t="s">
        <v>9</v>
      </c>
      <c r="C1218" s="84" t="s">
        <v>515</v>
      </c>
      <c r="D1218" s="84" t="s">
        <v>372</v>
      </c>
      <c r="E1218" s="155">
        <v>25</v>
      </c>
      <c r="F1218" s="155">
        <v>15</v>
      </c>
      <c r="G1218" s="155">
        <v>2960</v>
      </c>
      <c r="H1218" s="155">
        <v>1328110</v>
      </c>
    </row>
    <row r="1219" spans="1:8" x14ac:dyDescent="0.25">
      <c r="A1219" s="84" t="s">
        <v>10</v>
      </c>
      <c r="B1219" s="84" t="s">
        <v>492</v>
      </c>
      <c r="C1219" s="84" t="s">
        <v>515</v>
      </c>
      <c r="D1219" s="84" t="s">
        <v>372</v>
      </c>
      <c r="E1219" s="155">
        <v>2385</v>
      </c>
      <c r="F1219" s="155">
        <v>1970</v>
      </c>
      <c r="G1219" s="155">
        <v>20035</v>
      </c>
      <c r="H1219" s="155">
        <v>9596585</v>
      </c>
    </row>
    <row r="1220" spans="1:8" x14ac:dyDescent="0.25">
      <c r="A1220" s="84" t="s">
        <v>11</v>
      </c>
      <c r="B1220" s="84" t="s">
        <v>491</v>
      </c>
      <c r="C1220" s="84" t="s">
        <v>515</v>
      </c>
      <c r="D1220" s="84" t="s">
        <v>372</v>
      </c>
      <c r="E1220" s="155">
        <v>90</v>
      </c>
      <c r="F1220" s="155">
        <v>75</v>
      </c>
      <c r="G1220" s="155">
        <v>1685</v>
      </c>
      <c r="H1220" s="155">
        <v>795420</v>
      </c>
    </row>
    <row r="1221" spans="1:8" x14ac:dyDescent="0.25">
      <c r="A1221" s="84" t="s">
        <v>12</v>
      </c>
      <c r="B1221" s="84" t="s">
        <v>13</v>
      </c>
      <c r="C1221" s="84" t="s">
        <v>515</v>
      </c>
      <c r="D1221" s="84" t="s">
        <v>372</v>
      </c>
      <c r="E1221" s="155">
        <v>6300</v>
      </c>
      <c r="F1221" s="155">
        <v>5200</v>
      </c>
      <c r="G1221" s="155">
        <v>36785</v>
      </c>
      <c r="H1221" s="155">
        <v>18712370</v>
      </c>
    </row>
    <row r="1222" spans="1:8" x14ac:dyDescent="0.25">
      <c r="A1222" s="84" t="s">
        <v>14</v>
      </c>
      <c r="B1222" s="84" t="s">
        <v>490</v>
      </c>
      <c r="C1222" s="84" t="s">
        <v>515</v>
      </c>
      <c r="D1222" s="84" t="s">
        <v>372</v>
      </c>
      <c r="E1222" s="155">
        <v>21800</v>
      </c>
      <c r="F1222" s="155">
        <v>18765</v>
      </c>
      <c r="G1222" s="155">
        <v>147190</v>
      </c>
      <c r="H1222" s="155">
        <v>70090215</v>
      </c>
    </row>
    <row r="1223" spans="1:8" x14ac:dyDescent="0.25">
      <c r="A1223" s="84" t="s">
        <v>15</v>
      </c>
      <c r="B1223" s="84" t="s">
        <v>326</v>
      </c>
      <c r="C1223" s="84" t="s">
        <v>515</v>
      </c>
      <c r="D1223" s="84" t="s">
        <v>372</v>
      </c>
      <c r="E1223" s="155">
        <v>2275</v>
      </c>
      <c r="F1223" s="155">
        <v>1825</v>
      </c>
      <c r="G1223" s="155">
        <v>76435</v>
      </c>
      <c r="H1223" s="155">
        <v>18963920</v>
      </c>
    </row>
    <row r="1224" spans="1:8" x14ac:dyDescent="0.25">
      <c r="A1224" s="84" t="s">
        <v>16</v>
      </c>
      <c r="B1224" s="84" t="s">
        <v>17</v>
      </c>
      <c r="C1224" s="84" t="s">
        <v>515</v>
      </c>
      <c r="D1224" s="84" t="s">
        <v>372</v>
      </c>
      <c r="E1224" s="155">
        <v>19790</v>
      </c>
      <c r="F1224" s="155">
        <v>16430</v>
      </c>
      <c r="G1224" s="155">
        <v>182595</v>
      </c>
      <c r="H1224" s="155">
        <v>125411055</v>
      </c>
    </row>
    <row r="1225" spans="1:8" x14ac:dyDescent="0.25">
      <c r="A1225" s="84" t="s">
        <v>18</v>
      </c>
      <c r="B1225" s="84" t="s">
        <v>19</v>
      </c>
      <c r="C1225" s="84" t="s">
        <v>515</v>
      </c>
      <c r="D1225" s="84" t="s">
        <v>372</v>
      </c>
      <c r="E1225" s="155">
        <v>7460</v>
      </c>
      <c r="F1225" s="155">
        <v>6165</v>
      </c>
      <c r="G1225" s="155">
        <v>92325</v>
      </c>
      <c r="H1225" s="155">
        <v>38091725</v>
      </c>
    </row>
    <row r="1226" spans="1:8" x14ac:dyDescent="0.25">
      <c r="A1226" s="84" t="s">
        <v>20</v>
      </c>
      <c r="B1226" s="84" t="s">
        <v>21</v>
      </c>
      <c r="C1226" s="84" t="s">
        <v>515</v>
      </c>
      <c r="D1226" s="84" t="s">
        <v>372</v>
      </c>
      <c r="E1226" s="155">
        <v>3480</v>
      </c>
      <c r="F1226" s="155">
        <v>3080</v>
      </c>
      <c r="G1226" s="155">
        <v>24550</v>
      </c>
      <c r="H1226" s="155">
        <v>10456610</v>
      </c>
    </row>
    <row r="1227" spans="1:8" x14ac:dyDescent="0.25">
      <c r="A1227" s="84" t="s">
        <v>22</v>
      </c>
      <c r="B1227" s="84" t="s">
        <v>23</v>
      </c>
      <c r="C1227" s="84" t="s">
        <v>515</v>
      </c>
      <c r="D1227" s="84" t="s">
        <v>372</v>
      </c>
      <c r="E1227" s="155">
        <v>3430</v>
      </c>
      <c r="F1227" s="155">
        <v>3055</v>
      </c>
      <c r="G1227" s="155">
        <v>19245</v>
      </c>
      <c r="H1227" s="155">
        <v>8395930</v>
      </c>
    </row>
    <row r="1228" spans="1:8" x14ac:dyDescent="0.25">
      <c r="A1228" s="84" t="s">
        <v>24</v>
      </c>
      <c r="B1228" s="84" t="s">
        <v>489</v>
      </c>
      <c r="C1228" s="84" t="s">
        <v>515</v>
      </c>
      <c r="D1228" s="84" t="s">
        <v>372</v>
      </c>
      <c r="E1228" s="155">
        <v>22490</v>
      </c>
      <c r="F1228" s="155">
        <v>19100</v>
      </c>
      <c r="G1228" s="155">
        <v>267470</v>
      </c>
      <c r="H1228" s="155">
        <v>117145050</v>
      </c>
    </row>
    <row r="1229" spans="1:8" x14ac:dyDescent="0.25">
      <c r="A1229" s="84" t="s">
        <v>25</v>
      </c>
      <c r="B1229" s="84" t="s">
        <v>488</v>
      </c>
      <c r="C1229" s="84" t="s">
        <v>515</v>
      </c>
      <c r="D1229" s="84" t="s">
        <v>372</v>
      </c>
      <c r="E1229" s="155">
        <v>6845</v>
      </c>
      <c r="F1229" s="155">
        <v>5895</v>
      </c>
      <c r="G1229" s="155">
        <v>75955</v>
      </c>
      <c r="H1229" s="155">
        <v>27105810</v>
      </c>
    </row>
    <row r="1230" spans="1:8" x14ac:dyDescent="0.25">
      <c r="A1230" s="84" t="s">
        <v>26</v>
      </c>
      <c r="B1230" s="84" t="s">
        <v>27</v>
      </c>
      <c r="C1230" s="84" t="s">
        <v>515</v>
      </c>
      <c r="D1230" s="84" t="s">
        <v>372</v>
      </c>
      <c r="E1230" s="155">
        <v>11135</v>
      </c>
      <c r="F1230" s="155">
        <v>9015</v>
      </c>
      <c r="G1230" s="155">
        <v>83680</v>
      </c>
      <c r="H1230" s="155">
        <v>29378190</v>
      </c>
    </row>
    <row r="1231" spans="1:8" x14ac:dyDescent="0.25">
      <c r="A1231" s="84" t="s">
        <v>2</v>
      </c>
      <c r="B1231" s="84" t="s">
        <v>3</v>
      </c>
      <c r="C1231" s="84" t="s">
        <v>514</v>
      </c>
      <c r="D1231" s="84" t="s">
        <v>370</v>
      </c>
      <c r="E1231" s="155">
        <v>240</v>
      </c>
      <c r="F1231" s="155">
        <v>210</v>
      </c>
      <c r="G1231" s="155">
        <v>895</v>
      </c>
      <c r="H1231" s="155">
        <v>421815</v>
      </c>
    </row>
    <row r="1232" spans="1:8" x14ac:dyDescent="0.25">
      <c r="A1232" s="84" t="s">
        <v>4</v>
      </c>
      <c r="B1232" s="84" t="s">
        <v>493</v>
      </c>
      <c r="C1232" s="84" t="s">
        <v>514</v>
      </c>
      <c r="D1232" s="84" t="s">
        <v>370</v>
      </c>
      <c r="E1232" s="155">
        <v>510</v>
      </c>
      <c r="F1232" s="155">
        <v>465</v>
      </c>
      <c r="G1232" s="155">
        <v>6110</v>
      </c>
      <c r="H1232" s="155">
        <v>2568025</v>
      </c>
    </row>
    <row r="1233" spans="1:8" x14ac:dyDescent="0.25">
      <c r="A1233" s="84" t="s">
        <v>5</v>
      </c>
      <c r="B1233" s="84" t="s">
        <v>6</v>
      </c>
      <c r="C1233" s="84" t="s">
        <v>514</v>
      </c>
      <c r="D1233" s="84" t="s">
        <v>370</v>
      </c>
      <c r="E1233" s="155">
        <v>5</v>
      </c>
      <c r="F1233" s="155">
        <v>5</v>
      </c>
      <c r="G1233" s="155">
        <v>175</v>
      </c>
      <c r="H1233" s="155">
        <v>64785</v>
      </c>
    </row>
    <row r="1234" spans="1:8" x14ac:dyDescent="0.25">
      <c r="A1234" s="84" t="s">
        <v>7</v>
      </c>
      <c r="B1234" s="84" t="s">
        <v>494</v>
      </c>
      <c r="C1234" s="84" t="s">
        <v>514</v>
      </c>
      <c r="D1234" s="84" t="s">
        <v>370</v>
      </c>
      <c r="E1234" s="155">
        <v>120</v>
      </c>
      <c r="F1234" s="155">
        <v>100</v>
      </c>
      <c r="G1234" s="155">
        <v>4595</v>
      </c>
      <c r="H1234" s="155">
        <v>2473250</v>
      </c>
    </row>
    <row r="1235" spans="1:8" x14ac:dyDescent="0.25">
      <c r="A1235" s="84" t="s">
        <v>8</v>
      </c>
      <c r="B1235" s="84" t="s">
        <v>9</v>
      </c>
      <c r="C1235" s="84" t="s">
        <v>514</v>
      </c>
      <c r="D1235" s="84" t="s">
        <v>370</v>
      </c>
      <c r="E1235" s="155">
        <v>40</v>
      </c>
      <c r="F1235" s="155">
        <v>30</v>
      </c>
      <c r="G1235" s="155">
        <v>10230</v>
      </c>
      <c r="H1235" s="155">
        <v>4928285</v>
      </c>
    </row>
    <row r="1236" spans="1:8" x14ac:dyDescent="0.25">
      <c r="A1236" s="84" t="s">
        <v>10</v>
      </c>
      <c r="B1236" s="84" t="s">
        <v>492</v>
      </c>
      <c r="C1236" s="84" t="s">
        <v>514</v>
      </c>
      <c r="D1236" s="84" t="s">
        <v>370</v>
      </c>
      <c r="E1236" s="155">
        <v>1080</v>
      </c>
      <c r="F1236" s="155">
        <v>895</v>
      </c>
      <c r="G1236" s="155">
        <v>26365</v>
      </c>
      <c r="H1236" s="155">
        <v>14863430</v>
      </c>
    </row>
    <row r="1237" spans="1:8" x14ac:dyDescent="0.25">
      <c r="A1237" s="84" t="s">
        <v>11</v>
      </c>
      <c r="B1237" s="84" t="s">
        <v>491</v>
      </c>
      <c r="C1237" s="84" t="s">
        <v>514</v>
      </c>
      <c r="D1237" s="84" t="s">
        <v>370</v>
      </c>
      <c r="E1237" s="155">
        <v>190</v>
      </c>
      <c r="F1237" s="155">
        <v>180</v>
      </c>
      <c r="G1237" s="155">
        <v>3335</v>
      </c>
      <c r="H1237" s="155">
        <v>1391870</v>
      </c>
    </row>
    <row r="1238" spans="1:8" x14ac:dyDescent="0.25">
      <c r="A1238" s="84" t="s">
        <v>12</v>
      </c>
      <c r="B1238" s="84" t="s">
        <v>13</v>
      </c>
      <c r="C1238" s="84" t="s">
        <v>514</v>
      </c>
      <c r="D1238" s="84" t="s">
        <v>370</v>
      </c>
      <c r="E1238" s="155">
        <v>2690</v>
      </c>
      <c r="F1238" s="155">
        <v>2450</v>
      </c>
      <c r="G1238" s="155">
        <v>30180</v>
      </c>
      <c r="H1238" s="155">
        <v>17096510</v>
      </c>
    </row>
    <row r="1239" spans="1:8" x14ac:dyDescent="0.25">
      <c r="A1239" s="84" t="s">
        <v>14</v>
      </c>
      <c r="B1239" s="84" t="s">
        <v>490</v>
      </c>
      <c r="C1239" s="84" t="s">
        <v>514</v>
      </c>
      <c r="D1239" s="84" t="s">
        <v>370</v>
      </c>
      <c r="E1239" s="155">
        <v>4920</v>
      </c>
      <c r="F1239" s="155">
        <v>4490</v>
      </c>
      <c r="G1239" s="155">
        <v>35995</v>
      </c>
      <c r="H1239" s="155">
        <v>17795755</v>
      </c>
    </row>
    <row r="1240" spans="1:8" x14ac:dyDescent="0.25">
      <c r="A1240" s="84" t="s">
        <v>15</v>
      </c>
      <c r="B1240" s="84" t="s">
        <v>326</v>
      </c>
      <c r="C1240" s="84" t="s">
        <v>514</v>
      </c>
      <c r="D1240" s="84" t="s">
        <v>370</v>
      </c>
      <c r="E1240" s="155">
        <v>935</v>
      </c>
      <c r="F1240" s="155">
        <v>815</v>
      </c>
      <c r="G1240" s="155">
        <v>27945</v>
      </c>
      <c r="H1240" s="155">
        <v>12593805</v>
      </c>
    </row>
    <row r="1241" spans="1:8" x14ac:dyDescent="0.25">
      <c r="A1241" s="84" t="s">
        <v>16</v>
      </c>
      <c r="B1241" s="84" t="s">
        <v>17</v>
      </c>
      <c r="C1241" s="84" t="s">
        <v>514</v>
      </c>
      <c r="D1241" s="84" t="s">
        <v>370</v>
      </c>
      <c r="E1241" s="155">
        <v>2705</v>
      </c>
      <c r="F1241" s="155">
        <v>2400</v>
      </c>
      <c r="G1241" s="155">
        <v>15925</v>
      </c>
      <c r="H1241" s="155">
        <v>8863695</v>
      </c>
    </row>
    <row r="1242" spans="1:8" x14ac:dyDescent="0.25">
      <c r="A1242" s="84" t="s">
        <v>18</v>
      </c>
      <c r="B1242" s="84" t="s">
        <v>19</v>
      </c>
      <c r="C1242" s="84" t="s">
        <v>514</v>
      </c>
      <c r="D1242" s="84" t="s">
        <v>370</v>
      </c>
      <c r="E1242" s="155">
        <v>305</v>
      </c>
      <c r="F1242" s="155">
        <v>265</v>
      </c>
      <c r="G1242" s="155">
        <v>2490</v>
      </c>
      <c r="H1242" s="155">
        <v>1195855</v>
      </c>
    </row>
    <row r="1243" spans="1:8" x14ac:dyDescent="0.25">
      <c r="A1243" s="84" t="s">
        <v>20</v>
      </c>
      <c r="B1243" s="84" t="s">
        <v>21</v>
      </c>
      <c r="C1243" s="84" t="s">
        <v>514</v>
      </c>
      <c r="D1243" s="84" t="s">
        <v>370</v>
      </c>
      <c r="E1243" s="155">
        <v>740</v>
      </c>
      <c r="F1243" s="155">
        <v>670</v>
      </c>
      <c r="G1243" s="155">
        <v>4520</v>
      </c>
      <c r="H1243" s="155">
        <v>1854775</v>
      </c>
    </row>
    <row r="1244" spans="1:8" x14ac:dyDescent="0.25">
      <c r="A1244" s="84" t="s">
        <v>22</v>
      </c>
      <c r="B1244" s="84" t="s">
        <v>23</v>
      </c>
      <c r="C1244" s="84" t="s">
        <v>514</v>
      </c>
      <c r="D1244" s="84" t="s">
        <v>370</v>
      </c>
      <c r="E1244" s="155">
        <v>440</v>
      </c>
      <c r="F1244" s="155">
        <v>405</v>
      </c>
      <c r="G1244" s="155">
        <v>2875</v>
      </c>
      <c r="H1244" s="155">
        <v>1041010</v>
      </c>
    </row>
    <row r="1245" spans="1:8" x14ac:dyDescent="0.25">
      <c r="A1245" s="84" t="s">
        <v>24</v>
      </c>
      <c r="B1245" s="84" t="s">
        <v>489</v>
      </c>
      <c r="C1245" s="84" t="s">
        <v>514</v>
      </c>
      <c r="D1245" s="84" t="s">
        <v>370</v>
      </c>
      <c r="E1245" s="155">
        <v>3070</v>
      </c>
      <c r="F1245" s="155">
        <v>2705</v>
      </c>
      <c r="G1245" s="155">
        <v>45775</v>
      </c>
      <c r="H1245" s="155">
        <v>18723390</v>
      </c>
    </row>
    <row r="1246" spans="1:8" x14ac:dyDescent="0.25">
      <c r="A1246" s="84" t="s">
        <v>25</v>
      </c>
      <c r="B1246" s="84" t="s">
        <v>488</v>
      </c>
      <c r="C1246" s="84" t="s">
        <v>514</v>
      </c>
      <c r="D1246" s="84" t="s">
        <v>370</v>
      </c>
      <c r="E1246" s="155">
        <v>2010</v>
      </c>
      <c r="F1246" s="155">
        <v>1735</v>
      </c>
      <c r="G1246" s="155">
        <v>19815</v>
      </c>
      <c r="H1246" s="155">
        <v>6597870</v>
      </c>
    </row>
    <row r="1247" spans="1:8" x14ac:dyDescent="0.25">
      <c r="A1247" s="84" t="s">
        <v>26</v>
      </c>
      <c r="B1247" s="84" t="s">
        <v>27</v>
      </c>
      <c r="C1247" s="84" t="s">
        <v>514</v>
      </c>
      <c r="D1247" s="84" t="s">
        <v>370</v>
      </c>
      <c r="E1247" s="155">
        <v>2725</v>
      </c>
      <c r="F1247" s="155">
        <v>2225</v>
      </c>
      <c r="G1247" s="155">
        <v>15245</v>
      </c>
      <c r="H1247" s="155">
        <v>5329520</v>
      </c>
    </row>
    <row r="1248" spans="1:8" x14ac:dyDescent="0.25">
      <c r="A1248" s="84" t="s">
        <v>2</v>
      </c>
      <c r="B1248" s="84" t="s">
        <v>3</v>
      </c>
      <c r="C1248" s="84" t="s">
        <v>513</v>
      </c>
      <c r="D1248" s="84" t="s">
        <v>369</v>
      </c>
      <c r="E1248" s="155">
        <v>120</v>
      </c>
      <c r="F1248" s="155">
        <v>110</v>
      </c>
      <c r="G1248" s="155">
        <v>630</v>
      </c>
      <c r="H1248" s="155">
        <v>318810</v>
      </c>
    </row>
    <row r="1249" spans="1:8" x14ac:dyDescent="0.25">
      <c r="A1249" s="84" t="s">
        <v>4</v>
      </c>
      <c r="B1249" s="84" t="s">
        <v>493</v>
      </c>
      <c r="C1249" s="84" t="s">
        <v>513</v>
      </c>
      <c r="D1249" s="84" t="s">
        <v>369</v>
      </c>
      <c r="E1249" s="155">
        <v>370</v>
      </c>
      <c r="F1249" s="155">
        <v>350</v>
      </c>
      <c r="G1249" s="155">
        <v>3150</v>
      </c>
      <c r="H1249" s="155">
        <v>1643880</v>
      </c>
    </row>
    <row r="1250" spans="1:8" x14ac:dyDescent="0.25">
      <c r="A1250" s="84" t="s">
        <v>5</v>
      </c>
      <c r="B1250" s="84" t="s">
        <v>6</v>
      </c>
      <c r="C1250" s="84" t="s">
        <v>513</v>
      </c>
      <c r="D1250" s="84" t="s">
        <v>369</v>
      </c>
      <c r="E1250" s="155">
        <v>0</v>
      </c>
      <c r="F1250" s="155">
        <v>0</v>
      </c>
      <c r="G1250" s="155">
        <v>65</v>
      </c>
      <c r="H1250" s="155">
        <v>2000</v>
      </c>
    </row>
    <row r="1251" spans="1:8" x14ac:dyDescent="0.25">
      <c r="A1251" s="84" t="s">
        <v>7</v>
      </c>
      <c r="B1251" s="84" t="s">
        <v>494</v>
      </c>
      <c r="C1251" s="84" t="s">
        <v>513</v>
      </c>
      <c r="D1251" s="84" t="s">
        <v>369</v>
      </c>
      <c r="E1251" s="155">
        <v>215</v>
      </c>
      <c r="F1251" s="155">
        <v>175</v>
      </c>
      <c r="G1251" s="155">
        <v>5315</v>
      </c>
      <c r="H1251" s="155">
        <v>2579955</v>
      </c>
    </row>
    <row r="1252" spans="1:8" x14ac:dyDescent="0.25">
      <c r="A1252" s="84" t="s">
        <v>8</v>
      </c>
      <c r="B1252" s="84" t="s">
        <v>9</v>
      </c>
      <c r="C1252" s="84" t="s">
        <v>513</v>
      </c>
      <c r="D1252" s="84" t="s">
        <v>369</v>
      </c>
      <c r="E1252" s="155">
        <v>45</v>
      </c>
      <c r="F1252" s="155">
        <v>40</v>
      </c>
      <c r="G1252" s="155">
        <v>5835</v>
      </c>
      <c r="H1252" s="155">
        <v>3871365</v>
      </c>
    </row>
    <row r="1253" spans="1:8" x14ac:dyDescent="0.25">
      <c r="A1253" s="84" t="s">
        <v>10</v>
      </c>
      <c r="B1253" s="84" t="s">
        <v>492</v>
      </c>
      <c r="C1253" s="84" t="s">
        <v>513</v>
      </c>
      <c r="D1253" s="84" t="s">
        <v>369</v>
      </c>
      <c r="E1253" s="155">
        <v>1185</v>
      </c>
      <c r="F1253" s="155">
        <v>995</v>
      </c>
      <c r="G1253" s="155">
        <v>20890</v>
      </c>
      <c r="H1253" s="155">
        <v>10475705</v>
      </c>
    </row>
    <row r="1254" spans="1:8" x14ac:dyDescent="0.25">
      <c r="A1254" s="84" t="s">
        <v>11</v>
      </c>
      <c r="B1254" s="84" t="s">
        <v>491</v>
      </c>
      <c r="C1254" s="84" t="s">
        <v>513</v>
      </c>
      <c r="D1254" s="84" t="s">
        <v>369</v>
      </c>
      <c r="E1254" s="155">
        <v>190</v>
      </c>
      <c r="F1254" s="155">
        <v>170</v>
      </c>
      <c r="G1254" s="155">
        <v>3250</v>
      </c>
      <c r="H1254" s="155">
        <v>1589630</v>
      </c>
    </row>
    <row r="1255" spans="1:8" x14ac:dyDescent="0.25">
      <c r="A1255" s="84" t="s">
        <v>12</v>
      </c>
      <c r="B1255" s="84" t="s">
        <v>13</v>
      </c>
      <c r="C1255" s="84" t="s">
        <v>513</v>
      </c>
      <c r="D1255" s="84" t="s">
        <v>369</v>
      </c>
      <c r="E1255" s="155">
        <v>4750</v>
      </c>
      <c r="F1255" s="155">
        <v>4155</v>
      </c>
      <c r="G1255" s="155">
        <v>43085</v>
      </c>
      <c r="H1255" s="155">
        <v>21740375</v>
      </c>
    </row>
    <row r="1256" spans="1:8" x14ac:dyDescent="0.25">
      <c r="A1256" s="84" t="s">
        <v>14</v>
      </c>
      <c r="B1256" s="84" t="s">
        <v>490</v>
      </c>
      <c r="C1256" s="84" t="s">
        <v>513</v>
      </c>
      <c r="D1256" s="84" t="s">
        <v>369</v>
      </c>
      <c r="E1256" s="155">
        <v>5955</v>
      </c>
      <c r="F1256" s="155">
        <v>5410</v>
      </c>
      <c r="G1256" s="155">
        <v>52625</v>
      </c>
      <c r="H1256" s="155">
        <v>26718925</v>
      </c>
    </row>
    <row r="1257" spans="1:8" x14ac:dyDescent="0.25">
      <c r="A1257" s="84" t="s">
        <v>15</v>
      </c>
      <c r="B1257" s="84" t="s">
        <v>326</v>
      </c>
      <c r="C1257" s="84" t="s">
        <v>513</v>
      </c>
      <c r="D1257" s="84" t="s">
        <v>369</v>
      </c>
      <c r="E1257" s="155">
        <v>1435</v>
      </c>
      <c r="F1257" s="155">
        <v>1215</v>
      </c>
      <c r="G1257" s="155">
        <v>37640</v>
      </c>
      <c r="H1257" s="155">
        <v>21465210</v>
      </c>
    </row>
    <row r="1258" spans="1:8" x14ac:dyDescent="0.25">
      <c r="A1258" s="84" t="s">
        <v>16</v>
      </c>
      <c r="B1258" s="84" t="s">
        <v>17</v>
      </c>
      <c r="C1258" s="84" t="s">
        <v>513</v>
      </c>
      <c r="D1258" s="84" t="s">
        <v>369</v>
      </c>
      <c r="E1258" s="155">
        <v>2785</v>
      </c>
      <c r="F1258" s="155">
        <v>2390</v>
      </c>
      <c r="G1258" s="155">
        <v>24580</v>
      </c>
      <c r="H1258" s="155">
        <v>14723940</v>
      </c>
    </row>
    <row r="1259" spans="1:8" x14ac:dyDescent="0.25">
      <c r="A1259" s="84" t="s">
        <v>18</v>
      </c>
      <c r="B1259" s="84" t="s">
        <v>19</v>
      </c>
      <c r="C1259" s="84" t="s">
        <v>513</v>
      </c>
      <c r="D1259" s="84" t="s">
        <v>369</v>
      </c>
      <c r="E1259" s="155">
        <v>410</v>
      </c>
      <c r="F1259" s="155">
        <v>340</v>
      </c>
      <c r="G1259" s="155">
        <v>3235</v>
      </c>
      <c r="H1259" s="155">
        <v>1558910</v>
      </c>
    </row>
    <row r="1260" spans="1:8" x14ac:dyDescent="0.25">
      <c r="A1260" s="84" t="s">
        <v>20</v>
      </c>
      <c r="B1260" s="84" t="s">
        <v>21</v>
      </c>
      <c r="C1260" s="84" t="s">
        <v>513</v>
      </c>
      <c r="D1260" s="84" t="s">
        <v>369</v>
      </c>
      <c r="E1260" s="155">
        <v>590</v>
      </c>
      <c r="F1260" s="155">
        <v>535</v>
      </c>
      <c r="G1260" s="155">
        <v>2200</v>
      </c>
      <c r="H1260" s="155">
        <v>1206245</v>
      </c>
    </row>
    <row r="1261" spans="1:8" x14ac:dyDescent="0.25">
      <c r="A1261" s="84" t="s">
        <v>22</v>
      </c>
      <c r="B1261" s="84" t="s">
        <v>23</v>
      </c>
      <c r="C1261" s="84" t="s">
        <v>513</v>
      </c>
      <c r="D1261" s="84" t="s">
        <v>369</v>
      </c>
      <c r="E1261" s="155">
        <v>595</v>
      </c>
      <c r="F1261" s="155">
        <v>550</v>
      </c>
      <c r="G1261" s="155">
        <v>2300</v>
      </c>
      <c r="H1261" s="155">
        <v>1164805</v>
      </c>
    </row>
    <row r="1262" spans="1:8" x14ac:dyDescent="0.25">
      <c r="A1262" s="84" t="s">
        <v>24</v>
      </c>
      <c r="B1262" s="84" t="s">
        <v>489</v>
      </c>
      <c r="C1262" s="84" t="s">
        <v>513</v>
      </c>
      <c r="D1262" s="84" t="s">
        <v>369</v>
      </c>
      <c r="E1262" s="155">
        <v>3465</v>
      </c>
      <c r="F1262" s="155">
        <v>3055</v>
      </c>
      <c r="G1262" s="155">
        <v>52230</v>
      </c>
      <c r="H1262" s="155">
        <v>23100725</v>
      </c>
    </row>
    <row r="1263" spans="1:8" x14ac:dyDescent="0.25">
      <c r="A1263" s="84" t="s">
        <v>25</v>
      </c>
      <c r="B1263" s="84" t="s">
        <v>488</v>
      </c>
      <c r="C1263" s="84" t="s">
        <v>513</v>
      </c>
      <c r="D1263" s="84" t="s">
        <v>369</v>
      </c>
      <c r="E1263" s="155">
        <v>1790</v>
      </c>
      <c r="F1263" s="155">
        <v>1585</v>
      </c>
      <c r="G1263" s="155">
        <v>12895</v>
      </c>
      <c r="H1263" s="155">
        <v>5081505</v>
      </c>
    </row>
    <row r="1264" spans="1:8" x14ac:dyDescent="0.25">
      <c r="A1264" s="84" t="s">
        <v>26</v>
      </c>
      <c r="B1264" s="84" t="s">
        <v>27</v>
      </c>
      <c r="C1264" s="84" t="s">
        <v>513</v>
      </c>
      <c r="D1264" s="84" t="s">
        <v>369</v>
      </c>
      <c r="E1264" s="155">
        <v>2580</v>
      </c>
      <c r="F1264" s="155">
        <v>2160</v>
      </c>
      <c r="G1264" s="155">
        <v>27940</v>
      </c>
      <c r="H1264" s="155">
        <v>14174290</v>
      </c>
    </row>
    <row r="1265" spans="1:8" x14ac:dyDescent="0.25">
      <c r="A1265" s="84" t="s">
        <v>2</v>
      </c>
      <c r="B1265" s="84" t="s">
        <v>3</v>
      </c>
      <c r="C1265" s="84" t="s">
        <v>512</v>
      </c>
      <c r="D1265" s="84" t="s">
        <v>368</v>
      </c>
      <c r="E1265" s="155">
        <v>90</v>
      </c>
      <c r="F1265" s="155">
        <v>80</v>
      </c>
      <c r="G1265" s="155">
        <v>275</v>
      </c>
      <c r="H1265" s="155">
        <v>128955</v>
      </c>
    </row>
    <row r="1266" spans="1:8" x14ac:dyDescent="0.25">
      <c r="A1266" s="84" t="s">
        <v>4</v>
      </c>
      <c r="B1266" s="84" t="s">
        <v>493</v>
      </c>
      <c r="C1266" s="84" t="s">
        <v>512</v>
      </c>
      <c r="D1266" s="84" t="s">
        <v>368</v>
      </c>
      <c r="E1266" s="155">
        <v>350</v>
      </c>
      <c r="F1266" s="155">
        <v>325</v>
      </c>
      <c r="G1266" s="155">
        <v>2555</v>
      </c>
      <c r="H1266" s="155">
        <v>1036055</v>
      </c>
    </row>
    <row r="1267" spans="1:8" x14ac:dyDescent="0.25">
      <c r="A1267" s="84" t="s">
        <v>7</v>
      </c>
      <c r="B1267" s="84" t="s">
        <v>494</v>
      </c>
      <c r="C1267" s="84" t="s">
        <v>512</v>
      </c>
      <c r="D1267" s="84" t="s">
        <v>368</v>
      </c>
      <c r="E1267" s="155">
        <v>190</v>
      </c>
      <c r="F1267" s="155">
        <v>160</v>
      </c>
      <c r="G1267" s="155">
        <v>11785</v>
      </c>
      <c r="H1267" s="155">
        <v>6602710</v>
      </c>
    </row>
    <row r="1268" spans="1:8" x14ac:dyDescent="0.25">
      <c r="A1268" s="84" t="s">
        <v>8</v>
      </c>
      <c r="B1268" s="84" t="s">
        <v>9</v>
      </c>
      <c r="C1268" s="84" t="s">
        <v>512</v>
      </c>
      <c r="D1268" s="84" t="s">
        <v>368</v>
      </c>
      <c r="E1268" s="155">
        <v>85</v>
      </c>
      <c r="F1268" s="155">
        <v>60</v>
      </c>
      <c r="G1268" s="155">
        <v>64210</v>
      </c>
      <c r="H1268" s="155">
        <v>16596890</v>
      </c>
    </row>
    <row r="1269" spans="1:8" x14ac:dyDescent="0.25">
      <c r="A1269" s="84" t="s">
        <v>10</v>
      </c>
      <c r="B1269" s="84" t="s">
        <v>492</v>
      </c>
      <c r="C1269" s="84" t="s">
        <v>512</v>
      </c>
      <c r="D1269" s="84" t="s">
        <v>368</v>
      </c>
      <c r="E1269" s="155">
        <v>745</v>
      </c>
      <c r="F1269" s="155">
        <v>635</v>
      </c>
      <c r="G1269" s="155">
        <v>15350</v>
      </c>
      <c r="H1269" s="155">
        <v>7878740</v>
      </c>
    </row>
    <row r="1270" spans="1:8" x14ac:dyDescent="0.25">
      <c r="A1270" s="84" t="s">
        <v>11</v>
      </c>
      <c r="B1270" s="84" t="s">
        <v>491</v>
      </c>
      <c r="C1270" s="84" t="s">
        <v>512</v>
      </c>
      <c r="D1270" s="84" t="s">
        <v>368</v>
      </c>
      <c r="E1270" s="155">
        <v>130</v>
      </c>
      <c r="F1270" s="155">
        <v>120</v>
      </c>
      <c r="G1270" s="155">
        <v>3385</v>
      </c>
      <c r="H1270" s="155">
        <v>1390195</v>
      </c>
    </row>
    <row r="1271" spans="1:8" x14ac:dyDescent="0.25">
      <c r="A1271" s="84" t="s">
        <v>12</v>
      </c>
      <c r="B1271" s="84" t="s">
        <v>13</v>
      </c>
      <c r="C1271" s="84" t="s">
        <v>512</v>
      </c>
      <c r="D1271" s="84" t="s">
        <v>368</v>
      </c>
      <c r="E1271" s="155">
        <v>3615</v>
      </c>
      <c r="F1271" s="155">
        <v>3135</v>
      </c>
      <c r="G1271" s="155">
        <v>38345</v>
      </c>
      <c r="H1271" s="155">
        <v>16233920</v>
      </c>
    </row>
    <row r="1272" spans="1:8" x14ac:dyDescent="0.25">
      <c r="A1272" s="84" t="s">
        <v>14</v>
      </c>
      <c r="B1272" s="84" t="s">
        <v>490</v>
      </c>
      <c r="C1272" s="84" t="s">
        <v>512</v>
      </c>
      <c r="D1272" s="84" t="s">
        <v>368</v>
      </c>
      <c r="E1272" s="155">
        <v>5880</v>
      </c>
      <c r="F1272" s="155">
        <v>5250</v>
      </c>
      <c r="G1272" s="155">
        <v>59445</v>
      </c>
      <c r="H1272" s="155">
        <v>25084475</v>
      </c>
    </row>
    <row r="1273" spans="1:8" x14ac:dyDescent="0.25">
      <c r="A1273" s="84" t="s">
        <v>15</v>
      </c>
      <c r="B1273" s="84" t="s">
        <v>326</v>
      </c>
      <c r="C1273" s="84" t="s">
        <v>512</v>
      </c>
      <c r="D1273" s="84" t="s">
        <v>368</v>
      </c>
      <c r="E1273" s="155">
        <v>890</v>
      </c>
      <c r="F1273" s="155">
        <v>735</v>
      </c>
      <c r="G1273" s="155">
        <v>14975</v>
      </c>
      <c r="H1273" s="155">
        <v>6863265</v>
      </c>
    </row>
    <row r="1274" spans="1:8" x14ac:dyDescent="0.25">
      <c r="A1274" s="84" t="s">
        <v>16</v>
      </c>
      <c r="B1274" s="84" t="s">
        <v>17</v>
      </c>
      <c r="C1274" s="84" t="s">
        <v>512</v>
      </c>
      <c r="D1274" s="84" t="s">
        <v>368</v>
      </c>
      <c r="E1274" s="155">
        <v>3145</v>
      </c>
      <c r="F1274" s="155">
        <v>2680</v>
      </c>
      <c r="G1274" s="155">
        <v>39265</v>
      </c>
      <c r="H1274" s="155">
        <v>21152565</v>
      </c>
    </row>
    <row r="1275" spans="1:8" x14ac:dyDescent="0.25">
      <c r="A1275" s="84" t="s">
        <v>18</v>
      </c>
      <c r="B1275" s="84" t="s">
        <v>19</v>
      </c>
      <c r="C1275" s="84" t="s">
        <v>512</v>
      </c>
      <c r="D1275" s="84" t="s">
        <v>368</v>
      </c>
      <c r="E1275" s="155">
        <v>740</v>
      </c>
      <c r="F1275" s="155">
        <v>600</v>
      </c>
      <c r="G1275" s="155">
        <v>7575</v>
      </c>
      <c r="H1275" s="155">
        <v>3198910</v>
      </c>
    </row>
    <row r="1276" spans="1:8" x14ac:dyDescent="0.25">
      <c r="A1276" s="84" t="s">
        <v>20</v>
      </c>
      <c r="B1276" s="84" t="s">
        <v>21</v>
      </c>
      <c r="C1276" s="84" t="s">
        <v>512</v>
      </c>
      <c r="D1276" s="84" t="s">
        <v>368</v>
      </c>
      <c r="E1276" s="155">
        <v>615</v>
      </c>
      <c r="F1276" s="155">
        <v>540</v>
      </c>
      <c r="G1276" s="155">
        <v>3715</v>
      </c>
      <c r="H1276" s="155">
        <v>1338560</v>
      </c>
    </row>
    <row r="1277" spans="1:8" x14ac:dyDescent="0.25">
      <c r="A1277" s="84" t="s">
        <v>22</v>
      </c>
      <c r="B1277" s="84" t="s">
        <v>23</v>
      </c>
      <c r="C1277" s="84" t="s">
        <v>512</v>
      </c>
      <c r="D1277" s="84" t="s">
        <v>368</v>
      </c>
      <c r="E1277" s="155">
        <v>785</v>
      </c>
      <c r="F1277" s="155">
        <v>695</v>
      </c>
      <c r="G1277" s="155">
        <v>3490</v>
      </c>
      <c r="H1277" s="155">
        <v>1399690</v>
      </c>
    </row>
    <row r="1278" spans="1:8" x14ac:dyDescent="0.25">
      <c r="A1278" s="84" t="s">
        <v>24</v>
      </c>
      <c r="B1278" s="84" t="s">
        <v>489</v>
      </c>
      <c r="C1278" s="84" t="s">
        <v>512</v>
      </c>
      <c r="D1278" s="84" t="s">
        <v>368</v>
      </c>
      <c r="E1278" s="155">
        <v>4115</v>
      </c>
      <c r="F1278" s="155">
        <v>3500</v>
      </c>
      <c r="G1278" s="155">
        <v>73535</v>
      </c>
      <c r="H1278" s="155">
        <v>33801890</v>
      </c>
    </row>
    <row r="1279" spans="1:8" x14ac:dyDescent="0.25">
      <c r="A1279" s="84" t="s">
        <v>25</v>
      </c>
      <c r="B1279" s="84" t="s">
        <v>488</v>
      </c>
      <c r="C1279" s="84" t="s">
        <v>512</v>
      </c>
      <c r="D1279" s="84" t="s">
        <v>368</v>
      </c>
      <c r="E1279" s="155">
        <v>2265</v>
      </c>
      <c r="F1279" s="155">
        <v>1910</v>
      </c>
      <c r="G1279" s="155">
        <v>20535</v>
      </c>
      <c r="H1279" s="155">
        <v>6704900</v>
      </c>
    </row>
    <row r="1280" spans="1:8" x14ac:dyDescent="0.25">
      <c r="A1280" s="84" t="s">
        <v>26</v>
      </c>
      <c r="B1280" s="84" t="s">
        <v>27</v>
      </c>
      <c r="C1280" s="84" t="s">
        <v>512</v>
      </c>
      <c r="D1280" s="84" t="s">
        <v>368</v>
      </c>
      <c r="E1280" s="155">
        <v>2955</v>
      </c>
      <c r="F1280" s="155">
        <v>2420</v>
      </c>
      <c r="G1280" s="155">
        <v>16865</v>
      </c>
      <c r="H1280" s="155">
        <v>5758815</v>
      </c>
    </row>
    <row r="1281" spans="1:8" x14ac:dyDescent="0.25">
      <c r="A1281" s="84" t="s">
        <v>2</v>
      </c>
      <c r="B1281" s="84" t="s">
        <v>3</v>
      </c>
      <c r="C1281" s="84" t="s">
        <v>511</v>
      </c>
      <c r="D1281" s="84" t="s">
        <v>367</v>
      </c>
      <c r="E1281" s="155">
        <v>85</v>
      </c>
      <c r="F1281" s="155">
        <v>80</v>
      </c>
      <c r="G1281" s="155">
        <v>355</v>
      </c>
      <c r="H1281" s="155">
        <v>139860</v>
      </c>
    </row>
    <row r="1282" spans="1:8" x14ac:dyDescent="0.25">
      <c r="A1282" s="84" t="s">
        <v>4</v>
      </c>
      <c r="B1282" s="84" t="s">
        <v>493</v>
      </c>
      <c r="C1282" s="84" t="s">
        <v>511</v>
      </c>
      <c r="D1282" s="84" t="s">
        <v>367</v>
      </c>
      <c r="E1282" s="155">
        <v>165</v>
      </c>
      <c r="F1282" s="155">
        <v>160</v>
      </c>
      <c r="G1282" s="155">
        <v>1395</v>
      </c>
      <c r="H1282" s="155">
        <v>632510</v>
      </c>
    </row>
    <row r="1283" spans="1:8" x14ac:dyDescent="0.25">
      <c r="A1283" s="84" t="s">
        <v>5</v>
      </c>
      <c r="B1283" s="84" t="s">
        <v>6</v>
      </c>
      <c r="C1283" s="84" t="s">
        <v>511</v>
      </c>
      <c r="D1283" s="84" t="s">
        <v>367</v>
      </c>
      <c r="E1283" s="155">
        <v>0</v>
      </c>
      <c r="F1283" s="155">
        <v>0</v>
      </c>
      <c r="G1283" s="155">
        <v>40</v>
      </c>
      <c r="H1283" s="155">
        <v>20000</v>
      </c>
    </row>
    <row r="1284" spans="1:8" x14ac:dyDescent="0.25">
      <c r="A1284" s="84" t="s">
        <v>7</v>
      </c>
      <c r="B1284" s="84" t="s">
        <v>494</v>
      </c>
      <c r="C1284" s="84" t="s">
        <v>511</v>
      </c>
      <c r="D1284" s="84" t="s">
        <v>367</v>
      </c>
      <c r="E1284" s="155">
        <v>55</v>
      </c>
      <c r="F1284" s="155">
        <v>45</v>
      </c>
      <c r="G1284" s="155">
        <v>3420</v>
      </c>
      <c r="H1284" s="155">
        <v>1996835</v>
      </c>
    </row>
    <row r="1285" spans="1:8" x14ac:dyDescent="0.25">
      <c r="A1285" s="84" t="s">
        <v>8</v>
      </c>
      <c r="B1285" s="84" t="s">
        <v>9</v>
      </c>
      <c r="C1285" s="84" t="s">
        <v>511</v>
      </c>
      <c r="D1285" s="84" t="s">
        <v>367</v>
      </c>
      <c r="E1285" s="155">
        <v>20</v>
      </c>
      <c r="F1285" s="155">
        <v>20</v>
      </c>
      <c r="G1285" s="155">
        <v>1225</v>
      </c>
      <c r="H1285" s="155">
        <v>890890</v>
      </c>
    </row>
    <row r="1286" spans="1:8" x14ac:dyDescent="0.25">
      <c r="A1286" s="84" t="s">
        <v>10</v>
      </c>
      <c r="B1286" s="84" t="s">
        <v>492</v>
      </c>
      <c r="C1286" s="84" t="s">
        <v>511</v>
      </c>
      <c r="D1286" s="84" t="s">
        <v>367</v>
      </c>
      <c r="E1286" s="155">
        <v>395</v>
      </c>
      <c r="F1286" s="155">
        <v>355</v>
      </c>
      <c r="G1286" s="155">
        <v>10295</v>
      </c>
      <c r="H1286" s="155">
        <v>4835910</v>
      </c>
    </row>
    <row r="1287" spans="1:8" x14ac:dyDescent="0.25">
      <c r="A1287" s="84" t="s">
        <v>11</v>
      </c>
      <c r="B1287" s="84" t="s">
        <v>491</v>
      </c>
      <c r="C1287" s="84" t="s">
        <v>511</v>
      </c>
      <c r="D1287" s="84" t="s">
        <v>367</v>
      </c>
      <c r="E1287" s="155">
        <v>35</v>
      </c>
      <c r="F1287" s="155">
        <v>35</v>
      </c>
      <c r="G1287" s="155">
        <v>510</v>
      </c>
      <c r="H1287" s="155">
        <v>307780</v>
      </c>
    </row>
    <row r="1288" spans="1:8" x14ac:dyDescent="0.25">
      <c r="A1288" s="84" t="s">
        <v>12</v>
      </c>
      <c r="B1288" s="84" t="s">
        <v>13</v>
      </c>
      <c r="C1288" s="84" t="s">
        <v>511</v>
      </c>
      <c r="D1288" s="84" t="s">
        <v>367</v>
      </c>
      <c r="E1288" s="155">
        <v>950</v>
      </c>
      <c r="F1288" s="155">
        <v>900</v>
      </c>
      <c r="G1288" s="155">
        <v>7515</v>
      </c>
      <c r="H1288" s="155">
        <v>4479675</v>
      </c>
    </row>
    <row r="1289" spans="1:8" x14ac:dyDescent="0.25">
      <c r="A1289" s="84" t="s">
        <v>14</v>
      </c>
      <c r="B1289" s="84" t="s">
        <v>490</v>
      </c>
      <c r="C1289" s="84" t="s">
        <v>511</v>
      </c>
      <c r="D1289" s="84" t="s">
        <v>367</v>
      </c>
      <c r="E1289" s="155">
        <v>1510</v>
      </c>
      <c r="F1289" s="155">
        <v>1385</v>
      </c>
      <c r="G1289" s="155">
        <v>10215</v>
      </c>
      <c r="H1289" s="155">
        <v>5462095</v>
      </c>
    </row>
    <row r="1290" spans="1:8" x14ac:dyDescent="0.25">
      <c r="A1290" s="84" t="s">
        <v>15</v>
      </c>
      <c r="B1290" s="84" t="s">
        <v>326</v>
      </c>
      <c r="C1290" s="84" t="s">
        <v>511</v>
      </c>
      <c r="D1290" s="84" t="s">
        <v>367</v>
      </c>
      <c r="E1290" s="155">
        <v>225</v>
      </c>
      <c r="F1290" s="155">
        <v>200</v>
      </c>
      <c r="G1290" s="155">
        <v>3915</v>
      </c>
      <c r="H1290" s="155">
        <v>1793305</v>
      </c>
    </row>
    <row r="1291" spans="1:8" x14ac:dyDescent="0.25">
      <c r="A1291" s="84" t="s">
        <v>16</v>
      </c>
      <c r="B1291" s="84" t="s">
        <v>17</v>
      </c>
      <c r="C1291" s="84" t="s">
        <v>511</v>
      </c>
      <c r="D1291" s="84" t="s">
        <v>367</v>
      </c>
      <c r="E1291" s="155">
        <v>635</v>
      </c>
      <c r="F1291" s="155">
        <v>530</v>
      </c>
      <c r="G1291" s="155">
        <v>3480</v>
      </c>
      <c r="H1291" s="155">
        <v>1780250</v>
      </c>
    </row>
    <row r="1292" spans="1:8" x14ac:dyDescent="0.25">
      <c r="A1292" s="84" t="s">
        <v>18</v>
      </c>
      <c r="B1292" s="84" t="s">
        <v>19</v>
      </c>
      <c r="C1292" s="84" t="s">
        <v>511</v>
      </c>
      <c r="D1292" s="84" t="s">
        <v>367</v>
      </c>
      <c r="E1292" s="155">
        <v>95</v>
      </c>
      <c r="F1292" s="155">
        <v>80</v>
      </c>
      <c r="G1292" s="155">
        <v>945</v>
      </c>
      <c r="H1292" s="155">
        <v>435060</v>
      </c>
    </row>
    <row r="1293" spans="1:8" x14ac:dyDescent="0.25">
      <c r="A1293" s="84" t="s">
        <v>20</v>
      </c>
      <c r="B1293" s="84" t="s">
        <v>21</v>
      </c>
      <c r="C1293" s="84" t="s">
        <v>511</v>
      </c>
      <c r="D1293" s="84" t="s">
        <v>367</v>
      </c>
      <c r="E1293" s="155">
        <v>215</v>
      </c>
      <c r="F1293" s="155">
        <v>195</v>
      </c>
      <c r="G1293" s="155">
        <v>3250</v>
      </c>
      <c r="H1293" s="155">
        <v>1612605</v>
      </c>
    </row>
    <row r="1294" spans="1:8" x14ac:dyDescent="0.25">
      <c r="A1294" s="84" t="s">
        <v>22</v>
      </c>
      <c r="B1294" s="84" t="s">
        <v>23</v>
      </c>
      <c r="C1294" s="84" t="s">
        <v>511</v>
      </c>
      <c r="D1294" s="84" t="s">
        <v>367</v>
      </c>
      <c r="E1294" s="155">
        <v>95</v>
      </c>
      <c r="F1294" s="155">
        <v>90</v>
      </c>
      <c r="G1294" s="155">
        <v>345</v>
      </c>
      <c r="H1294" s="155">
        <v>141195</v>
      </c>
    </row>
    <row r="1295" spans="1:8" x14ac:dyDescent="0.25">
      <c r="A1295" s="84" t="s">
        <v>24</v>
      </c>
      <c r="B1295" s="84" t="s">
        <v>489</v>
      </c>
      <c r="C1295" s="84" t="s">
        <v>511</v>
      </c>
      <c r="D1295" s="84" t="s">
        <v>367</v>
      </c>
      <c r="E1295" s="155">
        <v>785</v>
      </c>
      <c r="F1295" s="155">
        <v>710</v>
      </c>
      <c r="G1295" s="155">
        <v>14620</v>
      </c>
      <c r="H1295" s="155">
        <v>4910845</v>
      </c>
    </row>
    <row r="1296" spans="1:8" x14ac:dyDescent="0.25">
      <c r="A1296" s="84" t="s">
        <v>25</v>
      </c>
      <c r="B1296" s="84" t="s">
        <v>488</v>
      </c>
      <c r="C1296" s="84" t="s">
        <v>511</v>
      </c>
      <c r="D1296" s="84" t="s">
        <v>367</v>
      </c>
      <c r="E1296" s="155">
        <v>500</v>
      </c>
      <c r="F1296" s="155">
        <v>445</v>
      </c>
      <c r="G1296" s="155">
        <v>5065</v>
      </c>
      <c r="H1296" s="155">
        <v>1691365</v>
      </c>
    </row>
    <row r="1297" spans="1:8" x14ac:dyDescent="0.25">
      <c r="A1297" s="84" t="s">
        <v>26</v>
      </c>
      <c r="B1297" s="84" t="s">
        <v>27</v>
      </c>
      <c r="C1297" s="84" t="s">
        <v>511</v>
      </c>
      <c r="D1297" s="84" t="s">
        <v>367</v>
      </c>
      <c r="E1297" s="155">
        <v>840</v>
      </c>
      <c r="F1297" s="155">
        <v>715</v>
      </c>
      <c r="G1297" s="155">
        <v>3350</v>
      </c>
      <c r="H1297" s="155">
        <v>1147970</v>
      </c>
    </row>
    <row r="1298" spans="1:8" x14ac:dyDescent="0.25">
      <c r="A1298" s="84" t="s">
        <v>2</v>
      </c>
      <c r="B1298" s="84" t="s">
        <v>3</v>
      </c>
      <c r="C1298" s="84" t="s">
        <v>510</v>
      </c>
      <c r="D1298" s="84" t="s">
        <v>366</v>
      </c>
      <c r="E1298" s="155">
        <v>145</v>
      </c>
      <c r="F1298" s="155">
        <v>115</v>
      </c>
      <c r="G1298" s="155">
        <v>515</v>
      </c>
      <c r="H1298" s="155">
        <v>193115</v>
      </c>
    </row>
    <row r="1299" spans="1:8" x14ac:dyDescent="0.25">
      <c r="A1299" s="84" t="s">
        <v>4</v>
      </c>
      <c r="B1299" s="84" t="s">
        <v>493</v>
      </c>
      <c r="C1299" s="84" t="s">
        <v>510</v>
      </c>
      <c r="D1299" s="84" t="s">
        <v>366</v>
      </c>
      <c r="E1299" s="155">
        <v>210</v>
      </c>
      <c r="F1299" s="155">
        <v>190</v>
      </c>
      <c r="G1299" s="155">
        <v>1960</v>
      </c>
      <c r="H1299" s="155">
        <v>1101810</v>
      </c>
    </row>
    <row r="1300" spans="1:8" x14ac:dyDescent="0.25">
      <c r="A1300" s="84" t="s">
        <v>5</v>
      </c>
      <c r="B1300" s="84" t="s">
        <v>6</v>
      </c>
      <c r="C1300" s="84" t="s">
        <v>510</v>
      </c>
      <c r="D1300" s="84" t="s">
        <v>366</v>
      </c>
      <c r="E1300" s="155">
        <v>0</v>
      </c>
      <c r="F1300" s="155">
        <v>0</v>
      </c>
      <c r="G1300" s="155">
        <v>110</v>
      </c>
      <c r="H1300" s="155">
        <v>99800</v>
      </c>
    </row>
    <row r="1301" spans="1:8" x14ac:dyDescent="0.25">
      <c r="A1301" s="84" t="s">
        <v>7</v>
      </c>
      <c r="B1301" s="84" t="s">
        <v>494</v>
      </c>
      <c r="C1301" s="84" t="s">
        <v>510</v>
      </c>
      <c r="D1301" s="84" t="s">
        <v>366</v>
      </c>
      <c r="E1301" s="155">
        <v>75</v>
      </c>
      <c r="F1301" s="155">
        <v>55</v>
      </c>
      <c r="G1301" s="155">
        <v>2060</v>
      </c>
      <c r="H1301" s="155">
        <v>858305</v>
      </c>
    </row>
    <row r="1302" spans="1:8" x14ac:dyDescent="0.25">
      <c r="A1302" s="84" t="s">
        <v>8</v>
      </c>
      <c r="B1302" s="84" t="s">
        <v>9</v>
      </c>
      <c r="C1302" s="84" t="s">
        <v>510</v>
      </c>
      <c r="D1302" s="84" t="s">
        <v>366</v>
      </c>
      <c r="E1302" s="155">
        <v>20</v>
      </c>
      <c r="F1302" s="155">
        <v>20</v>
      </c>
      <c r="G1302" s="155">
        <v>3890</v>
      </c>
      <c r="H1302" s="155">
        <v>1965880</v>
      </c>
    </row>
    <row r="1303" spans="1:8" x14ac:dyDescent="0.25">
      <c r="A1303" s="84" t="s">
        <v>10</v>
      </c>
      <c r="B1303" s="84" t="s">
        <v>492</v>
      </c>
      <c r="C1303" s="84" t="s">
        <v>510</v>
      </c>
      <c r="D1303" s="84" t="s">
        <v>366</v>
      </c>
      <c r="E1303" s="155">
        <v>595</v>
      </c>
      <c r="F1303" s="155">
        <v>480</v>
      </c>
      <c r="G1303" s="155">
        <v>15610</v>
      </c>
      <c r="H1303" s="155">
        <v>7658220</v>
      </c>
    </row>
    <row r="1304" spans="1:8" x14ac:dyDescent="0.25">
      <c r="A1304" s="84" t="s">
        <v>11</v>
      </c>
      <c r="B1304" s="84" t="s">
        <v>491</v>
      </c>
      <c r="C1304" s="84" t="s">
        <v>510</v>
      </c>
      <c r="D1304" s="84" t="s">
        <v>366</v>
      </c>
      <c r="E1304" s="155">
        <v>70</v>
      </c>
      <c r="F1304" s="155">
        <v>70</v>
      </c>
      <c r="G1304" s="155">
        <v>970</v>
      </c>
      <c r="H1304" s="155">
        <v>492050</v>
      </c>
    </row>
    <row r="1305" spans="1:8" x14ac:dyDescent="0.25">
      <c r="A1305" s="84" t="s">
        <v>12</v>
      </c>
      <c r="B1305" s="84" t="s">
        <v>13</v>
      </c>
      <c r="C1305" s="84" t="s">
        <v>510</v>
      </c>
      <c r="D1305" s="84" t="s">
        <v>366</v>
      </c>
      <c r="E1305" s="155">
        <v>1185</v>
      </c>
      <c r="F1305" s="155">
        <v>1060</v>
      </c>
      <c r="G1305" s="155">
        <v>9805</v>
      </c>
      <c r="H1305" s="155">
        <v>4533420</v>
      </c>
    </row>
    <row r="1306" spans="1:8" x14ac:dyDescent="0.25">
      <c r="A1306" s="84" t="s">
        <v>14</v>
      </c>
      <c r="B1306" s="84" t="s">
        <v>490</v>
      </c>
      <c r="C1306" s="84" t="s">
        <v>510</v>
      </c>
      <c r="D1306" s="84" t="s">
        <v>366</v>
      </c>
      <c r="E1306" s="155">
        <v>2150</v>
      </c>
      <c r="F1306" s="155">
        <v>1925</v>
      </c>
      <c r="G1306" s="155">
        <v>13845</v>
      </c>
      <c r="H1306" s="155">
        <v>6668600</v>
      </c>
    </row>
    <row r="1307" spans="1:8" x14ac:dyDescent="0.25">
      <c r="A1307" s="84" t="s">
        <v>15</v>
      </c>
      <c r="B1307" s="84" t="s">
        <v>326</v>
      </c>
      <c r="C1307" s="84" t="s">
        <v>510</v>
      </c>
      <c r="D1307" s="84" t="s">
        <v>366</v>
      </c>
      <c r="E1307" s="155">
        <v>295</v>
      </c>
      <c r="F1307" s="155">
        <v>270</v>
      </c>
      <c r="G1307" s="155">
        <v>7055</v>
      </c>
      <c r="H1307" s="155">
        <v>3233600</v>
      </c>
    </row>
    <row r="1308" spans="1:8" x14ac:dyDescent="0.25">
      <c r="A1308" s="84" t="s">
        <v>16</v>
      </c>
      <c r="B1308" s="84" t="s">
        <v>17</v>
      </c>
      <c r="C1308" s="84" t="s">
        <v>510</v>
      </c>
      <c r="D1308" s="84" t="s">
        <v>366</v>
      </c>
      <c r="E1308" s="155">
        <v>1195</v>
      </c>
      <c r="F1308" s="155">
        <v>985</v>
      </c>
      <c r="G1308" s="155">
        <v>7235</v>
      </c>
      <c r="H1308" s="155">
        <v>3698345</v>
      </c>
    </row>
    <row r="1309" spans="1:8" x14ac:dyDescent="0.25">
      <c r="A1309" s="84" t="s">
        <v>18</v>
      </c>
      <c r="B1309" s="84" t="s">
        <v>19</v>
      </c>
      <c r="C1309" s="84" t="s">
        <v>510</v>
      </c>
      <c r="D1309" s="84" t="s">
        <v>366</v>
      </c>
      <c r="E1309" s="155">
        <v>100</v>
      </c>
      <c r="F1309" s="155">
        <v>85</v>
      </c>
      <c r="G1309" s="155">
        <v>825</v>
      </c>
      <c r="H1309" s="155">
        <v>357210</v>
      </c>
    </row>
    <row r="1310" spans="1:8" x14ac:dyDescent="0.25">
      <c r="A1310" s="84" t="s">
        <v>20</v>
      </c>
      <c r="B1310" s="84" t="s">
        <v>21</v>
      </c>
      <c r="C1310" s="84" t="s">
        <v>510</v>
      </c>
      <c r="D1310" s="84" t="s">
        <v>366</v>
      </c>
      <c r="E1310" s="155">
        <v>255</v>
      </c>
      <c r="F1310" s="155">
        <v>230</v>
      </c>
      <c r="G1310" s="155">
        <v>1130</v>
      </c>
      <c r="H1310" s="155">
        <v>491875</v>
      </c>
    </row>
    <row r="1311" spans="1:8" x14ac:dyDescent="0.25">
      <c r="A1311" s="84" t="s">
        <v>22</v>
      </c>
      <c r="B1311" s="84" t="s">
        <v>23</v>
      </c>
      <c r="C1311" s="84" t="s">
        <v>510</v>
      </c>
      <c r="D1311" s="84" t="s">
        <v>366</v>
      </c>
      <c r="E1311" s="155">
        <v>160</v>
      </c>
      <c r="F1311" s="155">
        <v>150</v>
      </c>
      <c r="G1311" s="155">
        <v>610</v>
      </c>
      <c r="H1311" s="155">
        <v>295160</v>
      </c>
    </row>
    <row r="1312" spans="1:8" x14ac:dyDescent="0.25">
      <c r="A1312" s="84" t="s">
        <v>24</v>
      </c>
      <c r="B1312" s="84" t="s">
        <v>489</v>
      </c>
      <c r="C1312" s="84" t="s">
        <v>510</v>
      </c>
      <c r="D1312" s="84" t="s">
        <v>366</v>
      </c>
      <c r="E1312" s="155">
        <v>1165</v>
      </c>
      <c r="F1312" s="155">
        <v>1000</v>
      </c>
      <c r="G1312" s="155">
        <v>17055</v>
      </c>
      <c r="H1312" s="155">
        <v>5607800</v>
      </c>
    </row>
    <row r="1313" spans="1:8" x14ac:dyDescent="0.25">
      <c r="A1313" s="84" t="s">
        <v>25</v>
      </c>
      <c r="B1313" s="84" t="s">
        <v>488</v>
      </c>
      <c r="C1313" s="84" t="s">
        <v>510</v>
      </c>
      <c r="D1313" s="84" t="s">
        <v>366</v>
      </c>
      <c r="E1313" s="155">
        <v>745</v>
      </c>
      <c r="F1313" s="155">
        <v>645</v>
      </c>
      <c r="G1313" s="155">
        <v>6440</v>
      </c>
      <c r="H1313" s="155">
        <v>2687355</v>
      </c>
    </row>
    <row r="1314" spans="1:8" x14ac:dyDescent="0.25">
      <c r="A1314" s="84" t="s">
        <v>26</v>
      </c>
      <c r="B1314" s="84" t="s">
        <v>27</v>
      </c>
      <c r="C1314" s="84" t="s">
        <v>510</v>
      </c>
      <c r="D1314" s="84" t="s">
        <v>366</v>
      </c>
      <c r="E1314" s="155">
        <v>1100</v>
      </c>
      <c r="F1314" s="155">
        <v>875</v>
      </c>
      <c r="G1314" s="155">
        <v>5660</v>
      </c>
      <c r="H1314" s="155">
        <v>1975225</v>
      </c>
    </row>
    <row r="1315" spans="1:8" x14ac:dyDescent="0.25">
      <c r="A1315" s="84" t="s">
        <v>2</v>
      </c>
      <c r="B1315" s="84" t="s">
        <v>3</v>
      </c>
      <c r="C1315" s="84" t="s">
        <v>509</v>
      </c>
      <c r="D1315" s="84" t="s">
        <v>365</v>
      </c>
      <c r="E1315" s="155">
        <v>115</v>
      </c>
      <c r="F1315" s="155">
        <v>110</v>
      </c>
      <c r="G1315" s="155">
        <v>555</v>
      </c>
      <c r="H1315" s="155">
        <v>243260</v>
      </c>
    </row>
    <row r="1316" spans="1:8" x14ac:dyDescent="0.25">
      <c r="A1316" s="84" t="s">
        <v>4</v>
      </c>
      <c r="B1316" s="84" t="s">
        <v>493</v>
      </c>
      <c r="C1316" s="84" t="s">
        <v>509</v>
      </c>
      <c r="D1316" s="84" t="s">
        <v>365</v>
      </c>
      <c r="E1316" s="155">
        <v>235</v>
      </c>
      <c r="F1316" s="155">
        <v>225</v>
      </c>
      <c r="G1316" s="155">
        <v>1580</v>
      </c>
      <c r="H1316" s="155">
        <v>688765</v>
      </c>
    </row>
    <row r="1317" spans="1:8" x14ac:dyDescent="0.25">
      <c r="A1317" s="84" t="s">
        <v>5</v>
      </c>
      <c r="B1317" s="84" t="s">
        <v>6</v>
      </c>
      <c r="C1317" s="84" t="s">
        <v>509</v>
      </c>
      <c r="D1317" s="84" t="s">
        <v>365</v>
      </c>
      <c r="E1317" s="155">
        <v>0</v>
      </c>
      <c r="F1317" s="155">
        <v>0</v>
      </c>
      <c r="G1317" s="155">
        <v>5</v>
      </c>
      <c r="H1317" s="155">
        <v>1345</v>
      </c>
    </row>
    <row r="1318" spans="1:8" x14ac:dyDescent="0.25">
      <c r="A1318" s="84" t="s">
        <v>7</v>
      </c>
      <c r="B1318" s="84" t="s">
        <v>494</v>
      </c>
      <c r="C1318" s="84" t="s">
        <v>509</v>
      </c>
      <c r="D1318" s="84" t="s">
        <v>365</v>
      </c>
      <c r="E1318" s="155">
        <v>45</v>
      </c>
      <c r="F1318" s="155">
        <v>40</v>
      </c>
      <c r="G1318" s="155">
        <v>1585</v>
      </c>
      <c r="H1318" s="155">
        <v>975910</v>
      </c>
    </row>
    <row r="1319" spans="1:8" x14ac:dyDescent="0.25">
      <c r="A1319" s="84" t="s">
        <v>8</v>
      </c>
      <c r="B1319" s="84" t="s">
        <v>9</v>
      </c>
      <c r="C1319" s="84" t="s">
        <v>509</v>
      </c>
      <c r="D1319" s="84" t="s">
        <v>365</v>
      </c>
      <c r="E1319" s="155">
        <v>10</v>
      </c>
      <c r="F1319" s="155">
        <v>5</v>
      </c>
      <c r="G1319" s="155">
        <v>215</v>
      </c>
      <c r="H1319" s="155">
        <v>111320</v>
      </c>
    </row>
    <row r="1320" spans="1:8" x14ac:dyDescent="0.25">
      <c r="A1320" s="84" t="s">
        <v>10</v>
      </c>
      <c r="B1320" s="84" t="s">
        <v>492</v>
      </c>
      <c r="C1320" s="84" t="s">
        <v>509</v>
      </c>
      <c r="D1320" s="84" t="s">
        <v>365</v>
      </c>
      <c r="E1320" s="155">
        <v>595</v>
      </c>
      <c r="F1320" s="155">
        <v>525</v>
      </c>
      <c r="G1320" s="155">
        <v>8250</v>
      </c>
      <c r="H1320" s="155">
        <v>3952030</v>
      </c>
    </row>
    <row r="1321" spans="1:8" x14ac:dyDescent="0.25">
      <c r="A1321" s="84" t="s">
        <v>11</v>
      </c>
      <c r="B1321" s="84" t="s">
        <v>491</v>
      </c>
      <c r="C1321" s="84" t="s">
        <v>509</v>
      </c>
      <c r="D1321" s="84" t="s">
        <v>365</v>
      </c>
      <c r="E1321" s="155">
        <v>75</v>
      </c>
      <c r="F1321" s="155">
        <v>70</v>
      </c>
      <c r="G1321" s="155">
        <v>710</v>
      </c>
      <c r="H1321" s="155">
        <v>354370</v>
      </c>
    </row>
    <row r="1322" spans="1:8" x14ac:dyDescent="0.25">
      <c r="A1322" s="84" t="s">
        <v>12</v>
      </c>
      <c r="B1322" s="84" t="s">
        <v>13</v>
      </c>
      <c r="C1322" s="84" t="s">
        <v>509</v>
      </c>
      <c r="D1322" s="84" t="s">
        <v>365</v>
      </c>
      <c r="E1322" s="155">
        <v>1020</v>
      </c>
      <c r="F1322" s="155">
        <v>980</v>
      </c>
      <c r="G1322" s="155">
        <v>6450</v>
      </c>
      <c r="H1322" s="155">
        <v>3560040</v>
      </c>
    </row>
    <row r="1323" spans="1:8" x14ac:dyDescent="0.25">
      <c r="A1323" s="84" t="s">
        <v>14</v>
      </c>
      <c r="B1323" s="84" t="s">
        <v>490</v>
      </c>
      <c r="C1323" s="84" t="s">
        <v>509</v>
      </c>
      <c r="D1323" s="84" t="s">
        <v>365</v>
      </c>
      <c r="E1323" s="155">
        <v>1865</v>
      </c>
      <c r="F1323" s="155">
        <v>1750</v>
      </c>
      <c r="G1323" s="155">
        <v>10220</v>
      </c>
      <c r="H1323" s="155">
        <v>5115245</v>
      </c>
    </row>
    <row r="1324" spans="1:8" x14ac:dyDescent="0.25">
      <c r="A1324" s="84" t="s">
        <v>15</v>
      </c>
      <c r="B1324" s="84" t="s">
        <v>326</v>
      </c>
      <c r="C1324" s="84" t="s">
        <v>509</v>
      </c>
      <c r="D1324" s="84" t="s">
        <v>365</v>
      </c>
      <c r="E1324" s="155">
        <v>150</v>
      </c>
      <c r="F1324" s="155">
        <v>145</v>
      </c>
      <c r="G1324" s="155">
        <v>2195</v>
      </c>
      <c r="H1324" s="155">
        <v>1140745</v>
      </c>
    </row>
    <row r="1325" spans="1:8" x14ac:dyDescent="0.25">
      <c r="A1325" s="84" t="s">
        <v>16</v>
      </c>
      <c r="B1325" s="84" t="s">
        <v>17</v>
      </c>
      <c r="C1325" s="84" t="s">
        <v>509</v>
      </c>
      <c r="D1325" s="84" t="s">
        <v>365</v>
      </c>
      <c r="E1325" s="155">
        <v>670</v>
      </c>
      <c r="F1325" s="155">
        <v>615</v>
      </c>
      <c r="G1325" s="155">
        <v>3660</v>
      </c>
      <c r="H1325" s="155">
        <v>2053890</v>
      </c>
    </row>
    <row r="1326" spans="1:8" x14ac:dyDescent="0.25">
      <c r="A1326" s="84" t="s">
        <v>18</v>
      </c>
      <c r="B1326" s="84" t="s">
        <v>19</v>
      </c>
      <c r="C1326" s="84" t="s">
        <v>509</v>
      </c>
      <c r="D1326" s="84" t="s">
        <v>365</v>
      </c>
      <c r="E1326" s="155">
        <v>75</v>
      </c>
      <c r="F1326" s="155">
        <v>70</v>
      </c>
      <c r="G1326" s="155">
        <v>520</v>
      </c>
      <c r="H1326" s="155">
        <v>162725</v>
      </c>
    </row>
    <row r="1327" spans="1:8" x14ac:dyDescent="0.25">
      <c r="A1327" s="84" t="s">
        <v>20</v>
      </c>
      <c r="B1327" s="84" t="s">
        <v>21</v>
      </c>
      <c r="C1327" s="84" t="s">
        <v>509</v>
      </c>
      <c r="D1327" s="84" t="s">
        <v>365</v>
      </c>
      <c r="E1327" s="155">
        <v>230</v>
      </c>
      <c r="F1327" s="155">
        <v>220</v>
      </c>
      <c r="G1327" s="155">
        <v>1010</v>
      </c>
      <c r="H1327" s="155">
        <v>642845</v>
      </c>
    </row>
    <row r="1328" spans="1:8" x14ac:dyDescent="0.25">
      <c r="A1328" s="84" t="s">
        <v>22</v>
      </c>
      <c r="B1328" s="84" t="s">
        <v>23</v>
      </c>
      <c r="C1328" s="84" t="s">
        <v>509</v>
      </c>
      <c r="D1328" s="84" t="s">
        <v>365</v>
      </c>
      <c r="E1328" s="155">
        <v>115</v>
      </c>
      <c r="F1328" s="155">
        <v>110</v>
      </c>
      <c r="G1328" s="155">
        <v>400</v>
      </c>
      <c r="H1328" s="155">
        <v>201075</v>
      </c>
    </row>
    <row r="1329" spans="1:8" x14ac:dyDescent="0.25">
      <c r="A1329" s="84" t="s">
        <v>24</v>
      </c>
      <c r="B1329" s="84" t="s">
        <v>489</v>
      </c>
      <c r="C1329" s="84" t="s">
        <v>509</v>
      </c>
      <c r="D1329" s="84" t="s">
        <v>365</v>
      </c>
      <c r="E1329" s="155">
        <v>870</v>
      </c>
      <c r="F1329" s="155">
        <v>795</v>
      </c>
      <c r="G1329" s="155">
        <v>8230</v>
      </c>
      <c r="H1329" s="155">
        <v>3228085</v>
      </c>
    </row>
    <row r="1330" spans="1:8" x14ac:dyDescent="0.25">
      <c r="A1330" s="84" t="s">
        <v>25</v>
      </c>
      <c r="B1330" s="84" t="s">
        <v>488</v>
      </c>
      <c r="C1330" s="84" t="s">
        <v>509</v>
      </c>
      <c r="D1330" s="84" t="s">
        <v>365</v>
      </c>
      <c r="E1330" s="155">
        <v>740</v>
      </c>
      <c r="F1330" s="155">
        <v>675</v>
      </c>
      <c r="G1330" s="155">
        <v>7050</v>
      </c>
      <c r="H1330" s="155">
        <v>2325945</v>
      </c>
    </row>
    <row r="1331" spans="1:8" x14ac:dyDescent="0.25">
      <c r="A1331" s="84" t="s">
        <v>26</v>
      </c>
      <c r="B1331" s="84" t="s">
        <v>27</v>
      </c>
      <c r="C1331" s="84" t="s">
        <v>509</v>
      </c>
      <c r="D1331" s="84" t="s">
        <v>365</v>
      </c>
      <c r="E1331" s="155">
        <v>805</v>
      </c>
      <c r="F1331" s="155">
        <v>720</v>
      </c>
      <c r="G1331" s="155">
        <v>3675</v>
      </c>
      <c r="H1331" s="155">
        <v>1262575</v>
      </c>
    </row>
    <row r="1332" spans="1:8" x14ac:dyDescent="0.25">
      <c r="A1332" s="84" t="s">
        <v>2</v>
      </c>
      <c r="B1332" s="84" t="s">
        <v>3</v>
      </c>
      <c r="C1332" s="84" t="s">
        <v>508</v>
      </c>
      <c r="D1332" s="84" t="s">
        <v>364</v>
      </c>
      <c r="E1332" s="155">
        <v>65</v>
      </c>
      <c r="F1332" s="155">
        <v>55</v>
      </c>
      <c r="G1332" s="155">
        <v>195</v>
      </c>
      <c r="H1332" s="155">
        <v>51730</v>
      </c>
    </row>
    <row r="1333" spans="1:8" x14ac:dyDescent="0.25">
      <c r="A1333" s="84" t="s">
        <v>4</v>
      </c>
      <c r="B1333" s="84" t="s">
        <v>493</v>
      </c>
      <c r="C1333" s="84" t="s">
        <v>508</v>
      </c>
      <c r="D1333" s="84" t="s">
        <v>364</v>
      </c>
      <c r="E1333" s="155">
        <v>145</v>
      </c>
      <c r="F1333" s="155">
        <v>130</v>
      </c>
      <c r="G1333" s="155">
        <v>995</v>
      </c>
      <c r="H1333" s="155">
        <v>378970</v>
      </c>
    </row>
    <row r="1334" spans="1:8" x14ac:dyDescent="0.25">
      <c r="A1334" s="84" t="s">
        <v>7</v>
      </c>
      <c r="B1334" s="84" t="s">
        <v>494</v>
      </c>
      <c r="C1334" s="84" t="s">
        <v>508</v>
      </c>
      <c r="D1334" s="84" t="s">
        <v>364</v>
      </c>
      <c r="E1334" s="155">
        <v>35</v>
      </c>
      <c r="F1334" s="155">
        <v>30</v>
      </c>
      <c r="G1334" s="155">
        <v>1425</v>
      </c>
      <c r="H1334" s="155">
        <v>531335</v>
      </c>
    </row>
    <row r="1335" spans="1:8" x14ac:dyDescent="0.25">
      <c r="A1335" s="84" t="s">
        <v>8</v>
      </c>
      <c r="B1335" s="84" t="s">
        <v>9</v>
      </c>
      <c r="C1335" s="84" t="s">
        <v>508</v>
      </c>
      <c r="D1335" s="84" t="s">
        <v>364</v>
      </c>
      <c r="E1335" s="155">
        <v>15</v>
      </c>
      <c r="F1335" s="155">
        <v>15</v>
      </c>
      <c r="G1335" s="155">
        <v>245</v>
      </c>
      <c r="H1335" s="155">
        <v>174620</v>
      </c>
    </row>
    <row r="1336" spans="1:8" x14ac:dyDescent="0.25">
      <c r="A1336" s="84" t="s">
        <v>10</v>
      </c>
      <c r="B1336" s="84" t="s">
        <v>492</v>
      </c>
      <c r="C1336" s="84" t="s">
        <v>508</v>
      </c>
      <c r="D1336" s="84" t="s">
        <v>364</v>
      </c>
      <c r="E1336" s="155">
        <v>240</v>
      </c>
      <c r="F1336" s="155">
        <v>195</v>
      </c>
      <c r="G1336" s="155">
        <v>3380</v>
      </c>
      <c r="H1336" s="155">
        <v>1904540</v>
      </c>
    </row>
    <row r="1337" spans="1:8" x14ac:dyDescent="0.25">
      <c r="A1337" s="84" t="s">
        <v>11</v>
      </c>
      <c r="B1337" s="84" t="s">
        <v>491</v>
      </c>
      <c r="C1337" s="84" t="s">
        <v>508</v>
      </c>
      <c r="D1337" s="84" t="s">
        <v>364</v>
      </c>
      <c r="E1337" s="155">
        <v>45</v>
      </c>
      <c r="F1337" s="155">
        <v>40</v>
      </c>
      <c r="G1337" s="155">
        <v>440</v>
      </c>
      <c r="H1337" s="155">
        <v>195830</v>
      </c>
    </row>
    <row r="1338" spans="1:8" x14ac:dyDescent="0.25">
      <c r="A1338" s="84" t="s">
        <v>12</v>
      </c>
      <c r="B1338" s="84" t="s">
        <v>13</v>
      </c>
      <c r="C1338" s="84" t="s">
        <v>508</v>
      </c>
      <c r="D1338" s="84" t="s">
        <v>364</v>
      </c>
      <c r="E1338" s="155">
        <v>720</v>
      </c>
      <c r="F1338" s="155">
        <v>655</v>
      </c>
      <c r="G1338" s="155">
        <v>4410</v>
      </c>
      <c r="H1338" s="155">
        <v>2359765</v>
      </c>
    </row>
    <row r="1339" spans="1:8" x14ac:dyDescent="0.25">
      <c r="A1339" s="84" t="s">
        <v>14</v>
      </c>
      <c r="B1339" s="84" t="s">
        <v>490</v>
      </c>
      <c r="C1339" s="84" t="s">
        <v>508</v>
      </c>
      <c r="D1339" s="84" t="s">
        <v>364</v>
      </c>
      <c r="E1339" s="155">
        <v>1250</v>
      </c>
      <c r="F1339" s="155">
        <v>1115</v>
      </c>
      <c r="G1339" s="155">
        <v>7620</v>
      </c>
      <c r="H1339" s="155">
        <v>3621220</v>
      </c>
    </row>
    <row r="1340" spans="1:8" x14ac:dyDescent="0.25">
      <c r="A1340" s="84" t="s">
        <v>15</v>
      </c>
      <c r="B1340" s="84" t="s">
        <v>326</v>
      </c>
      <c r="C1340" s="84" t="s">
        <v>508</v>
      </c>
      <c r="D1340" s="84" t="s">
        <v>364</v>
      </c>
      <c r="E1340" s="155">
        <v>150</v>
      </c>
      <c r="F1340" s="155">
        <v>140</v>
      </c>
      <c r="G1340" s="155">
        <v>1860</v>
      </c>
      <c r="H1340" s="155">
        <v>772965</v>
      </c>
    </row>
    <row r="1341" spans="1:8" x14ac:dyDescent="0.25">
      <c r="A1341" s="84" t="s">
        <v>16</v>
      </c>
      <c r="B1341" s="84" t="s">
        <v>17</v>
      </c>
      <c r="C1341" s="84" t="s">
        <v>508</v>
      </c>
      <c r="D1341" s="84" t="s">
        <v>364</v>
      </c>
      <c r="E1341" s="155">
        <v>480</v>
      </c>
      <c r="F1341" s="155">
        <v>410</v>
      </c>
      <c r="G1341" s="155">
        <v>2545</v>
      </c>
      <c r="H1341" s="155">
        <v>1416845</v>
      </c>
    </row>
    <row r="1342" spans="1:8" x14ac:dyDescent="0.25">
      <c r="A1342" s="84" t="s">
        <v>18</v>
      </c>
      <c r="B1342" s="84" t="s">
        <v>19</v>
      </c>
      <c r="C1342" s="84" t="s">
        <v>508</v>
      </c>
      <c r="D1342" s="84" t="s">
        <v>364</v>
      </c>
      <c r="E1342" s="155">
        <v>55</v>
      </c>
      <c r="F1342" s="155">
        <v>40</v>
      </c>
      <c r="G1342" s="155">
        <v>290</v>
      </c>
      <c r="H1342" s="155">
        <v>110300</v>
      </c>
    </row>
    <row r="1343" spans="1:8" x14ac:dyDescent="0.25">
      <c r="A1343" s="84" t="s">
        <v>20</v>
      </c>
      <c r="B1343" s="84" t="s">
        <v>21</v>
      </c>
      <c r="C1343" s="84" t="s">
        <v>508</v>
      </c>
      <c r="D1343" s="84" t="s">
        <v>364</v>
      </c>
      <c r="E1343" s="155">
        <v>160</v>
      </c>
      <c r="F1343" s="155">
        <v>140</v>
      </c>
      <c r="G1343" s="155">
        <v>520</v>
      </c>
      <c r="H1343" s="155">
        <v>261060</v>
      </c>
    </row>
    <row r="1344" spans="1:8" x14ac:dyDescent="0.25">
      <c r="A1344" s="84" t="s">
        <v>22</v>
      </c>
      <c r="B1344" s="84" t="s">
        <v>23</v>
      </c>
      <c r="C1344" s="84" t="s">
        <v>508</v>
      </c>
      <c r="D1344" s="84" t="s">
        <v>364</v>
      </c>
      <c r="E1344" s="155">
        <v>95</v>
      </c>
      <c r="F1344" s="155">
        <v>80</v>
      </c>
      <c r="G1344" s="155">
        <v>330</v>
      </c>
      <c r="H1344" s="155">
        <v>165840</v>
      </c>
    </row>
    <row r="1345" spans="1:8" x14ac:dyDescent="0.25">
      <c r="A1345" s="84" t="s">
        <v>24</v>
      </c>
      <c r="B1345" s="84" t="s">
        <v>489</v>
      </c>
      <c r="C1345" s="84" t="s">
        <v>508</v>
      </c>
      <c r="D1345" s="84" t="s">
        <v>364</v>
      </c>
      <c r="E1345" s="155">
        <v>640</v>
      </c>
      <c r="F1345" s="155">
        <v>570</v>
      </c>
      <c r="G1345" s="155">
        <v>6395</v>
      </c>
      <c r="H1345" s="155">
        <v>2236900</v>
      </c>
    </row>
    <row r="1346" spans="1:8" x14ac:dyDescent="0.25">
      <c r="A1346" s="84" t="s">
        <v>25</v>
      </c>
      <c r="B1346" s="84" t="s">
        <v>488</v>
      </c>
      <c r="C1346" s="84" t="s">
        <v>508</v>
      </c>
      <c r="D1346" s="84" t="s">
        <v>364</v>
      </c>
      <c r="E1346" s="155">
        <v>450</v>
      </c>
      <c r="F1346" s="155">
        <v>395</v>
      </c>
      <c r="G1346" s="155">
        <v>3995</v>
      </c>
      <c r="H1346" s="155">
        <v>1259410</v>
      </c>
    </row>
    <row r="1347" spans="1:8" x14ac:dyDescent="0.25">
      <c r="A1347" s="84" t="s">
        <v>26</v>
      </c>
      <c r="B1347" s="84" t="s">
        <v>27</v>
      </c>
      <c r="C1347" s="84" t="s">
        <v>508</v>
      </c>
      <c r="D1347" s="84" t="s">
        <v>364</v>
      </c>
      <c r="E1347" s="155">
        <v>585</v>
      </c>
      <c r="F1347" s="155">
        <v>480</v>
      </c>
      <c r="G1347" s="155">
        <v>2190</v>
      </c>
      <c r="H1347" s="155">
        <v>733340</v>
      </c>
    </row>
    <row r="1348" spans="1:8" x14ac:dyDescent="0.25">
      <c r="A1348" s="84" t="s">
        <v>2</v>
      </c>
      <c r="B1348" s="84" t="s">
        <v>3</v>
      </c>
      <c r="C1348" s="84" t="s">
        <v>507</v>
      </c>
      <c r="D1348" s="84" t="s">
        <v>362</v>
      </c>
      <c r="E1348" s="155">
        <v>405</v>
      </c>
      <c r="F1348" s="155">
        <v>370</v>
      </c>
      <c r="G1348" s="155">
        <v>1515</v>
      </c>
      <c r="H1348" s="155">
        <v>564140</v>
      </c>
    </row>
    <row r="1349" spans="1:8" x14ac:dyDescent="0.25">
      <c r="A1349" s="84" t="s">
        <v>4</v>
      </c>
      <c r="B1349" s="84" t="s">
        <v>493</v>
      </c>
      <c r="C1349" s="84" t="s">
        <v>507</v>
      </c>
      <c r="D1349" s="84" t="s">
        <v>362</v>
      </c>
      <c r="E1349" s="155">
        <v>595</v>
      </c>
      <c r="F1349" s="155">
        <v>525</v>
      </c>
      <c r="G1349" s="155">
        <v>3345</v>
      </c>
      <c r="H1349" s="155">
        <v>1413365</v>
      </c>
    </row>
    <row r="1350" spans="1:8" x14ac:dyDescent="0.25">
      <c r="A1350" s="84" t="s">
        <v>7</v>
      </c>
      <c r="B1350" s="84" t="s">
        <v>494</v>
      </c>
      <c r="C1350" s="84" t="s">
        <v>507</v>
      </c>
      <c r="D1350" s="84" t="s">
        <v>362</v>
      </c>
      <c r="E1350" s="155">
        <v>65</v>
      </c>
      <c r="F1350" s="155">
        <v>60</v>
      </c>
      <c r="G1350" s="155">
        <v>1790</v>
      </c>
      <c r="H1350" s="155">
        <v>875945</v>
      </c>
    </row>
    <row r="1351" spans="1:8" x14ac:dyDescent="0.25">
      <c r="A1351" s="84" t="s">
        <v>8</v>
      </c>
      <c r="B1351" s="84" t="s">
        <v>9</v>
      </c>
      <c r="C1351" s="84" t="s">
        <v>507</v>
      </c>
      <c r="D1351" s="84" t="s">
        <v>362</v>
      </c>
      <c r="E1351" s="155">
        <v>25</v>
      </c>
      <c r="F1351" s="155">
        <v>25</v>
      </c>
      <c r="G1351" s="155">
        <v>4130</v>
      </c>
      <c r="H1351" s="155">
        <v>1228755</v>
      </c>
    </row>
    <row r="1352" spans="1:8" x14ac:dyDescent="0.25">
      <c r="A1352" s="84" t="s">
        <v>10</v>
      </c>
      <c r="B1352" s="84" t="s">
        <v>492</v>
      </c>
      <c r="C1352" s="84" t="s">
        <v>507</v>
      </c>
      <c r="D1352" s="84" t="s">
        <v>362</v>
      </c>
      <c r="E1352" s="155">
        <v>850</v>
      </c>
      <c r="F1352" s="155">
        <v>745</v>
      </c>
      <c r="G1352" s="155">
        <v>5755</v>
      </c>
      <c r="H1352" s="155">
        <v>2723130</v>
      </c>
    </row>
    <row r="1353" spans="1:8" x14ac:dyDescent="0.25">
      <c r="A1353" s="84" t="s">
        <v>11</v>
      </c>
      <c r="B1353" s="84" t="s">
        <v>491</v>
      </c>
      <c r="C1353" s="84" t="s">
        <v>507</v>
      </c>
      <c r="D1353" s="84" t="s">
        <v>362</v>
      </c>
      <c r="E1353" s="155">
        <v>140</v>
      </c>
      <c r="F1353" s="155">
        <v>125</v>
      </c>
      <c r="G1353" s="155">
        <v>1445</v>
      </c>
      <c r="H1353" s="155">
        <v>544685</v>
      </c>
    </row>
    <row r="1354" spans="1:8" x14ac:dyDescent="0.25">
      <c r="A1354" s="84" t="s">
        <v>12</v>
      </c>
      <c r="B1354" s="84" t="s">
        <v>13</v>
      </c>
      <c r="C1354" s="84" t="s">
        <v>507</v>
      </c>
      <c r="D1354" s="84" t="s">
        <v>362</v>
      </c>
      <c r="E1354" s="155">
        <v>3770</v>
      </c>
      <c r="F1354" s="155">
        <v>3345</v>
      </c>
      <c r="G1354" s="155">
        <v>19455</v>
      </c>
      <c r="H1354" s="155">
        <v>9245510</v>
      </c>
    </row>
    <row r="1355" spans="1:8" x14ac:dyDescent="0.25">
      <c r="A1355" s="84" t="s">
        <v>14</v>
      </c>
      <c r="B1355" s="84" t="s">
        <v>490</v>
      </c>
      <c r="C1355" s="84" t="s">
        <v>507</v>
      </c>
      <c r="D1355" s="84" t="s">
        <v>362</v>
      </c>
      <c r="E1355" s="155">
        <v>6000</v>
      </c>
      <c r="F1355" s="155">
        <v>5440</v>
      </c>
      <c r="G1355" s="155">
        <v>33170</v>
      </c>
      <c r="H1355" s="155">
        <v>17326040</v>
      </c>
    </row>
    <row r="1356" spans="1:8" x14ac:dyDescent="0.25">
      <c r="A1356" s="84" t="s">
        <v>15</v>
      </c>
      <c r="B1356" s="84" t="s">
        <v>326</v>
      </c>
      <c r="C1356" s="84" t="s">
        <v>507</v>
      </c>
      <c r="D1356" s="84" t="s">
        <v>362</v>
      </c>
      <c r="E1356" s="155">
        <v>555</v>
      </c>
      <c r="F1356" s="155">
        <v>500</v>
      </c>
      <c r="G1356" s="155">
        <v>7900</v>
      </c>
      <c r="H1356" s="155">
        <v>3283010</v>
      </c>
    </row>
    <row r="1357" spans="1:8" x14ac:dyDescent="0.25">
      <c r="A1357" s="84" t="s">
        <v>16</v>
      </c>
      <c r="B1357" s="84" t="s">
        <v>17</v>
      </c>
      <c r="C1357" s="84" t="s">
        <v>507</v>
      </c>
      <c r="D1357" s="84" t="s">
        <v>362</v>
      </c>
      <c r="E1357" s="155">
        <v>3695</v>
      </c>
      <c r="F1357" s="155">
        <v>3195</v>
      </c>
      <c r="G1357" s="155">
        <v>22455</v>
      </c>
      <c r="H1357" s="155">
        <v>12471830</v>
      </c>
    </row>
    <row r="1358" spans="1:8" x14ac:dyDescent="0.25">
      <c r="A1358" s="84" t="s">
        <v>18</v>
      </c>
      <c r="B1358" s="84" t="s">
        <v>19</v>
      </c>
      <c r="C1358" s="84" t="s">
        <v>507</v>
      </c>
      <c r="D1358" s="84" t="s">
        <v>362</v>
      </c>
      <c r="E1358" s="155">
        <v>255</v>
      </c>
      <c r="F1358" s="155">
        <v>215</v>
      </c>
      <c r="G1358" s="155">
        <v>1955</v>
      </c>
      <c r="H1358" s="155">
        <v>1042370</v>
      </c>
    </row>
    <row r="1359" spans="1:8" x14ac:dyDescent="0.25">
      <c r="A1359" s="84" t="s">
        <v>20</v>
      </c>
      <c r="B1359" s="84" t="s">
        <v>21</v>
      </c>
      <c r="C1359" s="84" t="s">
        <v>507</v>
      </c>
      <c r="D1359" s="84" t="s">
        <v>362</v>
      </c>
      <c r="E1359" s="155">
        <v>680</v>
      </c>
      <c r="F1359" s="155">
        <v>615</v>
      </c>
      <c r="G1359" s="155">
        <v>2175</v>
      </c>
      <c r="H1359" s="155">
        <v>953400</v>
      </c>
    </row>
    <row r="1360" spans="1:8" x14ac:dyDescent="0.25">
      <c r="A1360" s="84" t="s">
        <v>22</v>
      </c>
      <c r="B1360" s="84" t="s">
        <v>23</v>
      </c>
      <c r="C1360" s="84" t="s">
        <v>507</v>
      </c>
      <c r="D1360" s="84" t="s">
        <v>362</v>
      </c>
      <c r="E1360" s="155">
        <v>865</v>
      </c>
      <c r="F1360" s="155">
        <v>780</v>
      </c>
      <c r="G1360" s="155">
        <v>2915</v>
      </c>
      <c r="H1360" s="155">
        <v>1277740</v>
      </c>
    </row>
    <row r="1361" spans="1:8" x14ac:dyDescent="0.25">
      <c r="A1361" s="84" t="s">
        <v>24</v>
      </c>
      <c r="B1361" s="84" t="s">
        <v>489</v>
      </c>
      <c r="C1361" s="84" t="s">
        <v>507</v>
      </c>
      <c r="D1361" s="84" t="s">
        <v>362</v>
      </c>
      <c r="E1361" s="155">
        <v>3345</v>
      </c>
      <c r="F1361" s="155">
        <v>2985</v>
      </c>
      <c r="G1361" s="155">
        <v>24530</v>
      </c>
      <c r="H1361" s="155">
        <v>10145365</v>
      </c>
    </row>
    <row r="1362" spans="1:8" x14ac:dyDescent="0.25">
      <c r="A1362" s="84" t="s">
        <v>25</v>
      </c>
      <c r="B1362" s="84" t="s">
        <v>488</v>
      </c>
      <c r="C1362" s="84" t="s">
        <v>507</v>
      </c>
      <c r="D1362" s="84" t="s">
        <v>362</v>
      </c>
      <c r="E1362" s="155">
        <v>2060</v>
      </c>
      <c r="F1362" s="155">
        <v>1795</v>
      </c>
      <c r="G1362" s="155">
        <v>14830</v>
      </c>
      <c r="H1362" s="155">
        <v>6279500</v>
      </c>
    </row>
    <row r="1363" spans="1:8" x14ac:dyDescent="0.25">
      <c r="A1363" s="84" t="s">
        <v>26</v>
      </c>
      <c r="B1363" s="84" t="s">
        <v>27</v>
      </c>
      <c r="C1363" s="84" t="s">
        <v>507</v>
      </c>
      <c r="D1363" s="84" t="s">
        <v>362</v>
      </c>
      <c r="E1363" s="155">
        <v>2510</v>
      </c>
      <c r="F1363" s="155">
        <v>2100</v>
      </c>
      <c r="G1363" s="155">
        <v>11650</v>
      </c>
      <c r="H1363" s="155">
        <v>5124800</v>
      </c>
    </row>
    <row r="1364" spans="1:8" x14ac:dyDescent="0.25">
      <c r="A1364" s="84" t="s">
        <v>2</v>
      </c>
      <c r="B1364" s="84" t="s">
        <v>3</v>
      </c>
      <c r="C1364" s="84" t="s">
        <v>506</v>
      </c>
      <c r="D1364" s="84" t="s">
        <v>361</v>
      </c>
      <c r="E1364" s="155">
        <v>325</v>
      </c>
      <c r="F1364" s="155">
        <v>305</v>
      </c>
      <c r="G1364" s="155">
        <v>1150</v>
      </c>
      <c r="H1364" s="155">
        <v>458305</v>
      </c>
    </row>
    <row r="1365" spans="1:8" x14ac:dyDescent="0.25">
      <c r="A1365" s="84" t="s">
        <v>4</v>
      </c>
      <c r="B1365" s="84" t="s">
        <v>493</v>
      </c>
      <c r="C1365" s="84" t="s">
        <v>506</v>
      </c>
      <c r="D1365" s="84" t="s">
        <v>361</v>
      </c>
      <c r="E1365" s="155">
        <v>380</v>
      </c>
      <c r="F1365" s="155">
        <v>360</v>
      </c>
      <c r="G1365" s="155">
        <v>3225</v>
      </c>
      <c r="H1365" s="155">
        <v>1428650</v>
      </c>
    </row>
    <row r="1366" spans="1:8" x14ac:dyDescent="0.25">
      <c r="A1366" s="84" t="s">
        <v>7</v>
      </c>
      <c r="B1366" s="84" t="s">
        <v>494</v>
      </c>
      <c r="C1366" s="84" t="s">
        <v>506</v>
      </c>
      <c r="D1366" s="84" t="s">
        <v>361</v>
      </c>
      <c r="E1366" s="155">
        <v>50</v>
      </c>
      <c r="F1366" s="155">
        <v>45</v>
      </c>
      <c r="G1366" s="155">
        <v>940</v>
      </c>
      <c r="H1366" s="155">
        <v>332680</v>
      </c>
    </row>
    <row r="1367" spans="1:8" x14ac:dyDescent="0.25">
      <c r="A1367" s="84" t="s">
        <v>8</v>
      </c>
      <c r="B1367" s="84" t="s">
        <v>9</v>
      </c>
      <c r="C1367" s="84" t="s">
        <v>506</v>
      </c>
      <c r="D1367" s="84" t="s">
        <v>361</v>
      </c>
      <c r="E1367" s="155">
        <v>15</v>
      </c>
      <c r="F1367" s="155">
        <v>15</v>
      </c>
      <c r="G1367" s="155">
        <v>670</v>
      </c>
      <c r="H1367" s="155">
        <v>558310</v>
      </c>
    </row>
    <row r="1368" spans="1:8" x14ac:dyDescent="0.25">
      <c r="A1368" s="84" t="s">
        <v>10</v>
      </c>
      <c r="B1368" s="84" t="s">
        <v>492</v>
      </c>
      <c r="C1368" s="84" t="s">
        <v>506</v>
      </c>
      <c r="D1368" s="84" t="s">
        <v>361</v>
      </c>
      <c r="E1368" s="155">
        <v>540</v>
      </c>
      <c r="F1368" s="155">
        <v>505</v>
      </c>
      <c r="G1368" s="155">
        <v>6260</v>
      </c>
      <c r="H1368" s="155">
        <v>2891340</v>
      </c>
    </row>
    <row r="1369" spans="1:8" x14ac:dyDescent="0.25">
      <c r="A1369" s="84" t="s">
        <v>11</v>
      </c>
      <c r="B1369" s="84" t="s">
        <v>491</v>
      </c>
      <c r="C1369" s="84" t="s">
        <v>506</v>
      </c>
      <c r="D1369" s="84" t="s">
        <v>361</v>
      </c>
      <c r="E1369" s="155">
        <v>100</v>
      </c>
      <c r="F1369" s="155">
        <v>90</v>
      </c>
      <c r="G1369" s="155">
        <v>1145</v>
      </c>
      <c r="H1369" s="155">
        <v>498320</v>
      </c>
    </row>
    <row r="1370" spans="1:8" x14ac:dyDescent="0.25">
      <c r="A1370" s="84" t="s">
        <v>12</v>
      </c>
      <c r="B1370" s="84" t="s">
        <v>13</v>
      </c>
      <c r="C1370" s="84" t="s">
        <v>506</v>
      </c>
      <c r="D1370" s="84" t="s">
        <v>361</v>
      </c>
      <c r="E1370" s="155">
        <v>1860</v>
      </c>
      <c r="F1370" s="155">
        <v>1785</v>
      </c>
      <c r="G1370" s="155">
        <v>11655</v>
      </c>
      <c r="H1370" s="155">
        <v>5978540</v>
      </c>
    </row>
    <row r="1371" spans="1:8" x14ac:dyDescent="0.25">
      <c r="A1371" s="84" t="s">
        <v>14</v>
      </c>
      <c r="B1371" s="84" t="s">
        <v>490</v>
      </c>
      <c r="C1371" s="84" t="s">
        <v>506</v>
      </c>
      <c r="D1371" s="84" t="s">
        <v>361</v>
      </c>
      <c r="E1371" s="155">
        <v>3525</v>
      </c>
      <c r="F1371" s="155">
        <v>3340</v>
      </c>
      <c r="G1371" s="155">
        <v>21795</v>
      </c>
      <c r="H1371" s="155">
        <v>10548080</v>
      </c>
    </row>
    <row r="1372" spans="1:8" x14ac:dyDescent="0.25">
      <c r="A1372" s="84" t="s">
        <v>15</v>
      </c>
      <c r="B1372" s="84" t="s">
        <v>326</v>
      </c>
      <c r="C1372" s="84" t="s">
        <v>506</v>
      </c>
      <c r="D1372" s="84" t="s">
        <v>361</v>
      </c>
      <c r="E1372" s="155">
        <v>420</v>
      </c>
      <c r="F1372" s="155">
        <v>395</v>
      </c>
      <c r="G1372" s="155">
        <v>6305</v>
      </c>
      <c r="H1372" s="155">
        <v>3121780</v>
      </c>
    </row>
    <row r="1373" spans="1:8" x14ac:dyDescent="0.25">
      <c r="A1373" s="84" t="s">
        <v>16</v>
      </c>
      <c r="B1373" s="84" t="s">
        <v>17</v>
      </c>
      <c r="C1373" s="84" t="s">
        <v>506</v>
      </c>
      <c r="D1373" s="84" t="s">
        <v>361</v>
      </c>
      <c r="E1373" s="155">
        <v>1720</v>
      </c>
      <c r="F1373" s="155">
        <v>1580</v>
      </c>
      <c r="G1373" s="155">
        <v>9280</v>
      </c>
      <c r="H1373" s="155">
        <v>5258175</v>
      </c>
    </row>
    <row r="1374" spans="1:8" x14ac:dyDescent="0.25">
      <c r="A1374" s="84" t="s">
        <v>18</v>
      </c>
      <c r="B1374" s="84" t="s">
        <v>19</v>
      </c>
      <c r="C1374" s="84" t="s">
        <v>506</v>
      </c>
      <c r="D1374" s="84" t="s">
        <v>361</v>
      </c>
      <c r="E1374" s="155">
        <v>165</v>
      </c>
      <c r="F1374" s="155">
        <v>150</v>
      </c>
      <c r="G1374" s="155">
        <v>745</v>
      </c>
      <c r="H1374" s="155">
        <v>354410</v>
      </c>
    </row>
    <row r="1375" spans="1:8" x14ac:dyDescent="0.25">
      <c r="A1375" s="84" t="s">
        <v>20</v>
      </c>
      <c r="B1375" s="84" t="s">
        <v>21</v>
      </c>
      <c r="C1375" s="84" t="s">
        <v>506</v>
      </c>
      <c r="D1375" s="84" t="s">
        <v>361</v>
      </c>
      <c r="E1375" s="155">
        <v>400</v>
      </c>
      <c r="F1375" s="155">
        <v>380</v>
      </c>
      <c r="G1375" s="155">
        <v>1365</v>
      </c>
      <c r="H1375" s="155">
        <v>664645</v>
      </c>
    </row>
    <row r="1376" spans="1:8" x14ac:dyDescent="0.25">
      <c r="A1376" s="84" t="s">
        <v>22</v>
      </c>
      <c r="B1376" s="84" t="s">
        <v>23</v>
      </c>
      <c r="C1376" s="84" t="s">
        <v>506</v>
      </c>
      <c r="D1376" s="84" t="s">
        <v>361</v>
      </c>
      <c r="E1376" s="155">
        <v>310</v>
      </c>
      <c r="F1376" s="155">
        <v>295</v>
      </c>
      <c r="G1376" s="155">
        <v>950</v>
      </c>
      <c r="H1376" s="155">
        <v>435315</v>
      </c>
    </row>
    <row r="1377" spans="1:8" x14ac:dyDescent="0.25">
      <c r="A1377" s="84" t="s">
        <v>24</v>
      </c>
      <c r="B1377" s="84" t="s">
        <v>489</v>
      </c>
      <c r="C1377" s="84" t="s">
        <v>506</v>
      </c>
      <c r="D1377" s="84" t="s">
        <v>361</v>
      </c>
      <c r="E1377" s="155">
        <v>1900</v>
      </c>
      <c r="F1377" s="155">
        <v>1775</v>
      </c>
      <c r="G1377" s="155">
        <v>18600</v>
      </c>
      <c r="H1377" s="155">
        <v>6552775</v>
      </c>
    </row>
    <row r="1378" spans="1:8" x14ac:dyDescent="0.25">
      <c r="A1378" s="84" t="s">
        <v>25</v>
      </c>
      <c r="B1378" s="84" t="s">
        <v>488</v>
      </c>
      <c r="C1378" s="84" t="s">
        <v>506</v>
      </c>
      <c r="D1378" s="84" t="s">
        <v>361</v>
      </c>
      <c r="E1378" s="155">
        <v>1070</v>
      </c>
      <c r="F1378" s="155">
        <v>990</v>
      </c>
      <c r="G1378" s="155">
        <v>9620</v>
      </c>
      <c r="H1378" s="155">
        <v>3378940</v>
      </c>
    </row>
    <row r="1379" spans="1:8" x14ac:dyDescent="0.25">
      <c r="A1379" s="84" t="s">
        <v>26</v>
      </c>
      <c r="B1379" s="84" t="s">
        <v>27</v>
      </c>
      <c r="C1379" s="84" t="s">
        <v>506</v>
      </c>
      <c r="D1379" s="84" t="s">
        <v>361</v>
      </c>
      <c r="E1379" s="155">
        <v>1410</v>
      </c>
      <c r="F1379" s="155">
        <v>1230</v>
      </c>
      <c r="G1379" s="155">
        <v>6995</v>
      </c>
      <c r="H1379" s="155">
        <v>2561175</v>
      </c>
    </row>
    <row r="1380" spans="1:8" x14ac:dyDescent="0.25">
      <c r="A1380" s="84" t="s">
        <v>2</v>
      </c>
      <c r="B1380" s="84" t="s">
        <v>3</v>
      </c>
      <c r="C1380" s="84" t="s">
        <v>505</v>
      </c>
      <c r="D1380" s="84" t="s">
        <v>360</v>
      </c>
      <c r="E1380" s="155">
        <v>345</v>
      </c>
      <c r="F1380" s="155">
        <v>305</v>
      </c>
      <c r="G1380" s="155">
        <v>1375</v>
      </c>
      <c r="H1380" s="155">
        <v>451475</v>
      </c>
    </row>
    <row r="1381" spans="1:8" x14ac:dyDescent="0.25">
      <c r="A1381" s="84" t="s">
        <v>4</v>
      </c>
      <c r="B1381" s="84" t="s">
        <v>493</v>
      </c>
      <c r="C1381" s="84" t="s">
        <v>505</v>
      </c>
      <c r="D1381" s="84" t="s">
        <v>360</v>
      </c>
      <c r="E1381" s="155">
        <v>440</v>
      </c>
      <c r="F1381" s="155">
        <v>405</v>
      </c>
      <c r="G1381" s="155">
        <v>7795</v>
      </c>
      <c r="H1381" s="155">
        <v>3633815</v>
      </c>
    </row>
    <row r="1382" spans="1:8" x14ac:dyDescent="0.25">
      <c r="A1382" s="84" t="s">
        <v>7</v>
      </c>
      <c r="B1382" s="84" t="s">
        <v>494</v>
      </c>
      <c r="C1382" s="84" t="s">
        <v>505</v>
      </c>
      <c r="D1382" s="84" t="s">
        <v>360</v>
      </c>
      <c r="E1382" s="155">
        <v>90</v>
      </c>
      <c r="F1382" s="155">
        <v>80</v>
      </c>
      <c r="G1382" s="155">
        <v>5850</v>
      </c>
      <c r="H1382" s="155">
        <v>3135020</v>
      </c>
    </row>
    <row r="1383" spans="1:8" x14ac:dyDescent="0.25">
      <c r="A1383" s="84" t="s">
        <v>8</v>
      </c>
      <c r="B1383" s="84" t="s">
        <v>9</v>
      </c>
      <c r="C1383" s="84" t="s">
        <v>505</v>
      </c>
      <c r="D1383" s="84" t="s">
        <v>360</v>
      </c>
      <c r="E1383" s="155">
        <v>80</v>
      </c>
      <c r="F1383" s="155">
        <v>70</v>
      </c>
      <c r="G1383" s="155">
        <v>6250</v>
      </c>
      <c r="H1383" s="155">
        <v>3124200</v>
      </c>
    </row>
    <row r="1384" spans="1:8" x14ac:dyDescent="0.25">
      <c r="A1384" s="84" t="s">
        <v>10</v>
      </c>
      <c r="B1384" s="84" t="s">
        <v>492</v>
      </c>
      <c r="C1384" s="84" t="s">
        <v>505</v>
      </c>
      <c r="D1384" s="84" t="s">
        <v>360</v>
      </c>
      <c r="E1384" s="155">
        <v>890</v>
      </c>
      <c r="F1384" s="155">
        <v>765</v>
      </c>
      <c r="G1384" s="155">
        <v>27485</v>
      </c>
      <c r="H1384" s="155">
        <v>13836365</v>
      </c>
    </row>
    <row r="1385" spans="1:8" x14ac:dyDescent="0.25">
      <c r="A1385" s="84" t="s">
        <v>11</v>
      </c>
      <c r="B1385" s="84" t="s">
        <v>491</v>
      </c>
      <c r="C1385" s="84" t="s">
        <v>505</v>
      </c>
      <c r="D1385" s="84" t="s">
        <v>360</v>
      </c>
      <c r="E1385" s="155">
        <v>95</v>
      </c>
      <c r="F1385" s="155">
        <v>95</v>
      </c>
      <c r="G1385" s="155">
        <v>1300</v>
      </c>
      <c r="H1385" s="155">
        <v>619750</v>
      </c>
    </row>
    <row r="1386" spans="1:8" x14ac:dyDescent="0.25">
      <c r="A1386" s="84" t="s">
        <v>12</v>
      </c>
      <c r="B1386" s="84" t="s">
        <v>13</v>
      </c>
      <c r="C1386" s="84" t="s">
        <v>505</v>
      </c>
      <c r="D1386" s="84" t="s">
        <v>360</v>
      </c>
      <c r="E1386" s="155">
        <v>2470</v>
      </c>
      <c r="F1386" s="155">
        <v>2285</v>
      </c>
      <c r="G1386" s="155">
        <v>19770</v>
      </c>
      <c r="H1386" s="155">
        <v>10292870</v>
      </c>
    </row>
    <row r="1387" spans="1:8" x14ac:dyDescent="0.25">
      <c r="A1387" s="84" t="s">
        <v>14</v>
      </c>
      <c r="B1387" s="84" t="s">
        <v>490</v>
      </c>
      <c r="C1387" s="84" t="s">
        <v>505</v>
      </c>
      <c r="D1387" s="84" t="s">
        <v>360</v>
      </c>
      <c r="E1387" s="155">
        <v>3080</v>
      </c>
      <c r="F1387" s="155">
        <v>2865</v>
      </c>
      <c r="G1387" s="155">
        <v>22720</v>
      </c>
      <c r="H1387" s="155">
        <v>12213035</v>
      </c>
    </row>
    <row r="1388" spans="1:8" x14ac:dyDescent="0.25">
      <c r="A1388" s="84" t="s">
        <v>15</v>
      </c>
      <c r="B1388" s="84" t="s">
        <v>326</v>
      </c>
      <c r="C1388" s="84" t="s">
        <v>505</v>
      </c>
      <c r="D1388" s="84" t="s">
        <v>360</v>
      </c>
      <c r="E1388" s="155">
        <v>350</v>
      </c>
      <c r="F1388" s="155">
        <v>325</v>
      </c>
      <c r="G1388" s="155">
        <v>8415</v>
      </c>
      <c r="H1388" s="155">
        <v>4406545</v>
      </c>
    </row>
    <row r="1389" spans="1:8" x14ac:dyDescent="0.25">
      <c r="A1389" s="84" t="s">
        <v>16</v>
      </c>
      <c r="B1389" s="84" t="s">
        <v>17</v>
      </c>
      <c r="C1389" s="84" t="s">
        <v>505</v>
      </c>
      <c r="D1389" s="84" t="s">
        <v>360</v>
      </c>
      <c r="E1389" s="155">
        <v>1680</v>
      </c>
      <c r="F1389" s="155">
        <v>1515</v>
      </c>
      <c r="G1389" s="155">
        <v>9895</v>
      </c>
      <c r="H1389" s="155">
        <v>5322210</v>
      </c>
    </row>
    <row r="1390" spans="1:8" x14ac:dyDescent="0.25">
      <c r="A1390" s="84" t="s">
        <v>18</v>
      </c>
      <c r="B1390" s="84" t="s">
        <v>19</v>
      </c>
      <c r="C1390" s="84" t="s">
        <v>505</v>
      </c>
      <c r="D1390" s="84" t="s">
        <v>360</v>
      </c>
      <c r="E1390" s="155">
        <v>135</v>
      </c>
      <c r="F1390" s="155">
        <v>125</v>
      </c>
      <c r="G1390" s="155">
        <v>1075</v>
      </c>
      <c r="H1390" s="155">
        <v>481450</v>
      </c>
    </row>
    <row r="1391" spans="1:8" x14ac:dyDescent="0.25">
      <c r="A1391" s="84" t="s">
        <v>20</v>
      </c>
      <c r="B1391" s="84" t="s">
        <v>21</v>
      </c>
      <c r="C1391" s="84" t="s">
        <v>505</v>
      </c>
      <c r="D1391" s="84" t="s">
        <v>360</v>
      </c>
      <c r="E1391" s="155">
        <v>415</v>
      </c>
      <c r="F1391" s="155">
        <v>385</v>
      </c>
      <c r="G1391" s="155">
        <v>1915</v>
      </c>
      <c r="H1391" s="155">
        <v>860860</v>
      </c>
    </row>
    <row r="1392" spans="1:8" x14ac:dyDescent="0.25">
      <c r="A1392" s="84" t="s">
        <v>22</v>
      </c>
      <c r="B1392" s="84" t="s">
        <v>23</v>
      </c>
      <c r="C1392" s="84" t="s">
        <v>505</v>
      </c>
      <c r="D1392" s="84" t="s">
        <v>360</v>
      </c>
      <c r="E1392" s="155">
        <v>255</v>
      </c>
      <c r="F1392" s="155">
        <v>240</v>
      </c>
      <c r="G1392" s="155">
        <v>1010</v>
      </c>
      <c r="H1392" s="155">
        <v>491555</v>
      </c>
    </row>
    <row r="1393" spans="1:8" x14ac:dyDescent="0.25">
      <c r="A1393" s="84" t="s">
        <v>24</v>
      </c>
      <c r="B1393" s="84" t="s">
        <v>489</v>
      </c>
      <c r="C1393" s="84" t="s">
        <v>505</v>
      </c>
      <c r="D1393" s="84" t="s">
        <v>360</v>
      </c>
      <c r="E1393" s="155">
        <v>1840</v>
      </c>
      <c r="F1393" s="155">
        <v>1675</v>
      </c>
      <c r="G1393" s="155">
        <v>28075</v>
      </c>
      <c r="H1393" s="155">
        <v>9957830</v>
      </c>
    </row>
    <row r="1394" spans="1:8" x14ac:dyDescent="0.25">
      <c r="A1394" s="84" t="s">
        <v>25</v>
      </c>
      <c r="B1394" s="84" t="s">
        <v>488</v>
      </c>
      <c r="C1394" s="84" t="s">
        <v>505</v>
      </c>
      <c r="D1394" s="84" t="s">
        <v>360</v>
      </c>
      <c r="E1394" s="155">
        <v>1175</v>
      </c>
      <c r="F1394" s="155">
        <v>1035</v>
      </c>
      <c r="G1394" s="155">
        <v>8090</v>
      </c>
      <c r="H1394" s="155">
        <v>3198665</v>
      </c>
    </row>
    <row r="1395" spans="1:8" x14ac:dyDescent="0.25">
      <c r="A1395" s="84" t="s">
        <v>26</v>
      </c>
      <c r="B1395" s="84" t="s">
        <v>27</v>
      </c>
      <c r="C1395" s="84" t="s">
        <v>505</v>
      </c>
      <c r="D1395" s="84" t="s">
        <v>360</v>
      </c>
      <c r="E1395" s="155">
        <v>1965</v>
      </c>
      <c r="F1395" s="155">
        <v>1620</v>
      </c>
      <c r="G1395" s="155">
        <v>10640</v>
      </c>
      <c r="H1395" s="155">
        <v>3760795</v>
      </c>
    </row>
    <row r="1396" spans="1:8" x14ac:dyDescent="0.25">
      <c r="A1396" s="84" t="s">
        <v>2</v>
      </c>
      <c r="B1396" s="84" t="s">
        <v>3</v>
      </c>
      <c r="C1396" s="84" t="s">
        <v>504</v>
      </c>
      <c r="D1396" s="84" t="s">
        <v>359</v>
      </c>
      <c r="E1396" s="155">
        <v>55</v>
      </c>
      <c r="F1396" s="155">
        <v>50</v>
      </c>
      <c r="G1396" s="155">
        <v>205</v>
      </c>
      <c r="H1396" s="155">
        <v>97215</v>
      </c>
    </row>
    <row r="1397" spans="1:8" x14ac:dyDescent="0.25">
      <c r="A1397" s="84" t="s">
        <v>4</v>
      </c>
      <c r="B1397" s="84" t="s">
        <v>493</v>
      </c>
      <c r="C1397" s="84" t="s">
        <v>504</v>
      </c>
      <c r="D1397" s="84" t="s">
        <v>359</v>
      </c>
      <c r="E1397" s="155">
        <v>200</v>
      </c>
      <c r="F1397" s="155">
        <v>180</v>
      </c>
      <c r="G1397" s="155">
        <v>1685</v>
      </c>
      <c r="H1397" s="155">
        <v>843760</v>
      </c>
    </row>
    <row r="1398" spans="1:8" x14ac:dyDescent="0.25">
      <c r="A1398" s="84" t="s">
        <v>7</v>
      </c>
      <c r="B1398" s="84" t="s">
        <v>494</v>
      </c>
      <c r="C1398" s="84" t="s">
        <v>504</v>
      </c>
      <c r="D1398" s="84" t="s">
        <v>359</v>
      </c>
      <c r="E1398" s="155">
        <v>60</v>
      </c>
      <c r="F1398" s="155">
        <v>50</v>
      </c>
      <c r="G1398" s="155">
        <v>3985</v>
      </c>
      <c r="H1398" s="155">
        <v>2034590</v>
      </c>
    </row>
    <row r="1399" spans="1:8" x14ac:dyDescent="0.25">
      <c r="A1399" s="84" t="s">
        <v>8</v>
      </c>
      <c r="B1399" s="84" t="s">
        <v>9</v>
      </c>
      <c r="C1399" s="84" t="s">
        <v>504</v>
      </c>
      <c r="D1399" s="84" t="s">
        <v>359</v>
      </c>
      <c r="E1399" s="155">
        <v>15</v>
      </c>
      <c r="F1399" s="155">
        <v>15</v>
      </c>
      <c r="G1399" s="155">
        <v>2125</v>
      </c>
      <c r="H1399" s="155">
        <v>1473605</v>
      </c>
    </row>
    <row r="1400" spans="1:8" x14ac:dyDescent="0.25">
      <c r="A1400" s="84" t="s">
        <v>10</v>
      </c>
      <c r="B1400" s="84" t="s">
        <v>492</v>
      </c>
      <c r="C1400" s="84" t="s">
        <v>504</v>
      </c>
      <c r="D1400" s="84" t="s">
        <v>359</v>
      </c>
      <c r="E1400" s="155">
        <v>420</v>
      </c>
      <c r="F1400" s="155">
        <v>350</v>
      </c>
      <c r="G1400" s="155">
        <v>10535</v>
      </c>
      <c r="H1400" s="155">
        <v>5047765</v>
      </c>
    </row>
    <row r="1401" spans="1:8" x14ac:dyDescent="0.25">
      <c r="A1401" s="84" t="s">
        <v>11</v>
      </c>
      <c r="B1401" s="84" t="s">
        <v>491</v>
      </c>
      <c r="C1401" s="84" t="s">
        <v>504</v>
      </c>
      <c r="D1401" s="84" t="s">
        <v>359</v>
      </c>
      <c r="E1401" s="155">
        <v>65</v>
      </c>
      <c r="F1401" s="155">
        <v>65</v>
      </c>
      <c r="G1401" s="155">
        <v>820</v>
      </c>
      <c r="H1401" s="155">
        <v>390390</v>
      </c>
    </row>
    <row r="1402" spans="1:8" x14ac:dyDescent="0.25">
      <c r="A1402" s="84" t="s">
        <v>12</v>
      </c>
      <c r="B1402" s="84" t="s">
        <v>13</v>
      </c>
      <c r="C1402" s="84" t="s">
        <v>504</v>
      </c>
      <c r="D1402" s="84" t="s">
        <v>359</v>
      </c>
      <c r="E1402" s="155">
        <v>965</v>
      </c>
      <c r="F1402" s="155">
        <v>895</v>
      </c>
      <c r="G1402" s="155">
        <v>8440</v>
      </c>
      <c r="H1402" s="155">
        <v>4283950</v>
      </c>
    </row>
    <row r="1403" spans="1:8" x14ac:dyDescent="0.25">
      <c r="A1403" s="84" t="s">
        <v>14</v>
      </c>
      <c r="B1403" s="84" t="s">
        <v>490</v>
      </c>
      <c r="C1403" s="84" t="s">
        <v>504</v>
      </c>
      <c r="D1403" s="84" t="s">
        <v>359</v>
      </c>
      <c r="E1403" s="155">
        <v>1670</v>
      </c>
      <c r="F1403" s="155">
        <v>1555</v>
      </c>
      <c r="G1403" s="155">
        <v>11005</v>
      </c>
      <c r="H1403" s="155">
        <v>5592410</v>
      </c>
    </row>
    <row r="1404" spans="1:8" x14ac:dyDescent="0.25">
      <c r="A1404" s="84" t="s">
        <v>15</v>
      </c>
      <c r="B1404" s="84" t="s">
        <v>326</v>
      </c>
      <c r="C1404" s="84" t="s">
        <v>504</v>
      </c>
      <c r="D1404" s="84" t="s">
        <v>359</v>
      </c>
      <c r="E1404" s="155">
        <v>175</v>
      </c>
      <c r="F1404" s="155">
        <v>165</v>
      </c>
      <c r="G1404" s="155">
        <v>3520</v>
      </c>
      <c r="H1404" s="155">
        <v>1838090</v>
      </c>
    </row>
    <row r="1405" spans="1:8" x14ac:dyDescent="0.25">
      <c r="A1405" s="84" t="s">
        <v>16</v>
      </c>
      <c r="B1405" s="84" t="s">
        <v>17</v>
      </c>
      <c r="C1405" s="84" t="s">
        <v>504</v>
      </c>
      <c r="D1405" s="84" t="s">
        <v>359</v>
      </c>
      <c r="E1405" s="155">
        <v>780</v>
      </c>
      <c r="F1405" s="155">
        <v>655</v>
      </c>
      <c r="G1405" s="155">
        <v>5705</v>
      </c>
      <c r="H1405" s="155">
        <v>2891280</v>
      </c>
    </row>
    <row r="1406" spans="1:8" x14ac:dyDescent="0.25">
      <c r="A1406" s="84" t="s">
        <v>18</v>
      </c>
      <c r="B1406" s="84" t="s">
        <v>19</v>
      </c>
      <c r="C1406" s="84" t="s">
        <v>504</v>
      </c>
      <c r="D1406" s="84" t="s">
        <v>359</v>
      </c>
      <c r="E1406" s="155">
        <v>95</v>
      </c>
      <c r="F1406" s="155">
        <v>80</v>
      </c>
      <c r="G1406" s="155">
        <v>825</v>
      </c>
      <c r="H1406" s="155">
        <v>395265</v>
      </c>
    </row>
    <row r="1407" spans="1:8" x14ac:dyDescent="0.25">
      <c r="A1407" s="84" t="s">
        <v>20</v>
      </c>
      <c r="B1407" s="84" t="s">
        <v>21</v>
      </c>
      <c r="C1407" s="84" t="s">
        <v>504</v>
      </c>
      <c r="D1407" s="84" t="s">
        <v>359</v>
      </c>
      <c r="E1407" s="155">
        <v>250</v>
      </c>
      <c r="F1407" s="155">
        <v>225</v>
      </c>
      <c r="G1407" s="155">
        <v>860</v>
      </c>
      <c r="H1407" s="155">
        <v>366305</v>
      </c>
    </row>
    <row r="1408" spans="1:8" x14ac:dyDescent="0.25">
      <c r="A1408" s="84" t="s">
        <v>22</v>
      </c>
      <c r="B1408" s="84" t="s">
        <v>23</v>
      </c>
      <c r="C1408" s="84" t="s">
        <v>504</v>
      </c>
      <c r="D1408" s="84" t="s">
        <v>359</v>
      </c>
      <c r="E1408" s="155">
        <v>115</v>
      </c>
      <c r="F1408" s="155">
        <v>100</v>
      </c>
      <c r="G1408" s="155">
        <v>565</v>
      </c>
      <c r="H1408" s="155">
        <v>200910</v>
      </c>
    </row>
    <row r="1409" spans="1:8" x14ac:dyDescent="0.25">
      <c r="A1409" s="84" t="s">
        <v>24</v>
      </c>
      <c r="B1409" s="84" t="s">
        <v>489</v>
      </c>
      <c r="C1409" s="84" t="s">
        <v>504</v>
      </c>
      <c r="D1409" s="84" t="s">
        <v>359</v>
      </c>
      <c r="E1409" s="155">
        <v>970</v>
      </c>
      <c r="F1409" s="155">
        <v>860</v>
      </c>
      <c r="G1409" s="155">
        <v>14485</v>
      </c>
      <c r="H1409" s="155">
        <v>5191775</v>
      </c>
    </row>
    <row r="1410" spans="1:8" x14ac:dyDescent="0.25">
      <c r="A1410" s="84" t="s">
        <v>25</v>
      </c>
      <c r="B1410" s="84" t="s">
        <v>488</v>
      </c>
      <c r="C1410" s="84" t="s">
        <v>504</v>
      </c>
      <c r="D1410" s="84" t="s">
        <v>359</v>
      </c>
      <c r="E1410" s="155">
        <v>725</v>
      </c>
      <c r="F1410" s="155">
        <v>635</v>
      </c>
      <c r="G1410" s="155">
        <v>6150</v>
      </c>
      <c r="H1410" s="155">
        <v>1835205</v>
      </c>
    </row>
    <row r="1411" spans="1:8" x14ac:dyDescent="0.25">
      <c r="A1411" s="84" t="s">
        <v>26</v>
      </c>
      <c r="B1411" s="84" t="s">
        <v>27</v>
      </c>
      <c r="C1411" s="84" t="s">
        <v>504</v>
      </c>
      <c r="D1411" s="84" t="s">
        <v>359</v>
      </c>
      <c r="E1411" s="155">
        <v>1155</v>
      </c>
      <c r="F1411" s="155">
        <v>910</v>
      </c>
      <c r="G1411" s="155">
        <v>6995</v>
      </c>
      <c r="H1411" s="155">
        <v>2285225</v>
      </c>
    </row>
    <row r="1412" spans="1:8" x14ac:dyDescent="0.25">
      <c r="A1412" s="84" t="s">
        <v>2</v>
      </c>
      <c r="B1412" s="84" t="s">
        <v>3</v>
      </c>
      <c r="C1412" s="84" t="s">
        <v>503</v>
      </c>
      <c r="D1412" s="84" t="s">
        <v>358</v>
      </c>
      <c r="E1412" s="155">
        <v>70</v>
      </c>
      <c r="F1412" s="155">
        <v>60</v>
      </c>
      <c r="G1412" s="155">
        <v>280</v>
      </c>
      <c r="H1412" s="155">
        <v>136880</v>
      </c>
    </row>
    <row r="1413" spans="1:8" x14ac:dyDescent="0.25">
      <c r="A1413" s="84" t="s">
        <v>4</v>
      </c>
      <c r="B1413" s="84" t="s">
        <v>493</v>
      </c>
      <c r="C1413" s="84" t="s">
        <v>503</v>
      </c>
      <c r="D1413" s="84" t="s">
        <v>358</v>
      </c>
      <c r="E1413" s="155">
        <v>140</v>
      </c>
      <c r="F1413" s="155">
        <v>135</v>
      </c>
      <c r="G1413" s="155">
        <v>1345</v>
      </c>
      <c r="H1413" s="155">
        <v>712130</v>
      </c>
    </row>
    <row r="1414" spans="1:8" x14ac:dyDescent="0.25">
      <c r="A1414" s="84" t="s">
        <v>5</v>
      </c>
      <c r="B1414" s="84" t="s">
        <v>6</v>
      </c>
      <c r="C1414" s="84" t="s">
        <v>503</v>
      </c>
      <c r="D1414" s="84" t="s">
        <v>358</v>
      </c>
      <c r="E1414" s="155">
        <v>0</v>
      </c>
      <c r="F1414" s="155">
        <v>0</v>
      </c>
      <c r="G1414" s="155">
        <v>90</v>
      </c>
      <c r="H1414" s="155">
        <v>22500</v>
      </c>
    </row>
    <row r="1415" spans="1:8" x14ac:dyDescent="0.25">
      <c r="A1415" s="84" t="s">
        <v>7</v>
      </c>
      <c r="B1415" s="84" t="s">
        <v>494</v>
      </c>
      <c r="C1415" s="84" t="s">
        <v>503</v>
      </c>
      <c r="D1415" s="84" t="s">
        <v>358</v>
      </c>
      <c r="E1415" s="155">
        <v>55</v>
      </c>
      <c r="F1415" s="155">
        <v>45</v>
      </c>
      <c r="G1415" s="155">
        <v>1410</v>
      </c>
      <c r="H1415" s="155">
        <v>424575</v>
      </c>
    </row>
    <row r="1416" spans="1:8" x14ac:dyDescent="0.25">
      <c r="A1416" s="84" t="s">
        <v>8</v>
      </c>
      <c r="B1416" s="84" t="s">
        <v>9</v>
      </c>
      <c r="C1416" s="84" t="s">
        <v>503</v>
      </c>
      <c r="D1416" s="84" t="s">
        <v>358</v>
      </c>
      <c r="E1416" s="155">
        <v>15</v>
      </c>
      <c r="F1416" s="155">
        <v>10</v>
      </c>
      <c r="G1416" s="155">
        <v>1120</v>
      </c>
      <c r="H1416" s="155">
        <v>701175</v>
      </c>
    </row>
    <row r="1417" spans="1:8" x14ac:dyDescent="0.25">
      <c r="A1417" s="84" t="s">
        <v>10</v>
      </c>
      <c r="B1417" s="84" t="s">
        <v>492</v>
      </c>
      <c r="C1417" s="84" t="s">
        <v>503</v>
      </c>
      <c r="D1417" s="84" t="s">
        <v>358</v>
      </c>
      <c r="E1417" s="155">
        <v>385</v>
      </c>
      <c r="F1417" s="155">
        <v>335</v>
      </c>
      <c r="G1417" s="155">
        <v>7585</v>
      </c>
      <c r="H1417" s="155">
        <v>3626375</v>
      </c>
    </row>
    <row r="1418" spans="1:8" x14ac:dyDescent="0.25">
      <c r="A1418" s="84" t="s">
        <v>11</v>
      </c>
      <c r="B1418" s="84" t="s">
        <v>491</v>
      </c>
      <c r="C1418" s="84" t="s">
        <v>503</v>
      </c>
      <c r="D1418" s="84" t="s">
        <v>358</v>
      </c>
      <c r="E1418" s="155">
        <v>60</v>
      </c>
      <c r="F1418" s="155">
        <v>60</v>
      </c>
      <c r="G1418" s="155">
        <v>660</v>
      </c>
      <c r="H1418" s="155">
        <v>223485</v>
      </c>
    </row>
    <row r="1419" spans="1:8" x14ac:dyDescent="0.25">
      <c r="A1419" s="84" t="s">
        <v>12</v>
      </c>
      <c r="B1419" s="84" t="s">
        <v>13</v>
      </c>
      <c r="C1419" s="84" t="s">
        <v>503</v>
      </c>
      <c r="D1419" s="84" t="s">
        <v>358</v>
      </c>
      <c r="E1419" s="155">
        <v>820</v>
      </c>
      <c r="F1419" s="155">
        <v>770</v>
      </c>
      <c r="G1419" s="155">
        <v>6550</v>
      </c>
      <c r="H1419" s="155">
        <v>3650075</v>
      </c>
    </row>
    <row r="1420" spans="1:8" x14ac:dyDescent="0.25">
      <c r="A1420" s="84" t="s">
        <v>14</v>
      </c>
      <c r="B1420" s="84" t="s">
        <v>490</v>
      </c>
      <c r="C1420" s="84" t="s">
        <v>503</v>
      </c>
      <c r="D1420" s="84" t="s">
        <v>358</v>
      </c>
      <c r="E1420" s="155">
        <v>1555</v>
      </c>
      <c r="F1420" s="155">
        <v>1455</v>
      </c>
      <c r="G1420" s="155">
        <v>10510</v>
      </c>
      <c r="H1420" s="155">
        <v>5788070</v>
      </c>
    </row>
    <row r="1421" spans="1:8" x14ac:dyDescent="0.25">
      <c r="A1421" s="84" t="s">
        <v>15</v>
      </c>
      <c r="B1421" s="84" t="s">
        <v>326</v>
      </c>
      <c r="C1421" s="84" t="s">
        <v>503</v>
      </c>
      <c r="D1421" s="84" t="s">
        <v>358</v>
      </c>
      <c r="E1421" s="155">
        <v>160</v>
      </c>
      <c r="F1421" s="155">
        <v>145</v>
      </c>
      <c r="G1421" s="155">
        <v>3680</v>
      </c>
      <c r="H1421" s="155">
        <v>1491850</v>
      </c>
    </row>
    <row r="1422" spans="1:8" x14ac:dyDescent="0.25">
      <c r="A1422" s="84" t="s">
        <v>16</v>
      </c>
      <c r="B1422" s="84" t="s">
        <v>17</v>
      </c>
      <c r="C1422" s="84" t="s">
        <v>503</v>
      </c>
      <c r="D1422" s="84" t="s">
        <v>358</v>
      </c>
      <c r="E1422" s="155">
        <v>755</v>
      </c>
      <c r="F1422" s="155">
        <v>670</v>
      </c>
      <c r="G1422" s="155">
        <v>4230</v>
      </c>
      <c r="H1422" s="155">
        <v>2408990</v>
      </c>
    </row>
    <row r="1423" spans="1:8" x14ac:dyDescent="0.25">
      <c r="A1423" s="84" t="s">
        <v>18</v>
      </c>
      <c r="B1423" s="84" t="s">
        <v>19</v>
      </c>
      <c r="C1423" s="84" t="s">
        <v>503</v>
      </c>
      <c r="D1423" s="84" t="s">
        <v>358</v>
      </c>
      <c r="E1423" s="155">
        <v>105</v>
      </c>
      <c r="F1423" s="155">
        <v>85</v>
      </c>
      <c r="G1423" s="155">
        <v>845</v>
      </c>
      <c r="H1423" s="155">
        <v>419760</v>
      </c>
    </row>
    <row r="1424" spans="1:8" x14ac:dyDescent="0.25">
      <c r="A1424" s="84" t="s">
        <v>20</v>
      </c>
      <c r="B1424" s="84" t="s">
        <v>21</v>
      </c>
      <c r="C1424" s="84" t="s">
        <v>503</v>
      </c>
      <c r="D1424" s="84" t="s">
        <v>358</v>
      </c>
      <c r="E1424" s="155">
        <v>215</v>
      </c>
      <c r="F1424" s="155">
        <v>195</v>
      </c>
      <c r="G1424" s="155">
        <v>730</v>
      </c>
      <c r="H1424" s="155">
        <v>372780</v>
      </c>
    </row>
    <row r="1425" spans="1:8" x14ac:dyDescent="0.25">
      <c r="A1425" s="84" t="s">
        <v>22</v>
      </c>
      <c r="B1425" s="84" t="s">
        <v>23</v>
      </c>
      <c r="C1425" s="84" t="s">
        <v>503</v>
      </c>
      <c r="D1425" s="84" t="s">
        <v>358</v>
      </c>
      <c r="E1425" s="155">
        <v>140</v>
      </c>
      <c r="F1425" s="155">
        <v>135</v>
      </c>
      <c r="G1425" s="155">
        <v>615</v>
      </c>
      <c r="H1425" s="155">
        <v>299400</v>
      </c>
    </row>
    <row r="1426" spans="1:8" x14ac:dyDescent="0.25">
      <c r="A1426" s="84" t="s">
        <v>24</v>
      </c>
      <c r="B1426" s="84" t="s">
        <v>489</v>
      </c>
      <c r="C1426" s="84" t="s">
        <v>503</v>
      </c>
      <c r="D1426" s="84" t="s">
        <v>358</v>
      </c>
      <c r="E1426" s="155">
        <v>840</v>
      </c>
      <c r="F1426" s="155">
        <v>760</v>
      </c>
      <c r="G1426" s="155">
        <v>10365</v>
      </c>
      <c r="H1426" s="155">
        <v>3429195</v>
      </c>
    </row>
    <row r="1427" spans="1:8" x14ac:dyDescent="0.25">
      <c r="A1427" s="84" t="s">
        <v>25</v>
      </c>
      <c r="B1427" s="84" t="s">
        <v>488</v>
      </c>
      <c r="C1427" s="84" t="s">
        <v>503</v>
      </c>
      <c r="D1427" s="84" t="s">
        <v>358</v>
      </c>
      <c r="E1427" s="155">
        <v>535</v>
      </c>
      <c r="F1427" s="155">
        <v>490</v>
      </c>
      <c r="G1427" s="155">
        <v>6980</v>
      </c>
      <c r="H1427" s="155">
        <v>2296960</v>
      </c>
    </row>
    <row r="1428" spans="1:8" x14ac:dyDescent="0.25">
      <c r="A1428" s="84" t="s">
        <v>26</v>
      </c>
      <c r="B1428" s="84" t="s">
        <v>27</v>
      </c>
      <c r="C1428" s="84" t="s">
        <v>503</v>
      </c>
      <c r="D1428" s="84" t="s">
        <v>358</v>
      </c>
      <c r="E1428" s="155">
        <v>865</v>
      </c>
      <c r="F1428" s="155">
        <v>705</v>
      </c>
      <c r="G1428" s="155">
        <v>3740</v>
      </c>
      <c r="H1428" s="155">
        <v>1465740</v>
      </c>
    </row>
    <row r="1429" spans="1:8" x14ac:dyDescent="0.25">
      <c r="A1429" s="84" t="s">
        <v>2</v>
      </c>
      <c r="B1429" s="84" t="s">
        <v>3</v>
      </c>
      <c r="C1429" s="84" t="s">
        <v>502</v>
      </c>
      <c r="D1429" s="84" t="s">
        <v>357</v>
      </c>
      <c r="E1429" s="155">
        <v>75</v>
      </c>
      <c r="F1429" s="155">
        <v>75</v>
      </c>
      <c r="G1429" s="155">
        <v>335</v>
      </c>
      <c r="H1429" s="155">
        <v>147155</v>
      </c>
    </row>
    <row r="1430" spans="1:8" x14ac:dyDescent="0.25">
      <c r="A1430" s="84" t="s">
        <v>4</v>
      </c>
      <c r="B1430" s="84" t="s">
        <v>493</v>
      </c>
      <c r="C1430" s="84" t="s">
        <v>502</v>
      </c>
      <c r="D1430" s="84" t="s">
        <v>357</v>
      </c>
      <c r="E1430" s="155">
        <v>215</v>
      </c>
      <c r="F1430" s="155">
        <v>210</v>
      </c>
      <c r="G1430" s="155">
        <v>1600</v>
      </c>
      <c r="H1430" s="155">
        <v>986390</v>
      </c>
    </row>
    <row r="1431" spans="1:8" x14ac:dyDescent="0.25">
      <c r="A1431" s="84" t="s">
        <v>5</v>
      </c>
      <c r="B1431" s="84" t="s">
        <v>6</v>
      </c>
      <c r="C1431" s="84" t="s">
        <v>502</v>
      </c>
      <c r="D1431" s="84" t="s">
        <v>357</v>
      </c>
      <c r="E1431" s="155">
        <v>0</v>
      </c>
      <c r="F1431" s="155">
        <v>0</v>
      </c>
      <c r="G1431" s="155">
        <v>0</v>
      </c>
      <c r="H1431" s="155">
        <v>550</v>
      </c>
    </row>
    <row r="1432" spans="1:8" x14ac:dyDescent="0.25">
      <c r="A1432" s="84" t="s">
        <v>7</v>
      </c>
      <c r="B1432" s="84" t="s">
        <v>494</v>
      </c>
      <c r="C1432" s="84" t="s">
        <v>502</v>
      </c>
      <c r="D1432" s="84" t="s">
        <v>357</v>
      </c>
      <c r="E1432" s="155">
        <v>40</v>
      </c>
      <c r="F1432" s="155">
        <v>40</v>
      </c>
      <c r="G1432" s="155">
        <v>1590</v>
      </c>
      <c r="H1432" s="155">
        <v>715200</v>
      </c>
    </row>
    <row r="1433" spans="1:8" x14ac:dyDescent="0.25">
      <c r="A1433" s="84" t="s">
        <v>8</v>
      </c>
      <c r="B1433" s="84" t="s">
        <v>9</v>
      </c>
      <c r="C1433" s="84" t="s">
        <v>502</v>
      </c>
      <c r="D1433" s="84" t="s">
        <v>357</v>
      </c>
      <c r="E1433" s="155">
        <v>20</v>
      </c>
      <c r="F1433" s="155">
        <v>20</v>
      </c>
      <c r="G1433" s="155">
        <v>2205</v>
      </c>
      <c r="H1433" s="155">
        <v>1084620</v>
      </c>
    </row>
    <row r="1434" spans="1:8" x14ac:dyDescent="0.25">
      <c r="A1434" s="84" t="s">
        <v>10</v>
      </c>
      <c r="B1434" s="84" t="s">
        <v>492</v>
      </c>
      <c r="C1434" s="84" t="s">
        <v>502</v>
      </c>
      <c r="D1434" s="84" t="s">
        <v>357</v>
      </c>
      <c r="E1434" s="155">
        <v>550</v>
      </c>
      <c r="F1434" s="155">
        <v>515</v>
      </c>
      <c r="G1434" s="155">
        <v>13830</v>
      </c>
      <c r="H1434" s="155">
        <v>7647415</v>
      </c>
    </row>
    <row r="1435" spans="1:8" x14ac:dyDescent="0.25">
      <c r="A1435" s="84" t="s">
        <v>11</v>
      </c>
      <c r="B1435" s="84" t="s">
        <v>491</v>
      </c>
      <c r="C1435" s="84" t="s">
        <v>502</v>
      </c>
      <c r="D1435" s="84" t="s">
        <v>357</v>
      </c>
      <c r="E1435" s="155">
        <v>65</v>
      </c>
      <c r="F1435" s="155">
        <v>65</v>
      </c>
      <c r="G1435" s="155">
        <v>775</v>
      </c>
      <c r="H1435" s="155">
        <v>385080</v>
      </c>
    </row>
    <row r="1436" spans="1:8" x14ac:dyDescent="0.25">
      <c r="A1436" s="84" t="s">
        <v>12</v>
      </c>
      <c r="B1436" s="84" t="s">
        <v>13</v>
      </c>
      <c r="C1436" s="84" t="s">
        <v>502</v>
      </c>
      <c r="D1436" s="84" t="s">
        <v>357</v>
      </c>
      <c r="E1436" s="155">
        <v>965</v>
      </c>
      <c r="F1436" s="155">
        <v>940</v>
      </c>
      <c r="G1436" s="155">
        <v>6875</v>
      </c>
      <c r="H1436" s="155">
        <v>4294000</v>
      </c>
    </row>
    <row r="1437" spans="1:8" x14ac:dyDescent="0.25">
      <c r="A1437" s="84" t="s">
        <v>14</v>
      </c>
      <c r="B1437" s="84" t="s">
        <v>490</v>
      </c>
      <c r="C1437" s="84" t="s">
        <v>502</v>
      </c>
      <c r="D1437" s="84" t="s">
        <v>357</v>
      </c>
      <c r="E1437" s="155">
        <v>1705</v>
      </c>
      <c r="F1437" s="155">
        <v>1650</v>
      </c>
      <c r="G1437" s="155">
        <v>9400</v>
      </c>
      <c r="H1437" s="155">
        <v>4489500</v>
      </c>
    </row>
    <row r="1438" spans="1:8" x14ac:dyDescent="0.25">
      <c r="A1438" s="84" t="s">
        <v>15</v>
      </c>
      <c r="B1438" s="84" t="s">
        <v>326</v>
      </c>
      <c r="C1438" s="84" t="s">
        <v>502</v>
      </c>
      <c r="D1438" s="84" t="s">
        <v>357</v>
      </c>
      <c r="E1438" s="155">
        <v>220</v>
      </c>
      <c r="F1438" s="155">
        <v>200</v>
      </c>
      <c r="G1438" s="155">
        <v>4195</v>
      </c>
      <c r="H1438" s="155">
        <v>1958630</v>
      </c>
    </row>
    <row r="1439" spans="1:8" x14ac:dyDescent="0.25">
      <c r="A1439" s="84" t="s">
        <v>16</v>
      </c>
      <c r="B1439" s="84" t="s">
        <v>17</v>
      </c>
      <c r="C1439" s="84" t="s">
        <v>502</v>
      </c>
      <c r="D1439" s="84" t="s">
        <v>357</v>
      </c>
      <c r="E1439" s="155">
        <v>790</v>
      </c>
      <c r="F1439" s="155">
        <v>755</v>
      </c>
      <c r="G1439" s="155">
        <v>4510</v>
      </c>
      <c r="H1439" s="155">
        <v>2527570</v>
      </c>
    </row>
    <row r="1440" spans="1:8" x14ac:dyDescent="0.25">
      <c r="A1440" s="84" t="s">
        <v>18</v>
      </c>
      <c r="B1440" s="84" t="s">
        <v>19</v>
      </c>
      <c r="C1440" s="84" t="s">
        <v>502</v>
      </c>
      <c r="D1440" s="84" t="s">
        <v>357</v>
      </c>
      <c r="E1440" s="155">
        <v>55</v>
      </c>
      <c r="F1440" s="155">
        <v>55</v>
      </c>
      <c r="G1440" s="155">
        <v>255</v>
      </c>
      <c r="H1440" s="155">
        <v>118455</v>
      </c>
    </row>
    <row r="1441" spans="1:8" x14ac:dyDescent="0.25">
      <c r="A1441" s="84" t="s">
        <v>20</v>
      </c>
      <c r="B1441" s="84" t="s">
        <v>21</v>
      </c>
      <c r="C1441" s="84" t="s">
        <v>502</v>
      </c>
      <c r="D1441" s="84" t="s">
        <v>357</v>
      </c>
      <c r="E1441" s="155">
        <v>205</v>
      </c>
      <c r="F1441" s="155">
        <v>200</v>
      </c>
      <c r="G1441" s="155">
        <v>750</v>
      </c>
      <c r="H1441" s="155">
        <v>344220</v>
      </c>
    </row>
    <row r="1442" spans="1:8" x14ac:dyDescent="0.25">
      <c r="A1442" s="84" t="s">
        <v>22</v>
      </c>
      <c r="B1442" s="84" t="s">
        <v>23</v>
      </c>
      <c r="C1442" s="84" t="s">
        <v>502</v>
      </c>
      <c r="D1442" s="84" t="s">
        <v>357</v>
      </c>
      <c r="E1442" s="155">
        <v>115</v>
      </c>
      <c r="F1442" s="155">
        <v>110</v>
      </c>
      <c r="G1442" s="155">
        <v>380</v>
      </c>
      <c r="H1442" s="155">
        <v>151965</v>
      </c>
    </row>
    <row r="1443" spans="1:8" x14ac:dyDescent="0.25">
      <c r="A1443" s="84" t="s">
        <v>24</v>
      </c>
      <c r="B1443" s="84" t="s">
        <v>489</v>
      </c>
      <c r="C1443" s="84" t="s">
        <v>502</v>
      </c>
      <c r="D1443" s="84" t="s">
        <v>357</v>
      </c>
      <c r="E1443" s="155">
        <v>685</v>
      </c>
      <c r="F1443" s="155">
        <v>660</v>
      </c>
      <c r="G1443" s="155">
        <v>7285</v>
      </c>
      <c r="H1443" s="155">
        <v>2324735</v>
      </c>
    </row>
    <row r="1444" spans="1:8" x14ac:dyDescent="0.25">
      <c r="A1444" s="84" t="s">
        <v>25</v>
      </c>
      <c r="B1444" s="84" t="s">
        <v>488</v>
      </c>
      <c r="C1444" s="84" t="s">
        <v>502</v>
      </c>
      <c r="D1444" s="84" t="s">
        <v>357</v>
      </c>
      <c r="E1444" s="155">
        <v>520</v>
      </c>
      <c r="F1444" s="155">
        <v>495</v>
      </c>
      <c r="G1444" s="155">
        <v>5615</v>
      </c>
      <c r="H1444" s="155">
        <v>1625625</v>
      </c>
    </row>
    <row r="1445" spans="1:8" x14ac:dyDescent="0.25">
      <c r="A1445" s="84" t="s">
        <v>26</v>
      </c>
      <c r="B1445" s="84" t="s">
        <v>27</v>
      </c>
      <c r="C1445" s="84" t="s">
        <v>502</v>
      </c>
      <c r="D1445" s="84" t="s">
        <v>357</v>
      </c>
      <c r="E1445" s="155">
        <v>635</v>
      </c>
      <c r="F1445" s="155">
        <v>600</v>
      </c>
      <c r="G1445" s="155">
        <v>2590</v>
      </c>
      <c r="H1445" s="155">
        <v>1124865</v>
      </c>
    </row>
    <row r="1446" spans="1:8" x14ac:dyDescent="0.25">
      <c r="A1446" s="84" t="s">
        <v>2</v>
      </c>
      <c r="B1446" s="84" t="s">
        <v>3</v>
      </c>
      <c r="C1446" s="84" t="s">
        <v>501</v>
      </c>
      <c r="D1446" s="84" t="s">
        <v>355</v>
      </c>
      <c r="E1446" s="155">
        <v>140</v>
      </c>
      <c r="F1446" s="155">
        <v>110</v>
      </c>
      <c r="G1446" s="155">
        <v>475</v>
      </c>
      <c r="H1446" s="155">
        <v>127405</v>
      </c>
    </row>
    <row r="1447" spans="1:8" x14ac:dyDescent="0.25">
      <c r="A1447" s="84" t="s">
        <v>4</v>
      </c>
      <c r="B1447" s="84" t="s">
        <v>493</v>
      </c>
      <c r="C1447" s="84" t="s">
        <v>501</v>
      </c>
      <c r="D1447" s="84" t="s">
        <v>355</v>
      </c>
      <c r="E1447" s="155">
        <v>135</v>
      </c>
      <c r="F1447" s="155">
        <v>125</v>
      </c>
      <c r="G1447" s="155">
        <v>1200</v>
      </c>
      <c r="H1447" s="155">
        <v>592320</v>
      </c>
    </row>
    <row r="1448" spans="1:8" x14ac:dyDescent="0.25">
      <c r="A1448" s="84" t="s">
        <v>7</v>
      </c>
      <c r="B1448" s="84" t="s">
        <v>494</v>
      </c>
      <c r="C1448" s="84" t="s">
        <v>501</v>
      </c>
      <c r="D1448" s="84" t="s">
        <v>355</v>
      </c>
      <c r="E1448" s="155">
        <v>55</v>
      </c>
      <c r="F1448" s="155">
        <v>50</v>
      </c>
      <c r="G1448" s="155">
        <v>1875</v>
      </c>
      <c r="H1448" s="155">
        <v>864315</v>
      </c>
    </row>
    <row r="1449" spans="1:8" x14ac:dyDescent="0.25">
      <c r="A1449" s="84" t="s">
        <v>8</v>
      </c>
      <c r="B1449" s="84" t="s">
        <v>9</v>
      </c>
      <c r="C1449" s="84" t="s">
        <v>501</v>
      </c>
      <c r="D1449" s="84" t="s">
        <v>355</v>
      </c>
      <c r="E1449" s="155">
        <v>10</v>
      </c>
      <c r="F1449" s="155">
        <v>10</v>
      </c>
      <c r="G1449" s="155">
        <v>1300</v>
      </c>
      <c r="H1449" s="155">
        <v>937600</v>
      </c>
    </row>
    <row r="1450" spans="1:8" x14ac:dyDescent="0.25">
      <c r="A1450" s="84" t="s">
        <v>10</v>
      </c>
      <c r="B1450" s="84" t="s">
        <v>492</v>
      </c>
      <c r="C1450" s="84" t="s">
        <v>501</v>
      </c>
      <c r="D1450" s="84" t="s">
        <v>355</v>
      </c>
      <c r="E1450" s="155">
        <v>355</v>
      </c>
      <c r="F1450" s="155">
        <v>305</v>
      </c>
      <c r="G1450" s="155">
        <v>8530</v>
      </c>
      <c r="H1450" s="155">
        <v>4045715</v>
      </c>
    </row>
    <row r="1451" spans="1:8" x14ac:dyDescent="0.25">
      <c r="A1451" s="84" t="s">
        <v>11</v>
      </c>
      <c r="B1451" s="84" t="s">
        <v>491</v>
      </c>
      <c r="C1451" s="84" t="s">
        <v>501</v>
      </c>
      <c r="D1451" s="84" t="s">
        <v>355</v>
      </c>
      <c r="E1451" s="155">
        <v>60</v>
      </c>
      <c r="F1451" s="155">
        <v>60</v>
      </c>
      <c r="G1451" s="155">
        <v>705</v>
      </c>
      <c r="H1451" s="155">
        <v>245995</v>
      </c>
    </row>
    <row r="1452" spans="1:8" x14ac:dyDescent="0.25">
      <c r="A1452" s="84" t="s">
        <v>12</v>
      </c>
      <c r="B1452" s="84" t="s">
        <v>13</v>
      </c>
      <c r="C1452" s="84" t="s">
        <v>501</v>
      </c>
      <c r="D1452" s="84" t="s">
        <v>355</v>
      </c>
      <c r="E1452" s="155">
        <v>850</v>
      </c>
      <c r="F1452" s="155">
        <v>740</v>
      </c>
      <c r="G1452" s="155">
        <v>5285</v>
      </c>
      <c r="H1452" s="155">
        <v>2409820</v>
      </c>
    </row>
    <row r="1453" spans="1:8" x14ac:dyDescent="0.25">
      <c r="A1453" s="84" t="s">
        <v>14</v>
      </c>
      <c r="B1453" s="84" t="s">
        <v>490</v>
      </c>
      <c r="C1453" s="84" t="s">
        <v>501</v>
      </c>
      <c r="D1453" s="84" t="s">
        <v>355</v>
      </c>
      <c r="E1453" s="155">
        <v>1420</v>
      </c>
      <c r="F1453" s="155">
        <v>1280</v>
      </c>
      <c r="G1453" s="155">
        <v>10465</v>
      </c>
      <c r="H1453" s="155">
        <v>5573045</v>
      </c>
    </row>
    <row r="1454" spans="1:8" x14ac:dyDescent="0.25">
      <c r="A1454" s="84" t="s">
        <v>15</v>
      </c>
      <c r="B1454" s="84" t="s">
        <v>326</v>
      </c>
      <c r="C1454" s="84" t="s">
        <v>501</v>
      </c>
      <c r="D1454" s="84" t="s">
        <v>355</v>
      </c>
      <c r="E1454" s="155">
        <v>200</v>
      </c>
      <c r="F1454" s="155">
        <v>185</v>
      </c>
      <c r="G1454" s="155">
        <v>2730</v>
      </c>
      <c r="H1454" s="155">
        <v>1110150</v>
      </c>
    </row>
    <row r="1455" spans="1:8" x14ac:dyDescent="0.25">
      <c r="A1455" s="84" t="s">
        <v>16</v>
      </c>
      <c r="B1455" s="84" t="s">
        <v>17</v>
      </c>
      <c r="C1455" s="84" t="s">
        <v>501</v>
      </c>
      <c r="D1455" s="84" t="s">
        <v>355</v>
      </c>
      <c r="E1455" s="155">
        <v>740</v>
      </c>
      <c r="F1455" s="155">
        <v>630</v>
      </c>
      <c r="G1455" s="155">
        <v>4020</v>
      </c>
      <c r="H1455" s="155">
        <v>2006500</v>
      </c>
    </row>
    <row r="1456" spans="1:8" x14ac:dyDescent="0.25">
      <c r="A1456" s="84" t="s">
        <v>18</v>
      </c>
      <c r="B1456" s="84" t="s">
        <v>19</v>
      </c>
      <c r="C1456" s="84" t="s">
        <v>501</v>
      </c>
      <c r="D1456" s="84" t="s">
        <v>355</v>
      </c>
      <c r="E1456" s="155">
        <v>35</v>
      </c>
      <c r="F1456" s="155">
        <v>35</v>
      </c>
      <c r="G1456" s="155">
        <v>140</v>
      </c>
      <c r="H1456" s="155">
        <v>74265</v>
      </c>
    </row>
    <row r="1457" spans="1:8" x14ac:dyDescent="0.25">
      <c r="A1457" s="84" t="s">
        <v>20</v>
      </c>
      <c r="B1457" s="84" t="s">
        <v>21</v>
      </c>
      <c r="C1457" s="84" t="s">
        <v>501</v>
      </c>
      <c r="D1457" s="84" t="s">
        <v>355</v>
      </c>
      <c r="E1457" s="155">
        <v>190</v>
      </c>
      <c r="F1457" s="155">
        <v>175</v>
      </c>
      <c r="G1457" s="155">
        <v>645</v>
      </c>
      <c r="H1457" s="155">
        <v>320130</v>
      </c>
    </row>
    <row r="1458" spans="1:8" x14ac:dyDescent="0.25">
      <c r="A1458" s="84" t="s">
        <v>22</v>
      </c>
      <c r="B1458" s="84" t="s">
        <v>23</v>
      </c>
      <c r="C1458" s="84" t="s">
        <v>501</v>
      </c>
      <c r="D1458" s="84" t="s">
        <v>355</v>
      </c>
      <c r="E1458" s="155">
        <v>70</v>
      </c>
      <c r="F1458" s="155">
        <v>60</v>
      </c>
      <c r="G1458" s="155">
        <v>315</v>
      </c>
      <c r="H1458" s="155">
        <v>124615</v>
      </c>
    </row>
    <row r="1459" spans="1:8" x14ac:dyDescent="0.25">
      <c r="A1459" s="84" t="s">
        <v>24</v>
      </c>
      <c r="B1459" s="84" t="s">
        <v>489</v>
      </c>
      <c r="C1459" s="84" t="s">
        <v>501</v>
      </c>
      <c r="D1459" s="84" t="s">
        <v>355</v>
      </c>
      <c r="E1459" s="155">
        <v>695</v>
      </c>
      <c r="F1459" s="155">
        <v>625</v>
      </c>
      <c r="G1459" s="155">
        <v>8660</v>
      </c>
      <c r="H1459" s="155">
        <v>2763110</v>
      </c>
    </row>
    <row r="1460" spans="1:8" x14ac:dyDescent="0.25">
      <c r="A1460" s="84" t="s">
        <v>25</v>
      </c>
      <c r="B1460" s="84" t="s">
        <v>488</v>
      </c>
      <c r="C1460" s="84" t="s">
        <v>501</v>
      </c>
      <c r="D1460" s="84" t="s">
        <v>355</v>
      </c>
      <c r="E1460" s="155">
        <v>455</v>
      </c>
      <c r="F1460" s="155">
        <v>395</v>
      </c>
      <c r="G1460" s="155">
        <v>3970</v>
      </c>
      <c r="H1460" s="155">
        <v>1680270</v>
      </c>
    </row>
    <row r="1461" spans="1:8" x14ac:dyDescent="0.25">
      <c r="A1461" s="84" t="s">
        <v>26</v>
      </c>
      <c r="B1461" s="84" t="s">
        <v>27</v>
      </c>
      <c r="C1461" s="84" t="s">
        <v>501</v>
      </c>
      <c r="D1461" s="84" t="s">
        <v>355</v>
      </c>
      <c r="E1461" s="155">
        <v>625</v>
      </c>
      <c r="F1461" s="155">
        <v>525</v>
      </c>
      <c r="G1461" s="155">
        <v>2815</v>
      </c>
      <c r="H1461" s="155">
        <v>1006400</v>
      </c>
    </row>
    <row r="1462" spans="1:8" x14ac:dyDescent="0.25">
      <c r="A1462" s="84" t="s">
        <v>2</v>
      </c>
      <c r="B1462" s="84" t="s">
        <v>3</v>
      </c>
      <c r="C1462" s="84" t="s">
        <v>500</v>
      </c>
      <c r="D1462" s="84" t="s">
        <v>354</v>
      </c>
      <c r="E1462" s="155">
        <v>5</v>
      </c>
      <c r="F1462" s="155">
        <v>5</v>
      </c>
      <c r="G1462" s="155">
        <v>10</v>
      </c>
      <c r="H1462" s="155">
        <v>4895</v>
      </c>
    </row>
    <row r="1463" spans="1:8" x14ac:dyDescent="0.25">
      <c r="A1463" s="84" t="s">
        <v>4</v>
      </c>
      <c r="B1463" s="84" t="s">
        <v>493</v>
      </c>
      <c r="C1463" s="84" t="s">
        <v>500</v>
      </c>
      <c r="D1463" s="84" t="s">
        <v>354</v>
      </c>
      <c r="E1463" s="155">
        <v>55</v>
      </c>
      <c r="F1463" s="155">
        <v>55</v>
      </c>
      <c r="G1463" s="155">
        <v>370</v>
      </c>
      <c r="H1463" s="155">
        <v>228755</v>
      </c>
    </row>
    <row r="1464" spans="1:8" x14ac:dyDescent="0.25">
      <c r="A1464" s="84" t="s">
        <v>7</v>
      </c>
      <c r="B1464" s="84" t="s">
        <v>494</v>
      </c>
      <c r="C1464" s="84" t="s">
        <v>500</v>
      </c>
      <c r="D1464" s="84" t="s">
        <v>354</v>
      </c>
      <c r="E1464" s="155">
        <v>15</v>
      </c>
      <c r="F1464" s="155">
        <v>15</v>
      </c>
      <c r="G1464" s="155">
        <v>1225</v>
      </c>
      <c r="H1464" s="155">
        <v>650980</v>
      </c>
    </row>
    <row r="1465" spans="1:8" x14ac:dyDescent="0.25">
      <c r="A1465" s="84" t="s">
        <v>8</v>
      </c>
      <c r="B1465" s="84" t="s">
        <v>9</v>
      </c>
      <c r="C1465" s="84" t="s">
        <v>500</v>
      </c>
      <c r="D1465" s="84" t="s">
        <v>354</v>
      </c>
      <c r="E1465" s="155">
        <v>10</v>
      </c>
      <c r="F1465" s="155">
        <v>5</v>
      </c>
      <c r="G1465" s="155">
        <v>1800</v>
      </c>
      <c r="H1465" s="155">
        <v>511525</v>
      </c>
    </row>
    <row r="1466" spans="1:8" x14ac:dyDescent="0.25">
      <c r="A1466" s="84" t="s">
        <v>10</v>
      </c>
      <c r="B1466" s="84" t="s">
        <v>492</v>
      </c>
      <c r="C1466" s="84" t="s">
        <v>500</v>
      </c>
      <c r="D1466" s="84" t="s">
        <v>354</v>
      </c>
      <c r="E1466" s="155">
        <v>130</v>
      </c>
      <c r="F1466" s="155">
        <v>115</v>
      </c>
      <c r="G1466" s="155">
        <v>3775</v>
      </c>
      <c r="H1466" s="155">
        <v>1977410</v>
      </c>
    </row>
    <row r="1467" spans="1:8" x14ac:dyDescent="0.25">
      <c r="A1467" s="84" t="s">
        <v>11</v>
      </c>
      <c r="B1467" s="84" t="s">
        <v>491</v>
      </c>
      <c r="C1467" s="84" t="s">
        <v>500</v>
      </c>
      <c r="D1467" s="84" t="s">
        <v>354</v>
      </c>
      <c r="E1467" s="155">
        <v>10</v>
      </c>
      <c r="F1467" s="155">
        <v>10</v>
      </c>
      <c r="G1467" s="155">
        <v>110</v>
      </c>
      <c r="H1467" s="155">
        <v>69095</v>
      </c>
    </row>
    <row r="1468" spans="1:8" x14ac:dyDescent="0.25">
      <c r="A1468" s="84" t="s">
        <v>12</v>
      </c>
      <c r="B1468" s="84" t="s">
        <v>13</v>
      </c>
      <c r="C1468" s="84" t="s">
        <v>500</v>
      </c>
      <c r="D1468" s="84" t="s">
        <v>354</v>
      </c>
      <c r="E1468" s="155">
        <v>310</v>
      </c>
      <c r="F1468" s="155">
        <v>300</v>
      </c>
      <c r="G1468" s="155">
        <v>2155</v>
      </c>
      <c r="H1468" s="155">
        <v>1173150</v>
      </c>
    </row>
    <row r="1469" spans="1:8" x14ac:dyDescent="0.25">
      <c r="A1469" s="84" t="s">
        <v>14</v>
      </c>
      <c r="B1469" s="84" t="s">
        <v>490</v>
      </c>
      <c r="C1469" s="84" t="s">
        <v>500</v>
      </c>
      <c r="D1469" s="84" t="s">
        <v>354</v>
      </c>
      <c r="E1469" s="155">
        <v>585</v>
      </c>
      <c r="F1469" s="155">
        <v>545</v>
      </c>
      <c r="G1469" s="155">
        <v>3385</v>
      </c>
      <c r="H1469" s="155">
        <v>1681930</v>
      </c>
    </row>
    <row r="1470" spans="1:8" x14ac:dyDescent="0.25">
      <c r="A1470" s="84" t="s">
        <v>15</v>
      </c>
      <c r="B1470" s="84" t="s">
        <v>326</v>
      </c>
      <c r="C1470" s="84" t="s">
        <v>500</v>
      </c>
      <c r="D1470" s="84" t="s">
        <v>354</v>
      </c>
      <c r="E1470" s="155">
        <v>80</v>
      </c>
      <c r="F1470" s="155">
        <v>70</v>
      </c>
      <c r="G1470" s="155">
        <v>1325</v>
      </c>
      <c r="H1470" s="155">
        <v>484825</v>
      </c>
    </row>
    <row r="1471" spans="1:8" x14ac:dyDescent="0.25">
      <c r="A1471" s="84" t="s">
        <v>16</v>
      </c>
      <c r="B1471" s="84" t="s">
        <v>17</v>
      </c>
      <c r="C1471" s="84" t="s">
        <v>500</v>
      </c>
      <c r="D1471" s="84" t="s">
        <v>354</v>
      </c>
      <c r="E1471" s="155">
        <v>260</v>
      </c>
      <c r="F1471" s="155">
        <v>230</v>
      </c>
      <c r="G1471" s="155">
        <v>1575</v>
      </c>
      <c r="H1471" s="155">
        <v>1064310</v>
      </c>
    </row>
    <row r="1472" spans="1:8" x14ac:dyDescent="0.25">
      <c r="A1472" s="84" t="s">
        <v>18</v>
      </c>
      <c r="B1472" s="84" t="s">
        <v>19</v>
      </c>
      <c r="C1472" s="84" t="s">
        <v>500</v>
      </c>
      <c r="D1472" s="84" t="s">
        <v>354</v>
      </c>
      <c r="E1472" s="155">
        <v>25</v>
      </c>
      <c r="F1472" s="155">
        <v>20</v>
      </c>
      <c r="G1472" s="155">
        <v>210</v>
      </c>
      <c r="H1472" s="155">
        <v>111260</v>
      </c>
    </row>
    <row r="1473" spans="1:8" x14ac:dyDescent="0.25">
      <c r="A1473" s="84" t="s">
        <v>20</v>
      </c>
      <c r="B1473" s="84" t="s">
        <v>21</v>
      </c>
      <c r="C1473" s="84" t="s">
        <v>500</v>
      </c>
      <c r="D1473" s="84" t="s">
        <v>354</v>
      </c>
      <c r="E1473" s="155">
        <v>70</v>
      </c>
      <c r="F1473" s="155">
        <v>70</v>
      </c>
      <c r="G1473" s="155">
        <v>260</v>
      </c>
      <c r="H1473" s="155">
        <v>146235</v>
      </c>
    </row>
    <row r="1474" spans="1:8" x14ac:dyDescent="0.25">
      <c r="A1474" s="84" t="s">
        <v>22</v>
      </c>
      <c r="B1474" s="84" t="s">
        <v>23</v>
      </c>
      <c r="C1474" s="84" t="s">
        <v>500</v>
      </c>
      <c r="D1474" s="84" t="s">
        <v>354</v>
      </c>
      <c r="E1474" s="155">
        <v>45</v>
      </c>
      <c r="F1474" s="155">
        <v>40</v>
      </c>
      <c r="G1474" s="155">
        <v>195</v>
      </c>
      <c r="H1474" s="155">
        <v>83860</v>
      </c>
    </row>
    <row r="1475" spans="1:8" x14ac:dyDescent="0.25">
      <c r="A1475" s="84" t="s">
        <v>24</v>
      </c>
      <c r="B1475" s="84" t="s">
        <v>489</v>
      </c>
      <c r="C1475" s="84" t="s">
        <v>500</v>
      </c>
      <c r="D1475" s="84" t="s">
        <v>354</v>
      </c>
      <c r="E1475" s="155">
        <v>340</v>
      </c>
      <c r="F1475" s="155">
        <v>320</v>
      </c>
      <c r="G1475" s="155">
        <v>4915</v>
      </c>
      <c r="H1475" s="155">
        <v>2180205</v>
      </c>
    </row>
    <row r="1476" spans="1:8" x14ac:dyDescent="0.25">
      <c r="A1476" s="84" t="s">
        <v>25</v>
      </c>
      <c r="B1476" s="84" t="s">
        <v>488</v>
      </c>
      <c r="C1476" s="84" t="s">
        <v>500</v>
      </c>
      <c r="D1476" s="84" t="s">
        <v>354</v>
      </c>
      <c r="E1476" s="155">
        <v>235</v>
      </c>
      <c r="F1476" s="155">
        <v>220</v>
      </c>
      <c r="G1476" s="155">
        <v>2280</v>
      </c>
      <c r="H1476" s="155">
        <v>843060</v>
      </c>
    </row>
    <row r="1477" spans="1:8" x14ac:dyDescent="0.25">
      <c r="A1477" s="84" t="s">
        <v>26</v>
      </c>
      <c r="B1477" s="84" t="s">
        <v>27</v>
      </c>
      <c r="C1477" s="84" t="s">
        <v>500</v>
      </c>
      <c r="D1477" s="84" t="s">
        <v>354</v>
      </c>
      <c r="E1477" s="155">
        <v>270</v>
      </c>
      <c r="F1477" s="155">
        <v>230</v>
      </c>
      <c r="G1477" s="155">
        <v>1195</v>
      </c>
      <c r="H1477" s="155">
        <v>399195</v>
      </c>
    </row>
    <row r="1478" spans="1:8" x14ac:dyDescent="0.25">
      <c r="A1478" s="84" t="s">
        <v>2</v>
      </c>
      <c r="B1478" s="84" t="s">
        <v>3</v>
      </c>
      <c r="C1478" s="84" t="s">
        <v>499</v>
      </c>
      <c r="D1478" s="84" t="s">
        <v>353</v>
      </c>
      <c r="E1478" s="155">
        <v>40</v>
      </c>
      <c r="F1478" s="155">
        <v>35</v>
      </c>
      <c r="G1478" s="155">
        <v>160</v>
      </c>
      <c r="H1478" s="155">
        <v>52930</v>
      </c>
    </row>
    <row r="1479" spans="1:8" x14ac:dyDescent="0.25">
      <c r="A1479" s="84" t="s">
        <v>4</v>
      </c>
      <c r="B1479" s="84" t="s">
        <v>493</v>
      </c>
      <c r="C1479" s="84" t="s">
        <v>499</v>
      </c>
      <c r="D1479" s="84" t="s">
        <v>353</v>
      </c>
      <c r="E1479" s="155">
        <v>325</v>
      </c>
      <c r="F1479" s="155">
        <v>290</v>
      </c>
      <c r="G1479" s="155">
        <v>2880</v>
      </c>
      <c r="H1479" s="155">
        <v>1384050</v>
      </c>
    </row>
    <row r="1480" spans="1:8" x14ac:dyDescent="0.25">
      <c r="A1480" s="84" t="s">
        <v>7</v>
      </c>
      <c r="B1480" s="84" t="s">
        <v>494</v>
      </c>
      <c r="C1480" s="84" t="s">
        <v>499</v>
      </c>
      <c r="D1480" s="84" t="s">
        <v>353</v>
      </c>
      <c r="E1480" s="155">
        <v>210</v>
      </c>
      <c r="F1480" s="155">
        <v>180</v>
      </c>
      <c r="G1480" s="155">
        <v>10290</v>
      </c>
      <c r="H1480" s="155">
        <v>5092110</v>
      </c>
    </row>
    <row r="1481" spans="1:8" x14ac:dyDescent="0.25">
      <c r="A1481" s="84" t="s">
        <v>8</v>
      </c>
      <c r="B1481" s="84" t="s">
        <v>9</v>
      </c>
      <c r="C1481" s="84" t="s">
        <v>499</v>
      </c>
      <c r="D1481" s="84" t="s">
        <v>353</v>
      </c>
      <c r="E1481" s="155">
        <v>30</v>
      </c>
      <c r="F1481" s="155">
        <v>25</v>
      </c>
      <c r="G1481" s="155">
        <v>5545</v>
      </c>
      <c r="H1481" s="155">
        <v>2998665</v>
      </c>
    </row>
    <row r="1482" spans="1:8" x14ac:dyDescent="0.25">
      <c r="A1482" s="84" t="s">
        <v>10</v>
      </c>
      <c r="B1482" s="84" t="s">
        <v>492</v>
      </c>
      <c r="C1482" s="84" t="s">
        <v>499</v>
      </c>
      <c r="D1482" s="84" t="s">
        <v>353</v>
      </c>
      <c r="E1482" s="155">
        <v>785</v>
      </c>
      <c r="F1482" s="155">
        <v>650</v>
      </c>
      <c r="G1482" s="155">
        <v>10905</v>
      </c>
      <c r="H1482" s="155">
        <v>5314085</v>
      </c>
    </row>
    <row r="1483" spans="1:8" x14ac:dyDescent="0.25">
      <c r="A1483" s="84" t="s">
        <v>11</v>
      </c>
      <c r="B1483" s="84" t="s">
        <v>491</v>
      </c>
      <c r="C1483" s="84" t="s">
        <v>499</v>
      </c>
      <c r="D1483" s="84" t="s">
        <v>353</v>
      </c>
      <c r="E1483" s="155">
        <v>115</v>
      </c>
      <c r="F1483" s="155">
        <v>100</v>
      </c>
      <c r="G1483" s="155">
        <v>2380</v>
      </c>
      <c r="H1483" s="155">
        <v>1105350</v>
      </c>
    </row>
    <row r="1484" spans="1:8" x14ac:dyDescent="0.25">
      <c r="A1484" s="84" t="s">
        <v>12</v>
      </c>
      <c r="B1484" s="84" t="s">
        <v>13</v>
      </c>
      <c r="C1484" s="84" t="s">
        <v>499</v>
      </c>
      <c r="D1484" s="84" t="s">
        <v>353</v>
      </c>
      <c r="E1484" s="155">
        <v>4430</v>
      </c>
      <c r="F1484" s="155">
        <v>3690</v>
      </c>
      <c r="G1484" s="155">
        <v>40265</v>
      </c>
      <c r="H1484" s="155">
        <v>19911665</v>
      </c>
    </row>
    <row r="1485" spans="1:8" x14ac:dyDescent="0.25">
      <c r="A1485" s="84" t="s">
        <v>14</v>
      </c>
      <c r="B1485" s="84" t="s">
        <v>490</v>
      </c>
      <c r="C1485" s="84" t="s">
        <v>499</v>
      </c>
      <c r="D1485" s="84" t="s">
        <v>353</v>
      </c>
      <c r="E1485" s="155">
        <v>4905</v>
      </c>
      <c r="F1485" s="155">
        <v>4295</v>
      </c>
      <c r="G1485" s="155">
        <v>44845</v>
      </c>
      <c r="H1485" s="155">
        <v>21617190</v>
      </c>
    </row>
    <row r="1486" spans="1:8" x14ac:dyDescent="0.25">
      <c r="A1486" s="84" t="s">
        <v>15</v>
      </c>
      <c r="B1486" s="84" t="s">
        <v>326</v>
      </c>
      <c r="C1486" s="84" t="s">
        <v>499</v>
      </c>
      <c r="D1486" s="84" t="s">
        <v>353</v>
      </c>
      <c r="E1486" s="155">
        <v>1220</v>
      </c>
      <c r="F1486" s="155">
        <v>980</v>
      </c>
      <c r="G1486" s="155">
        <v>26585</v>
      </c>
      <c r="H1486" s="155">
        <v>13672620</v>
      </c>
    </row>
    <row r="1487" spans="1:8" x14ac:dyDescent="0.25">
      <c r="A1487" s="84" t="s">
        <v>16</v>
      </c>
      <c r="B1487" s="84" t="s">
        <v>17</v>
      </c>
      <c r="C1487" s="84" t="s">
        <v>499</v>
      </c>
      <c r="D1487" s="84" t="s">
        <v>353</v>
      </c>
      <c r="E1487" s="155">
        <v>2375</v>
      </c>
      <c r="F1487" s="155">
        <v>1950</v>
      </c>
      <c r="G1487" s="155">
        <v>17655</v>
      </c>
      <c r="H1487" s="155">
        <v>9452370</v>
      </c>
    </row>
    <row r="1488" spans="1:8" x14ac:dyDescent="0.25">
      <c r="A1488" s="84" t="s">
        <v>18</v>
      </c>
      <c r="B1488" s="84" t="s">
        <v>19</v>
      </c>
      <c r="C1488" s="84" t="s">
        <v>499</v>
      </c>
      <c r="D1488" s="84" t="s">
        <v>353</v>
      </c>
      <c r="E1488" s="155">
        <v>505</v>
      </c>
      <c r="F1488" s="155">
        <v>420</v>
      </c>
      <c r="G1488" s="155">
        <v>4440</v>
      </c>
      <c r="H1488" s="155">
        <v>1872075</v>
      </c>
    </row>
    <row r="1489" spans="1:8" x14ac:dyDescent="0.25">
      <c r="A1489" s="84" t="s">
        <v>20</v>
      </c>
      <c r="B1489" s="84" t="s">
        <v>21</v>
      </c>
      <c r="C1489" s="84" t="s">
        <v>499</v>
      </c>
      <c r="D1489" s="84" t="s">
        <v>353</v>
      </c>
      <c r="E1489" s="155">
        <v>525</v>
      </c>
      <c r="F1489" s="155">
        <v>475</v>
      </c>
      <c r="G1489" s="155">
        <v>3095</v>
      </c>
      <c r="H1489" s="155">
        <v>1227160</v>
      </c>
    </row>
    <row r="1490" spans="1:8" x14ac:dyDescent="0.25">
      <c r="A1490" s="84" t="s">
        <v>22</v>
      </c>
      <c r="B1490" s="84" t="s">
        <v>23</v>
      </c>
      <c r="C1490" s="84" t="s">
        <v>499</v>
      </c>
      <c r="D1490" s="84" t="s">
        <v>353</v>
      </c>
      <c r="E1490" s="155">
        <v>560</v>
      </c>
      <c r="F1490" s="155">
        <v>495</v>
      </c>
      <c r="G1490" s="155">
        <v>2215</v>
      </c>
      <c r="H1490" s="155">
        <v>1009625</v>
      </c>
    </row>
    <row r="1491" spans="1:8" x14ac:dyDescent="0.25">
      <c r="A1491" s="84" t="s">
        <v>24</v>
      </c>
      <c r="B1491" s="84" t="s">
        <v>489</v>
      </c>
      <c r="C1491" s="84" t="s">
        <v>499</v>
      </c>
      <c r="D1491" s="84" t="s">
        <v>353</v>
      </c>
      <c r="E1491" s="155">
        <v>3410</v>
      </c>
      <c r="F1491" s="155">
        <v>2835</v>
      </c>
      <c r="G1491" s="155">
        <v>78740</v>
      </c>
      <c r="H1491" s="155">
        <v>32062705</v>
      </c>
    </row>
    <row r="1492" spans="1:8" x14ac:dyDescent="0.25">
      <c r="A1492" s="84" t="s">
        <v>25</v>
      </c>
      <c r="B1492" s="84" t="s">
        <v>488</v>
      </c>
      <c r="C1492" s="84" t="s">
        <v>499</v>
      </c>
      <c r="D1492" s="84" t="s">
        <v>353</v>
      </c>
      <c r="E1492" s="155">
        <v>1585</v>
      </c>
      <c r="F1492" s="155">
        <v>1350</v>
      </c>
      <c r="G1492" s="155">
        <v>12760</v>
      </c>
      <c r="H1492" s="155">
        <v>4558195</v>
      </c>
    </row>
    <row r="1493" spans="1:8" x14ac:dyDescent="0.25">
      <c r="A1493" s="84" t="s">
        <v>26</v>
      </c>
      <c r="B1493" s="84" t="s">
        <v>27</v>
      </c>
      <c r="C1493" s="84" t="s">
        <v>499</v>
      </c>
      <c r="D1493" s="84" t="s">
        <v>353</v>
      </c>
      <c r="E1493" s="155">
        <v>2560</v>
      </c>
      <c r="F1493" s="155">
        <v>2010</v>
      </c>
      <c r="G1493" s="155">
        <v>13655</v>
      </c>
      <c r="H1493" s="155">
        <v>5092065</v>
      </c>
    </row>
    <row r="1494" spans="1:8" x14ac:dyDescent="0.25">
      <c r="A1494" s="84" t="s">
        <v>2</v>
      </c>
      <c r="B1494" s="84" t="s">
        <v>3</v>
      </c>
      <c r="C1494" s="84" t="s">
        <v>498</v>
      </c>
      <c r="D1494" s="84" t="s">
        <v>352</v>
      </c>
      <c r="E1494" s="155">
        <v>0</v>
      </c>
      <c r="F1494" s="155">
        <v>0</v>
      </c>
      <c r="G1494" s="155">
        <v>0</v>
      </c>
      <c r="H1494" s="155">
        <v>980</v>
      </c>
    </row>
    <row r="1495" spans="1:8" x14ac:dyDescent="0.25">
      <c r="A1495" s="84" t="s">
        <v>4</v>
      </c>
      <c r="B1495" s="84" t="s">
        <v>493</v>
      </c>
      <c r="C1495" s="84" t="s">
        <v>498</v>
      </c>
      <c r="D1495" s="84" t="s">
        <v>352</v>
      </c>
      <c r="E1495" s="155">
        <v>505</v>
      </c>
      <c r="F1495" s="155">
        <v>450</v>
      </c>
      <c r="G1495" s="155">
        <v>4465</v>
      </c>
      <c r="H1495" s="155">
        <v>2521095</v>
      </c>
    </row>
    <row r="1496" spans="1:8" x14ac:dyDescent="0.25">
      <c r="A1496" s="84" t="s">
        <v>5</v>
      </c>
      <c r="B1496" s="84" t="s">
        <v>6</v>
      </c>
      <c r="C1496" s="84" t="s">
        <v>498</v>
      </c>
      <c r="D1496" s="84" t="s">
        <v>352</v>
      </c>
      <c r="E1496" s="155">
        <v>5</v>
      </c>
      <c r="F1496" s="155">
        <v>5</v>
      </c>
      <c r="G1496" s="155">
        <v>465</v>
      </c>
      <c r="H1496" s="155">
        <v>290145</v>
      </c>
    </row>
    <row r="1497" spans="1:8" x14ac:dyDescent="0.25">
      <c r="A1497" s="84" t="s">
        <v>7</v>
      </c>
      <c r="B1497" s="84" t="s">
        <v>494</v>
      </c>
      <c r="C1497" s="84" t="s">
        <v>498</v>
      </c>
      <c r="D1497" s="84" t="s">
        <v>352</v>
      </c>
      <c r="E1497" s="155">
        <v>145</v>
      </c>
      <c r="F1497" s="155">
        <v>125</v>
      </c>
      <c r="G1497" s="155">
        <v>10030</v>
      </c>
      <c r="H1497" s="155">
        <v>2380800</v>
      </c>
    </row>
    <row r="1498" spans="1:8" x14ac:dyDescent="0.25">
      <c r="A1498" s="84" t="s">
        <v>8</v>
      </c>
      <c r="B1498" s="84" t="s">
        <v>9</v>
      </c>
      <c r="C1498" s="84" t="s">
        <v>498</v>
      </c>
      <c r="D1498" s="84" t="s">
        <v>352</v>
      </c>
      <c r="E1498" s="155">
        <v>25</v>
      </c>
      <c r="F1498" s="155">
        <v>25</v>
      </c>
      <c r="G1498" s="155">
        <v>6770</v>
      </c>
      <c r="H1498" s="155">
        <v>2610365</v>
      </c>
    </row>
    <row r="1499" spans="1:8" x14ac:dyDescent="0.25">
      <c r="A1499" s="84" t="s">
        <v>10</v>
      </c>
      <c r="B1499" s="84" t="s">
        <v>492</v>
      </c>
      <c r="C1499" s="84" t="s">
        <v>498</v>
      </c>
      <c r="D1499" s="84" t="s">
        <v>352</v>
      </c>
      <c r="E1499" s="155">
        <v>650</v>
      </c>
      <c r="F1499" s="155">
        <v>540</v>
      </c>
      <c r="G1499" s="155">
        <v>11595</v>
      </c>
      <c r="H1499" s="155">
        <v>4479575</v>
      </c>
    </row>
    <row r="1500" spans="1:8" x14ac:dyDescent="0.25">
      <c r="A1500" s="84" t="s">
        <v>11</v>
      </c>
      <c r="B1500" s="84" t="s">
        <v>491</v>
      </c>
      <c r="C1500" s="84" t="s">
        <v>498</v>
      </c>
      <c r="D1500" s="84" t="s">
        <v>352</v>
      </c>
      <c r="E1500" s="155">
        <v>125</v>
      </c>
      <c r="F1500" s="155">
        <v>120</v>
      </c>
      <c r="G1500" s="155">
        <v>5345</v>
      </c>
      <c r="H1500" s="155">
        <v>1852190</v>
      </c>
    </row>
    <row r="1501" spans="1:8" x14ac:dyDescent="0.25">
      <c r="A1501" s="84" t="s">
        <v>12</v>
      </c>
      <c r="B1501" s="84" t="s">
        <v>13</v>
      </c>
      <c r="C1501" s="84" t="s">
        <v>498</v>
      </c>
      <c r="D1501" s="84" t="s">
        <v>352</v>
      </c>
      <c r="E1501" s="155">
        <v>3400</v>
      </c>
      <c r="F1501" s="155">
        <v>2865</v>
      </c>
      <c r="G1501" s="155">
        <v>40840</v>
      </c>
      <c r="H1501" s="155">
        <v>17560925</v>
      </c>
    </row>
    <row r="1502" spans="1:8" x14ac:dyDescent="0.25">
      <c r="A1502" s="84" t="s">
        <v>14</v>
      </c>
      <c r="B1502" s="84" t="s">
        <v>490</v>
      </c>
      <c r="C1502" s="84" t="s">
        <v>498</v>
      </c>
      <c r="D1502" s="84" t="s">
        <v>352</v>
      </c>
      <c r="E1502" s="155">
        <v>6300</v>
      </c>
      <c r="F1502" s="155">
        <v>5490</v>
      </c>
      <c r="G1502" s="155">
        <v>62945</v>
      </c>
      <c r="H1502" s="155">
        <v>26787830</v>
      </c>
    </row>
    <row r="1503" spans="1:8" x14ac:dyDescent="0.25">
      <c r="A1503" s="84" t="s">
        <v>15</v>
      </c>
      <c r="B1503" s="84" t="s">
        <v>326</v>
      </c>
      <c r="C1503" s="84" t="s">
        <v>498</v>
      </c>
      <c r="D1503" s="84" t="s">
        <v>352</v>
      </c>
      <c r="E1503" s="155">
        <v>1350</v>
      </c>
      <c r="F1503" s="155">
        <v>1095</v>
      </c>
      <c r="G1503" s="155">
        <v>31265</v>
      </c>
      <c r="H1503" s="155">
        <v>9184665</v>
      </c>
    </row>
    <row r="1504" spans="1:8" x14ac:dyDescent="0.25">
      <c r="A1504" s="84" t="s">
        <v>16</v>
      </c>
      <c r="B1504" s="84" t="s">
        <v>17</v>
      </c>
      <c r="C1504" s="84" t="s">
        <v>498</v>
      </c>
      <c r="D1504" s="84" t="s">
        <v>352</v>
      </c>
      <c r="E1504" s="155">
        <v>5130</v>
      </c>
      <c r="F1504" s="155">
        <v>4265</v>
      </c>
      <c r="G1504" s="155">
        <v>46285</v>
      </c>
      <c r="H1504" s="155">
        <v>27694830</v>
      </c>
    </row>
    <row r="1505" spans="1:8" x14ac:dyDescent="0.25">
      <c r="A1505" s="84" t="s">
        <v>18</v>
      </c>
      <c r="B1505" s="84" t="s">
        <v>19</v>
      </c>
      <c r="C1505" s="84" t="s">
        <v>498</v>
      </c>
      <c r="D1505" s="84" t="s">
        <v>352</v>
      </c>
      <c r="E1505" s="155">
        <v>2895</v>
      </c>
      <c r="F1505" s="155">
        <v>2420</v>
      </c>
      <c r="G1505" s="155">
        <v>80295</v>
      </c>
      <c r="H1505" s="155">
        <v>31229105</v>
      </c>
    </row>
    <row r="1506" spans="1:8" x14ac:dyDescent="0.25">
      <c r="A1506" s="84" t="s">
        <v>20</v>
      </c>
      <c r="B1506" s="84" t="s">
        <v>21</v>
      </c>
      <c r="C1506" s="84" t="s">
        <v>498</v>
      </c>
      <c r="D1506" s="84" t="s">
        <v>352</v>
      </c>
      <c r="E1506" s="155">
        <v>1085</v>
      </c>
      <c r="F1506" s="155">
        <v>970</v>
      </c>
      <c r="G1506" s="155">
        <v>20265</v>
      </c>
      <c r="H1506" s="155">
        <v>6135790</v>
      </c>
    </row>
    <row r="1507" spans="1:8" x14ac:dyDescent="0.25">
      <c r="A1507" s="84" t="s">
        <v>22</v>
      </c>
      <c r="B1507" s="84" t="s">
        <v>23</v>
      </c>
      <c r="C1507" s="84" t="s">
        <v>498</v>
      </c>
      <c r="D1507" s="84" t="s">
        <v>352</v>
      </c>
      <c r="E1507" s="155">
        <v>1065</v>
      </c>
      <c r="F1507" s="155">
        <v>935</v>
      </c>
      <c r="G1507" s="155">
        <v>7060</v>
      </c>
      <c r="H1507" s="155">
        <v>2631780</v>
      </c>
    </row>
    <row r="1508" spans="1:8" x14ac:dyDescent="0.25">
      <c r="A1508" s="84" t="s">
        <v>24</v>
      </c>
      <c r="B1508" s="84" t="s">
        <v>489</v>
      </c>
      <c r="C1508" s="84" t="s">
        <v>498</v>
      </c>
      <c r="D1508" s="84" t="s">
        <v>352</v>
      </c>
      <c r="E1508" s="155">
        <v>7570</v>
      </c>
      <c r="F1508" s="155">
        <v>6435</v>
      </c>
      <c r="G1508" s="155">
        <v>176900</v>
      </c>
      <c r="H1508" s="155">
        <v>69206600</v>
      </c>
    </row>
    <row r="1509" spans="1:8" x14ac:dyDescent="0.25">
      <c r="A1509" s="84" t="s">
        <v>25</v>
      </c>
      <c r="B1509" s="84" t="s">
        <v>488</v>
      </c>
      <c r="C1509" s="84" t="s">
        <v>498</v>
      </c>
      <c r="D1509" s="84" t="s">
        <v>352</v>
      </c>
      <c r="E1509" s="155">
        <v>2930</v>
      </c>
      <c r="F1509" s="155">
        <v>2470</v>
      </c>
      <c r="G1509" s="155">
        <v>34665</v>
      </c>
      <c r="H1509" s="155">
        <v>10704140</v>
      </c>
    </row>
    <row r="1510" spans="1:8" x14ac:dyDescent="0.25">
      <c r="A1510" s="84" t="s">
        <v>26</v>
      </c>
      <c r="B1510" s="84" t="s">
        <v>27</v>
      </c>
      <c r="C1510" s="84" t="s">
        <v>498</v>
      </c>
      <c r="D1510" s="84" t="s">
        <v>352</v>
      </c>
      <c r="E1510" s="155">
        <v>3400</v>
      </c>
      <c r="F1510" s="155">
        <v>2775</v>
      </c>
      <c r="G1510" s="155">
        <v>27690</v>
      </c>
      <c r="H1510" s="155">
        <v>9106785</v>
      </c>
    </row>
    <row r="1511" spans="1:8" x14ac:dyDescent="0.25">
      <c r="A1511" s="84" t="s">
        <v>2</v>
      </c>
      <c r="B1511" s="84" t="s">
        <v>3</v>
      </c>
      <c r="C1511" s="84" t="s">
        <v>497</v>
      </c>
      <c r="D1511" s="84" t="s">
        <v>351</v>
      </c>
      <c r="E1511" s="155">
        <v>10</v>
      </c>
      <c r="F1511" s="155">
        <v>10</v>
      </c>
      <c r="G1511" s="155">
        <v>40</v>
      </c>
      <c r="H1511" s="155">
        <v>19245</v>
      </c>
    </row>
    <row r="1512" spans="1:8" x14ac:dyDescent="0.25">
      <c r="A1512" s="84" t="s">
        <v>4</v>
      </c>
      <c r="B1512" s="84" t="s">
        <v>493</v>
      </c>
      <c r="C1512" s="84" t="s">
        <v>497</v>
      </c>
      <c r="D1512" s="84" t="s">
        <v>351</v>
      </c>
      <c r="E1512" s="155">
        <v>475</v>
      </c>
      <c r="F1512" s="155">
        <v>415</v>
      </c>
      <c r="G1512" s="155">
        <v>4130</v>
      </c>
      <c r="H1512" s="155">
        <v>2076730</v>
      </c>
    </row>
    <row r="1513" spans="1:8" x14ac:dyDescent="0.25">
      <c r="A1513" s="84" t="s">
        <v>5</v>
      </c>
      <c r="B1513" s="84" t="s">
        <v>6</v>
      </c>
      <c r="C1513" s="84" t="s">
        <v>497</v>
      </c>
      <c r="D1513" s="84" t="s">
        <v>351</v>
      </c>
      <c r="E1513" s="155">
        <v>0</v>
      </c>
      <c r="F1513" s="155">
        <v>0</v>
      </c>
      <c r="G1513" s="155">
        <v>110</v>
      </c>
      <c r="H1513" s="155">
        <v>20060</v>
      </c>
    </row>
    <row r="1514" spans="1:8" x14ac:dyDescent="0.25">
      <c r="A1514" s="84" t="s">
        <v>7</v>
      </c>
      <c r="B1514" s="84" t="s">
        <v>494</v>
      </c>
      <c r="C1514" s="84" t="s">
        <v>497</v>
      </c>
      <c r="D1514" s="84" t="s">
        <v>351</v>
      </c>
      <c r="E1514" s="155">
        <v>150</v>
      </c>
      <c r="F1514" s="155">
        <v>115</v>
      </c>
      <c r="G1514" s="155">
        <v>3080</v>
      </c>
      <c r="H1514" s="155">
        <v>1669495</v>
      </c>
    </row>
    <row r="1515" spans="1:8" x14ac:dyDescent="0.25">
      <c r="A1515" s="84" t="s">
        <v>8</v>
      </c>
      <c r="B1515" s="84" t="s">
        <v>9</v>
      </c>
      <c r="C1515" s="84" t="s">
        <v>497</v>
      </c>
      <c r="D1515" s="84" t="s">
        <v>351</v>
      </c>
      <c r="E1515" s="155">
        <v>20</v>
      </c>
      <c r="F1515" s="155">
        <v>15</v>
      </c>
      <c r="G1515" s="155">
        <v>4030</v>
      </c>
      <c r="H1515" s="155">
        <v>1231185</v>
      </c>
    </row>
    <row r="1516" spans="1:8" x14ac:dyDescent="0.25">
      <c r="A1516" s="84" t="s">
        <v>10</v>
      </c>
      <c r="B1516" s="84" t="s">
        <v>492</v>
      </c>
      <c r="C1516" s="84" t="s">
        <v>497</v>
      </c>
      <c r="D1516" s="84" t="s">
        <v>351</v>
      </c>
      <c r="E1516" s="155">
        <v>1005</v>
      </c>
      <c r="F1516" s="155">
        <v>855</v>
      </c>
      <c r="G1516" s="155">
        <v>13890</v>
      </c>
      <c r="H1516" s="155">
        <v>6495415</v>
      </c>
    </row>
    <row r="1517" spans="1:8" x14ac:dyDescent="0.25">
      <c r="A1517" s="84" t="s">
        <v>11</v>
      </c>
      <c r="B1517" s="84" t="s">
        <v>491</v>
      </c>
      <c r="C1517" s="84" t="s">
        <v>497</v>
      </c>
      <c r="D1517" s="84" t="s">
        <v>351</v>
      </c>
      <c r="E1517" s="155">
        <v>150</v>
      </c>
      <c r="F1517" s="155">
        <v>140</v>
      </c>
      <c r="G1517" s="155">
        <v>5005</v>
      </c>
      <c r="H1517" s="155">
        <v>2004660</v>
      </c>
    </row>
    <row r="1518" spans="1:8" x14ac:dyDescent="0.25">
      <c r="A1518" s="84" t="s">
        <v>12</v>
      </c>
      <c r="B1518" s="84" t="s">
        <v>13</v>
      </c>
      <c r="C1518" s="84" t="s">
        <v>497</v>
      </c>
      <c r="D1518" s="84" t="s">
        <v>351</v>
      </c>
      <c r="E1518" s="155">
        <v>8495</v>
      </c>
      <c r="F1518" s="155">
        <v>6920</v>
      </c>
      <c r="G1518" s="155">
        <v>66310</v>
      </c>
      <c r="H1518" s="155">
        <v>30907645</v>
      </c>
    </row>
    <row r="1519" spans="1:8" x14ac:dyDescent="0.25">
      <c r="A1519" s="84" t="s">
        <v>14</v>
      </c>
      <c r="B1519" s="84" t="s">
        <v>490</v>
      </c>
      <c r="C1519" s="84" t="s">
        <v>497</v>
      </c>
      <c r="D1519" s="84" t="s">
        <v>351</v>
      </c>
      <c r="E1519" s="155">
        <v>8365</v>
      </c>
      <c r="F1519" s="155">
        <v>7125</v>
      </c>
      <c r="G1519" s="155">
        <v>66480</v>
      </c>
      <c r="H1519" s="155">
        <v>27488500</v>
      </c>
    </row>
    <row r="1520" spans="1:8" x14ac:dyDescent="0.25">
      <c r="A1520" s="84" t="s">
        <v>15</v>
      </c>
      <c r="B1520" s="84" t="s">
        <v>326</v>
      </c>
      <c r="C1520" s="84" t="s">
        <v>497</v>
      </c>
      <c r="D1520" s="84" t="s">
        <v>351</v>
      </c>
      <c r="E1520" s="155">
        <v>2965</v>
      </c>
      <c r="F1520" s="155">
        <v>2395</v>
      </c>
      <c r="G1520" s="155">
        <v>114735</v>
      </c>
      <c r="H1520" s="155">
        <v>50527570</v>
      </c>
    </row>
    <row r="1521" spans="1:8" x14ac:dyDescent="0.25">
      <c r="A1521" s="84" t="s">
        <v>16</v>
      </c>
      <c r="B1521" s="84" t="s">
        <v>17</v>
      </c>
      <c r="C1521" s="84" t="s">
        <v>497</v>
      </c>
      <c r="D1521" s="84" t="s">
        <v>351</v>
      </c>
      <c r="E1521" s="155">
        <v>4000</v>
      </c>
      <c r="F1521" s="155">
        <v>3260</v>
      </c>
      <c r="G1521" s="155">
        <v>27400</v>
      </c>
      <c r="H1521" s="155">
        <v>14542010</v>
      </c>
    </row>
    <row r="1522" spans="1:8" x14ac:dyDescent="0.25">
      <c r="A1522" s="84" t="s">
        <v>18</v>
      </c>
      <c r="B1522" s="84" t="s">
        <v>19</v>
      </c>
      <c r="C1522" s="84" t="s">
        <v>497</v>
      </c>
      <c r="D1522" s="84" t="s">
        <v>351</v>
      </c>
      <c r="E1522" s="155">
        <v>980</v>
      </c>
      <c r="F1522" s="155">
        <v>835</v>
      </c>
      <c r="G1522" s="155">
        <v>14085</v>
      </c>
      <c r="H1522" s="155">
        <v>5549955</v>
      </c>
    </row>
    <row r="1523" spans="1:8" x14ac:dyDescent="0.25">
      <c r="A1523" s="84" t="s">
        <v>20</v>
      </c>
      <c r="B1523" s="84" t="s">
        <v>21</v>
      </c>
      <c r="C1523" s="84" t="s">
        <v>497</v>
      </c>
      <c r="D1523" s="84" t="s">
        <v>351</v>
      </c>
      <c r="E1523" s="155">
        <v>535</v>
      </c>
      <c r="F1523" s="155">
        <v>475</v>
      </c>
      <c r="G1523" s="155">
        <v>3710</v>
      </c>
      <c r="H1523" s="155">
        <v>1792795</v>
      </c>
    </row>
    <row r="1524" spans="1:8" x14ac:dyDescent="0.25">
      <c r="A1524" s="84" t="s">
        <v>22</v>
      </c>
      <c r="B1524" s="84" t="s">
        <v>23</v>
      </c>
      <c r="C1524" s="84" t="s">
        <v>497</v>
      </c>
      <c r="D1524" s="84" t="s">
        <v>351</v>
      </c>
      <c r="E1524" s="155">
        <v>610</v>
      </c>
      <c r="F1524" s="155">
        <v>540</v>
      </c>
      <c r="G1524" s="155">
        <v>3190</v>
      </c>
      <c r="H1524" s="155">
        <v>1205325</v>
      </c>
    </row>
    <row r="1525" spans="1:8" x14ac:dyDescent="0.25">
      <c r="A1525" s="84" t="s">
        <v>24</v>
      </c>
      <c r="B1525" s="84" t="s">
        <v>489</v>
      </c>
      <c r="C1525" s="84" t="s">
        <v>497</v>
      </c>
      <c r="D1525" s="84" t="s">
        <v>351</v>
      </c>
      <c r="E1525" s="155">
        <v>4170</v>
      </c>
      <c r="F1525" s="155">
        <v>3460</v>
      </c>
      <c r="G1525" s="155">
        <v>80940</v>
      </c>
      <c r="H1525" s="155">
        <v>34671370</v>
      </c>
    </row>
    <row r="1526" spans="1:8" x14ac:dyDescent="0.25">
      <c r="A1526" s="84" t="s">
        <v>25</v>
      </c>
      <c r="B1526" s="84" t="s">
        <v>488</v>
      </c>
      <c r="C1526" s="84" t="s">
        <v>497</v>
      </c>
      <c r="D1526" s="84" t="s">
        <v>351</v>
      </c>
      <c r="E1526" s="155">
        <v>1940</v>
      </c>
      <c r="F1526" s="155">
        <v>1680</v>
      </c>
      <c r="G1526" s="155">
        <v>18385</v>
      </c>
      <c r="H1526" s="155">
        <v>7292255</v>
      </c>
    </row>
    <row r="1527" spans="1:8" x14ac:dyDescent="0.25">
      <c r="A1527" s="84" t="s">
        <v>26</v>
      </c>
      <c r="B1527" s="84" t="s">
        <v>27</v>
      </c>
      <c r="C1527" s="84" t="s">
        <v>497</v>
      </c>
      <c r="D1527" s="84" t="s">
        <v>351</v>
      </c>
      <c r="E1527" s="155">
        <v>2860</v>
      </c>
      <c r="F1527" s="155">
        <v>2325</v>
      </c>
      <c r="G1527" s="155">
        <v>19310</v>
      </c>
      <c r="H1527" s="155">
        <v>7265690</v>
      </c>
    </row>
    <row r="1528" spans="1:8" x14ac:dyDescent="0.25">
      <c r="A1528" s="84" t="s">
        <v>2</v>
      </c>
      <c r="B1528" s="84" t="s">
        <v>3</v>
      </c>
      <c r="C1528" s="84" t="s">
        <v>496</v>
      </c>
      <c r="D1528" s="84" t="s">
        <v>350</v>
      </c>
      <c r="E1528" s="155">
        <v>20</v>
      </c>
      <c r="F1528" s="155">
        <v>20</v>
      </c>
      <c r="G1528" s="155">
        <v>80</v>
      </c>
      <c r="H1528" s="155">
        <v>39880</v>
      </c>
    </row>
    <row r="1529" spans="1:8" x14ac:dyDescent="0.25">
      <c r="A1529" s="84" t="s">
        <v>4</v>
      </c>
      <c r="B1529" s="84" t="s">
        <v>493</v>
      </c>
      <c r="C1529" s="84" t="s">
        <v>496</v>
      </c>
      <c r="D1529" s="84" t="s">
        <v>350</v>
      </c>
      <c r="E1529" s="155">
        <v>385</v>
      </c>
      <c r="F1529" s="155">
        <v>345</v>
      </c>
      <c r="G1529" s="155">
        <v>3915</v>
      </c>
      <c r="H1529" s="155">
        <v>1849775</v>
      </c>
    </row>
    <row r="1530" spans="1:8" x14ac:dyDescent="0.25">
      <c r="A1530" s="84" t="s">
        <v>7</v>
      </c>
      <c r="B1530" s="84" t="s">
        <v>494</v>
      </c>
      <c r="C1530" s="84" t="s">
        <v>496</v>
      </c>
      <c r="D1530" s="84" t="s">
        <v>350</v>
      </c>
      <c r="E1530" s="155">
        <v>140</v>
      </c>
      <c r="F1530" s="155">
        <v>115</v>
      </c>
      <c r="G1530" s="155">
        <v>3675</v>
      </c>
      <c r="H1530" s="155">
        <v>1632885</v>
      </c>
    </row>
    <row r="1531" spans="1:8" x14ac:dyDescent="0.25">
      <c r="A1531" s="84" t="s">
        <v>8</v>
      </c>
      <c r="B1531" s="84" t="s">
        <v>9</v>
      </c>
      <c r="C1531" s="84" t="s">
        <v>496</v>
      </c>
      <c r="D1531" s="84" t="s">
        <v>350</v>
      </c>
      <c r="E1531" s="155">
        <v>10</v>
      </c>
      <c r="F1531" s="155">
        <v>10</v>
      </c>
      <c r="G1531" s="155">
        <v>1640</v>
      </c>
      <c r="H1531" s="155">
        <v>699950</v>
      </c>
    </row>
    <row r="1532" spans="1:8" x14ac:dyDescent="0.25">
      <c r="A1532" s="84" t="s">
        <v>10</v>
      </c>
      <c r="B1532" s="84" t="s">
        <v>492</v>
      </c>
      <c r="C1532" s="84" t="s">
        <v>496</v>
      </c>
      <c r="D1532" s="84" t="s">
        <v>350</v>
      </c>
      <c r="E1532" s="155">
        <v>675</v>
      </c>
      <c r="F1532" s="155">
        <v>580</v>
      </c>
      <c r="G1532" s="155">
        <v>8450</v>
      </c>
      <c r="H1532" s="155">
        <v>3860670</v>
      </c>
    </row>
    <row r="1533" spans="1:8" x14ac:dyDescent="0.25">
      <c r="A1533" s="84" t="s">
        <v>11</v>
      </c>
      <c r="B1533" s="84" t="s">
        <v>491</v>
      </c>
      <c r="C1533" s="84" t="s">
        <v>496</v>
      </c>
      <c r="D1533" s="84" t="s">
        <v>350</v>
      </c>
      <c r="E1533" s="155">
        <v>100</v>
      </c>
      <c r="F1533" s="155">
        <v>95</v>
      </c>
      <c r="G1533" s="155">
        <v>1960</v>
      </c>
      <c r="H1533" s="155">
        <v>866860</v>
      </c>
    </row>
    <row r="1534" spans="1:8" x14ac:dyDescent="0.25">
      <c r="A1534" s="84" t="s">
        <v>12</v>
      </c>
      <c r="B1534" s="84" t="s">
        <v>13</v>
      </c>
      <c r="C1534" s="84" t="s">
        <v>496</v>
      </c>
      <c r="D1534" s="84" t="s">
        <v>350</v>
      </c>
      <c r="E1534" s="155">
        <v>4770</v>
      </c>
      <c r="F1534" s="155">
        <v>4110</v>
      </c>
      <c r="G1534" s="155">
        <v>45205</v>
      </c>
      <c r="H1534" s="155">
        <v>20720800</v>
      </c>
    </row>
    <row r="1535" spans="1:8" x14ac:dyDescent="0.25">
      <c r="A1535" s="84" t="s">
        <v>14</v>
      </c>
      <c r="B1535" s="84" t="s">
        <v>490</v>
      </c>
      <c r="C1535" s="84" t="s">
        <v>496</v>
      </c>
      <c r="D1535" s="84" t="s">
        <v>350</v>
      </c>
      <c r="E1535" s="155">
        <v>5560</v>
      </c>
      <c r="F1535" s="155">
        <v>4965</v>
      </c>
      <c r="G1535" s="155">
        <v>49860</v>
      </c>
      <c r="H1535" s="155">
        <v>22379530</v>
      </c>
    </row>
    <row r="1536" spans="1:8" x14ac:dyDescent="0.25">
      <c r="A1536" s="84" t="s">
        <v>15</v>
      </c>
      <c r="B1536" s="84" t="s">
        <v>326</v>
      </c>
      <c r="C1536" s="84" t="s">
        <v>496</v>
      </c>
      <c r="D1536" s="84" t="s">
        <v>350</v>
      </c>
      <c r="E1536" s="155">
        <v>1530</v>
      </c>
      <c r="F1536" s="155">
        <v>1300</v>
      </c>
      <c r="G1536" s="155">
        <v>31285</v>
      </c>
      <c r="H1536" s="155">
        <v>15607160</v>
      </c>
    </row>
    <row r="1537" spans="1:8" x14ac:dyDescent="0.25">
      <c r="A1537" s="84" t="s">
        <v>16</v>
      </c>
      <c r="B1537" s="84" t="s">
        <v>17</v>
      </c>
      <c r="C1537" s="84" t="s">
        <v>496</v>
      </c>
      <c r="D1537" s="84" t="s">
        <v>350</v>
      </c>
      <c r="E1537" s="155">
        <v>3225</v>
      </c>
      <c r="F1537" s="155">
        <v>2745</v>
      </c>
      <c r="G1537" s="155">
        <v>23330</v>
      </c>
      <c r="H1537" s="155">
        <v>12872140</v>
      </c>
    </row>
    <row r="1538" spans="1:8" x14ac:dyDescent="0.25">
      <c r="A1538" s="84" t="s">
        <v>18</v>
      </c>
      <c r="B1538" s="84" t="s">
        <v>19</v>
      </c>
      <c r="C1538" s="84" t="s">
        <v>496</v>
      </c>
      <c r="D1538" s="84" t="s">
        <v>350</v>
      </c>
      <c r="E1538" s="155">
        <v>845</v>
      </c>
      <c r="F1538" s="155">
        <v>700</v>
      </c>
      <c r="G1538" s="155">
        <v>6720</v>
      </c>
      <c r="H1538" s="155">
        <v>2888285</v>
      </c>
    </row>
    <row r="1539" spans="1:8" x14ac:dyDescent="0.25">
      <c r="A1539" s="84" t="s">
        <v>20</v>
      </c>
      <c r="B1539" s="84" t="s">
        <v>21</v>
      </c>
      <c r="C1539" s="84" t="s">
        <v>496</v>
      </c>
      <c r="D1539" s="84" t="s">
        <v>350</v>
      </c>
      <c r="E1539" s="155">
        <v>545</v>
      </c>
      <c r="F1539" s="155">
        <v>480</v>
      </c>
      <c r="G1539" s="155">
        <v>2590</v>
      </c>
      <c r="H1539" s="155">
        <v>989970</v>
      </c>
    </row>
    <row r="1540" spans="1:8" x14ac:dyDescent="0.25">
      <c r="A1540" s="84" t="s">
        <v>22</v>
      </c>
      <c r="B1540" s="84" t="s">
        <v>23</v>
      </c>
      <c r="C1540" s="84" t="s">
        <v>496</v>
      </c>
      <c r="D1540" s="84" t="s">
        <v>350</v>
      </c>
      <c r="E1540" s="155">
        <v>645</v>
      </c>
      <c r="F1540" s="155">
        <v>580</v>
      </c>
      <c r="G1540" s="155">
        <v>3040</v>
      </c>
      <c r="H1540" s="155">
        <v>1210540</v>
      </c>
    </row>
    <row r="1541" spans="1:8" x14ac:dyDescent="0.25">
      <c r="A1541" s="84" t="s">
        <v>24</v>
      </c>
      <c r="B1541" s="84" t="s">
        <v>489</v>
      </c>
      <c r="C1541" s="84" t="s">
        <v>496</v>
      </c>
      <c r="D1541" s="84" t="s">
        <v>350</v>
      </c>
      <c r="E1541" s="155">
        <v>3720</v>
      </c>
      <c r="F1541" s="155">
        <v>3215</v>
      </c>
      <c r="G1541" s="155">
        <v>62455</v>
      </c>
      <c r="H1541" s="155">
        <v>24882770</v>
      </c>
    </row>
    <row r="1542" spans="1:8" x14ac:dyDescent="0.25">
      <c r="A1542" s="84" t="s">
        <v>25</v>
      </c>
      <c r="B1542" s="84" t="s">
        <v>488</v>
      </c>
      <c r="C1542" s="84" t="s">
        <v>496</v>
      </c>
      <c r="D1542" s="84" t="s">
        <v>350</v>
      </c>
      <c r="E1542" s="155">
        <v>1950</v>
      </c>
      <c r="F1542" s="155">
        <v>1665</v>
      </c>
      <c r="G1542" s="155">
        <v>16960</v>
      </c>
      <c r="H1542" s="155">
        <v>5916135</v>
      </c>
    </row>
    <row r="1543" spans="1:8" x14ac:dyDescent="0.25">
      <c r="A1543" s="84" t="s">
        <v>26</v>
      </c>
      <c r="B1543" s="84" t="s">
        <v>27</v>
      </c>
      <c r="C1543" s="84" t="s">
        <v>496</v>
      </c>
      <c r="D1543" s="84" t="s">
        <v>350</v>
      </c>
      <c r="E1543" s="155">
        <v>2800</v>
      </c>
      <c r="F1543" s="155">
        <v>2295</v>
      </c>
      <c r="G1543" s="155">
        <v>17965</v>
      </c>
      <c r="H1543" s="155">
        <v>5659630</v>
      </c>
    </row>
    <row r="1544" spans="1:8" x14ac:dyDescent="0.25">
      <c r="A1544" s="84" t="s">
        <v>2</v>
      </c>
      <c r="B1544" s="84" t="s">
        <v>3</v>
      </c>
      <c r="C1544" s="84" t="s">
        <v>495</v>
      </c>
      <c r="D1544" s="84" t="s">
        <v>349</v>
      </c>
      <c r="E1544" s="155">
        <v>65</v>
      </c>
      <c r="F1544" s="155">
        <v>50</v>
      </c>
      <c r="G1544" s="155">
        <v>270</v>
      </c>
      <c r="H1544" s="155">
        <v>99615</v>
      </c>
    </row>
    <row r="1545" spans="1:8" x14ac:dyDescent="0.25">
      <c r="A1545" s="84" t="s">
        <v>4</v>
      </c>
      <c r="B1545" s="84" t="s">
        <v>493</v>
      </c>
      <c r="C1545" s="84" t="s">
        <v>495</v>
      </c>
      <c r="D1545" s="84" t="s">
        <v>349</v>
      </c>
      <c r="E1545" s="155">
        <v>310</v>
      </c>
      <c r="F1545" s="155">
        <v>255</v>
      </c>
      <c r="G1545" s="155">
        <v>2235</v>
      </c>
      <c r="H1545" s="155">
        <v>969115</v>
      </c>
    </row>
    <row r="1546" spans="1:8" x14ac:dyDescent="0.25">
      <c r="A1546" s="84" t="s">
        <v>7</v>
      </c>
      <c r="B1546" s="84" t="s">
        <v>494</v>
      </c>
      <c r="C1546" s="84" t="s">
        <v>495</v>
      </c>
      <c r="D1546" s="84" t="s">
        <v>349</v>
      </c>
      <c r="E1546" s="155">
        <v>200</v>
      </c>
      <c r="F1546" s="155">
        <v>155</v>
      </c>
      <c r="G1546" s="155">
        <v>5305</v>
      </c>
      <c r="H1546" s="155">
        <v>2088215</v>
      </c>
    </row>
    <row r="1547" spans="1:8" x14ac:dyDescent="0.25">
      <c r="A1547" s="84" t="s">
        <v>8</v>
      </c>
      <c r="B1547" s="84" t="s">
        <v>9</v>
      </c>
      <c r="C1547" s="84" t="s">
        <v>495</v>
      </c>
      <c r="D1547" s="84" t="s">
        <v>349</v>
      </c>
      <c r="E1547" s="155">
        <v>35</v>
      </c>
      <c r="F1547" s="155">
        <v>30</v>
      </c>
      <c r="G1547" s="155">
        <v>3970</v>
      </c>
      <c r="H1547" s="155">
        <v>1777630</v>
      </c>
    </row>
    <row r="1548" spans="1:8" x14ac:dyDescent="0.25">
      <c r="A1548" s="84" t="s">
        <v>10</v>
      </c>
      <c r="B1548" s="84" t="s">
        <v>492</v>
      </c>
      <c r="C1548" s="84" t="s">
        <v>495</v>
      </c>
      <c r="D1548" s="84" t="s">
        <v>349</v>
      </c>
      <c r="E1548" s="155">
        <v>890</v>
      </c>
      <c r="F1548" s="155">
        <v>745</v>
      </c>
      <c r="G1548" s="155">
        <v>13960</v>
      </c>
      <c r="H1548" s="155">
        <v>7052620</v>
      </c>
    </row>
    <row r="1549" spans="1:8" x14ac:dyDescent="0.25">
      <c r="A1549" s="84" t="s">
        <v>11</v>
      </c>
      <c r="B1549" s="84" t="s">
        <v>491</v>
      </c>
      <c r="C1549" s="84" t="s">
        <v>495</v>
      </c>
      <c r="D1549" s="84" t="s">
        <v>349</v>
      </c>
      <c r="E1549" s="155">
        <v>135</v>
      </c>
      <c r="F1549" s="155">
        <v>115</v>
      </c>
      <c r="G1549" s="155">
        <v>2115</v>
      </c>
      <c r="H1549" s="155">
        <v>1059730</v>
      </c>
    </row>
    <row r="1550" spans="1:8" x14ac:dyDescent="0.25">
      <c r="A1550" s="84" t="s">
        <v>12</v>
      </c>
      <c r="B1550" s="84" t="s">
        <v>13</v>
      </c>
      <c r="C1550" s="84" t="s">
        <v>495</v>
      </c>
      <c r="D1550" s="84" t="s">
        <v>349</v>
      </c>
      <c r="E1550" s="155">
        <v>4745</v>
      </c>
      <c r="F1550" s="155">
        <v>3975</v>
      </c>
      <c r="G1550" s="155">
        <v>36080</v>
      </c>
      <c r="H1550" s="155">
        <v>16707830</v>
      </c>
    </row>
    <row r="1551" spans="1:8" x14ac:dyDescent="0.25">
      <c r="A1551" s="84" t="s">
        <v>14</v>
      </c>
      <c r="B1551" s="84" t="s">
        <v>490</v>
      </c>
      <c r="C1551" s="84" t="s">
        <v>495</v>
      </c>
      <c r="D1551" s="84" t="s">
        <v>349</v>
      </c>
      <c r="E1551" s="155">
        <v>4965</v>
      </c>
      <c r="F1551" s="155">
        <v>4375</v>
      </c>
      <c r="G1551" s="155">
        <v>41610</v>
      </c>
      <c r="H1551" s="155">
        <v>19605605</v>
      </c>
    </row>
    <row r="1552" spans="1:8" x14ac:dyDescent="0.25">
      <c r="A1552" s="84" t="s">
        <v>15</v>
      </c>
      <c r="B1552" s="84" t="s">
        <v>326</v>
      </c>
      <c r="C1552" s="84" t="s">
        <v>495</v>
      </c>
      <c r="D1552" s="84" t="s">
        <v>349</v>
      </c>
      <c r="E1552" s="155">
        <v>1695</v>
      </c>
      <c r="F1552" s="155">
        <v>1385</v>
      </c>
      <c r="G1552" s="155">
        <v>33490</v>
      </c>
      <c r="H1552" s="155">
        <v>19643320</v>
      </c>
    </row>
    <row r="1553" spans="1:8" x14ac:dyDescent="0.25">
      <c r="A1553" s="84" t="s">
        <v>16</v>
      </c>
      <c r="B1553" s="84" t="s">
        <v>17</v>
      </c>
      <c r="C1553" s="84" t="s">
        <v>495</v>
      </c>
      <c r="D1553" s="84" t="s">
        <v>349</v>
      </c>
      <c r="E1553" s="155">
        <v>2375</v>
      </c>
      <c r="F1553" s="155">
        <v>1995</v>
      </c>
      <c r="G1553" s="155">
        <v>19480</v>
      </c>
      <c r="H1553" s="155">
        <v>11786250</v>
      </c>
    </row>
    <row r="1554" spans="1:8" x14ac:dyDescent="0.25">
      <c r="A1554" s="84" t="s">
        <v>18</v>
      </c>
      <c r="B1554" s="84" t="s">
        <v>19</v>
      </c>
      <c r="C1554" s="84" t="s">
        <v>495</v>
      </c>
      <c r="D1554" s="84" t="s">
        <v>349</v>
      </c>
      <c r="E1554" s="155">
        <v>520</v>
      </c>
      <c r="F1554" s="155">
        <v>440</v>
      </c>
      <c r="G1554" s="155">
        <v>3895</v>
      </c>
      <c r="H1554" s="155">
        <v>2050955</v>
      </c>
    </row>
    <row r="1555" spans="1:8" x14ac:dyDescent="0.25">
      <c r="A1555" s="84" t="s">
        <v>20</v>
      </c>
      <c r="B1555" s="84" t="s">
        <v>21</v>
      </c>
      <c r="C1555" s="84" t="s">
        <v>495</v>
      </c>
      <c r="D1555" s="84" t="s">
        <v>349</v>
      </c>
      <c r="E1555" s="155">
        <v>430</v>
      </c>
      <c r="F1555" s="155">
        <v>385</v>
      </c>
      <c r="G1555" s="155">
        <v>2100</v>
      </c>
      <c r="H1555" s="155">
        <v>917575</v>
      </c>
    </row>
    <row r="1556" spans="1:8" x14ac:dyDescent="0.25">
      <c r="A1556" s="84" t="s">
        <v>22</v>
      </c>
      <c r="B1556" s="84" t="s">
        <v>23</v>
      </c>
      <c r="C1556" s="84" t="s">
        <v>495</v>
      </c>
      <c r="D1556" s="84" t="s">
        <v>349</v>
      </c>
      <c r="E1556" s="155">
        <v>480</v>
      </c>
      <c r="F1556" s="155">
        <v>445</v>
      </c>
      <c r="G1556" s="155">
        <v>1750</v>
      </c>
      <c r="H1556" s="155">
        <v>864290</v>
      </c>
    </row>
    <row r="1557" spans="1:8" x14ac:dyDescent="0.25">
      <c r="A1557" s="84" t="s">
        <v>24</v>
      </c>
      <c r="B1557" s="84" t="s">
        <v>489</v>
      </c>
      <c r="C1557" s="84" t="s">
        <v>495</v>
      </c>
      <c r="D1557" s="84" t="s">
        <v>349</v>
      </c>
      <c r="E1557" s="155">
        <v>3225</v>
      </c>
      <c r="F1557" s="155">
        <v>2690</v>
      </c>
      <c r="G1557" s="155">
        <v>49825</v>
      </c>
      <c r="H1557" s="155">
        <v>20437995</v>
      </c>
    </row>
    <row r="1558" spans="1:8" x14ac:dyDescent="0.25">
      <c r="A1558" s="84" t="s">
        <v>25</v>
      </c>
      <c r="B1558" s="84" t="s">
        <v>488</v>
      </c>
      <c r="C1558" s="84" t="s">
        <v>495</v>
      </c>
      <c r="D1558" s="84" t="s">
        <v>349</v>
      </c>
      <c r="E1558" s="155">
        <v>1465</v>
      </c>
      <c r="F1558" s="155">
        <v>1270</v>
      </c>
      <c r="G1558" s="155">
        <v>11505</v>
      </c>
      <c r="H1558" s="155">
        <v>4401255</v>
      </c>
    </row>
    <row r="1559" spans="1:8" x14ac:dyDescent="0.25">
      <c r="A1559" s="84" t="s">
        <v>26</v>
      </c>
      <c r="B1559" s="84" t="s">
        <v>27</v>
      </c>
      <c r="C1559" s="84" t="s">
        <v>495</v>
      </c>
      <c r="D1559" s="84" t="s">
        <v>349</v>
      </c>
      <c r="E1559" s="155">
        <v>2230</v>
      </c>
      <c r="F1559" s="155">
        <v>1815</v>
      </c>
      <c r="G1559" s="155">
        <v>11865</v>
      </c>
      <c r="H1559" s="155">
        <v>4817340</v>
      </c>
    </row>
    <row r="1560" spans="1:8" x14ac:dyDescent="0.25">
      <c r="A1560" s="84" t="s">
        <v>2</v>
      </c>
      <c r="B1560" s="84" t="s">
        <v>3</v>
      </c>
      <c r="C1560" s="84" t="s">
        <v>348</v>
      </c>
      <c r="D1560" s="84" t="s">
        <v>486</v>
      </c>
      <c r="E1560" s="155">
        <v>125</v>
      </c>
      <c r="F1560" s="155">
        <v>110</v>
      </c>
      <c r="G1560" s="155">
        <v>570</v>
      </c>
      <c r="H1560" s="155">
        <v>218785</v>
      </c>
    </row>
    <row r="1561" spans="1:8" x14ac:dyDescent="0.25">
      <c r="A1561" s="84" t="s">
        <v>4</v>
      </c>
      <c r="B1561" s="84" t="s">
        <v>493</v>
      </c>
      <c r="C1561" s="84" t="s">
        <v>348</v>
      </c>
      <c r="D1561" s="84" t="s">
        <v>486</v>
      </c>
      <c r="E1561" s="155">
        <v>440</v>
      </c>
      <c r="F1561" s="155">
        <v>390</v>
      </c>
      <c r="G1561" s="155">
        <v>2500</v>
      </c>
      <c r="H1561" s="155">
        <v>1014005</v>
      </c>
    </row>
    <row r="1562" spans="1:8" x14ac:dyDescent="0.25">
      <c r="A1562" s="84" t="s">
        <v>7</v>
      </c>
      <c r="B1562" s="84" t="s">
        <v>494</v>
      </c>
      <c r="C1562" s="84" t="s">
        <v>348</v>
      </c>
      <c r="D1562" s="84" t="s">
        <v>486</v>
      </c>
      <c r="E1562" s="155">
        <v>45</v>
      </c>
      <c r="F1562" s="155">
        <v>40</v>
      </c>
      <c r="G1562" s="155">
        <v>180</v>
      </c>
      <c r="H1562" s="155">
        <v>77380</v>
      </c>
    </row>
    <row r="1563" spans="1:8" x14ac:dyDescent="0.25">
      <c r="A1563" s="84" t="s">
        <v>8</v>
      </c>
      <c r="B1563" s="84" t="s">
        <v>9</v>
      </c>
      <c r="C1563" s="84" t="s">
        <v>348</v>
      </c>
      <c r="D1563" s="84" t="s">
        <v>486</v>
      </c>
      <c r="E1563" s="155">
        <v>5</v>
      </c>
      <c r="F1563" s="155">
        <v>5</v>
      </c>
      <c r="G1563" s="155">
        <v>30</v>
      </c>
      <c r="H1563" s="155">
        <v>13930</v>
      </c>
    </row>
    <row r="1564" spans="1:8" x14ac:dyDescent="0.25">
      <c r="A1564" s="84" t="s">
        <v>10</v>
      </c>
      <c r="B1564" s="84" t="s">
        <v>492</v>
      </c>
      <c r="C1564" s="84" t="s">
        <v>348</v>
      </c>
      <c r="D1564" s="84" t="s">
        <v>486</v>
      </c>
      <c r="E1564" s="155">
        <v>540</v>
      </c>
      <c r="F1564" s="155">
        <v>485</v>
      </c>
      <c r="G1564" s="155">
        <v>3290</v>
      </c>
      <c r="H1564" s="155">
        <v>1647910</v>
      </c>
    </row>
    <row r="1565" spans="1:8" x14ac:dyDescent="0.25">
      <c r="A1565" s="84" t="s">
        <v>11</v>
      </c>
      <c r="B1565" s="84" t="s">
        <v>491</v>
      </c>
      <c r="C1565" s="84" t="s">
        <v>348</v>
      </c>
      <c r="D1565" s="84" t="s">
        <v>486</v>
      </c>
      <c r="E1565" s="155">
        <v>105</v>
      </c>
      <c r="F1565" s="155">
        <v>100</v>
      </c>
      <c r="G1565" s="155">
        <v>1010</v>
      </c>
      <c r="H1565" s="155">
        <v>408880</v>
      </c>
    </row>
    <row r="1566" spans="1:8" x14ac:dyDescent="0.25">
      <c r="A1566" s="84" t="s">
        <v>12</v>
      </c>
      <c r="B1566" s="84" t="s">
        <v>13</v>
      </c>
      <c r="C1566" s="84" t="s">
        <v>348</v>
      </c>
      <c r="D1566" s="84" t="s">
        <v>486</v>
      </c>
      <c r="E1566" s="155">
        <v>1380</v>
      </c>
      <c r="F1566" s="155">
        <v>1250</v>
      </c>
      <c r="G1566" s="155">
        <v>8145</v>
      </c>
      <c r="H1566" s="155">
        <v>3944225</v>
      </c>
    </row>
    <row r="1567" spans="1:8" x14ac:dyDescent="0.25">
      <c r="A1567" s="84" t="s">
        <v>14</v>
      </c>
      <c r="B1567" s="84" t="s">
        <v>490</v>
      </c>
      <c r="C1567" s="84" t="s">
        <v>348</v>
      </c>
      <c r="D1567" s="84" t="s">
        <v>486</v>
      </c>
      <c r="E1567" s="155">
        <v>2850</v>
      </c>
      <c r="F1567" s="155">
        <v>2595</v>
      </c>
      <c r="G1567" s="155">
        <v>13135</v>
      </c>
      <c r="H1567" s="155">
        <v>6040715</v>
      </c>
    </row>
    <row r="1568" spans="1:8" x14ac:dyDescent="0.25">
      <c r="A1568" s="84" t="s">
        <v>15</v>
      </c>
      <c r="B1568" s="84" t="s">
        <v>326</v>
      </c>
      <c r="C1568" s="84" t="s">
        <v>348</v>
      </c>
      <c r="D1568" s="84" t="s">
        <v>486</v>
      </c>
      <c r="E1568" s="155">
        <v>550</v>
      </c>
      <c r="F1568" s="155">
        <v>485</v>
      </c>
      <c r="G1568" s="155">
        <v>4130</v>
      </c>
      <c r="H1568" s="155">
        <v>2336840</v>
      </c>
    </row>
    <row r="1569" spans="1:8" x14ac:dyDescent="0.25">
      <c r="A1569" s="84" t="s">
        <v>16</v>
      </c>
      <c r="B1569" s="84" t="s">
        <v>17</v>
      </c>
      <c r="C1569" s="84" t="s">
        <v>348</v>
      </c>
      <c r="D1569" s="84" t="s">
        <v>486</v>
      </c>
      <c r="E1569" s="155">
        <v>1265</v>
      </c>
      <c r="F1569" s="155">
        <v>1060</v>
      </c>
      <c r="G1569" s="155">
        <v>10255</v>
      </c>
      <c r="H1569" s="155">
        <v>5704240</v>
      </c>
    </row>
    <row r="1570" spans="1:8" x14ac:dyDescent="0.25">
      <c r="A1570" s="84" t="s">
        <v>18</v>
      </c>
      <c r="B1570" s="84" t="s">
        <v>19</v>
      </c>
      <c r="C1570" s="84" t="s">
        <v>348</v>
      </c>
      <c r="D1570" s="84" t="s">
        <v>486</v>
      </c>
      <c r="E1570" s="155">
        <v>190</v>
      </c>
      <c r="F1570" s="155">
        <v>170</v>
      </c>
      <c r="G1570" s="155">
        <v>1010</v>
      </c>
      <c r="H1570" s="155">
        <v>500185</v>
      </c>
    </row>
    <row r="1571" spans="1:8" x14ac:dyDescent="0.25">
      <c r="A1571" s="84" t="s">
        <v>20</v>
      </c>
      <c r="B1571" s="84" t="s">
        <v>21</v>
      </c>
      <c r="C1571" s="84" t="s">
        <v>348</v>
      </c>
      <c r="D1571" s="84" t="s">
        <v>486</v>
      </c>
      <c r="E1571" s="155">
        <v>300</v>
      </c>
      <c r="F1571" s="155">
        <v>275</v>
      </c>
      <c r="G1571" s="155">
        <v>1220</v>
      </c>
      <c r="H1571" s="155">
        <v>562140</v>
      </c>
    </row>
    <row r="1572" spans="1:8" x14ac:dyDescent="0.25">
      <c r="A1572" s="84" t="s">
        <v>22</v>
      </c>
      <c r="B1572" s="84" t="s">
        <v>23</v>
      </c>
      <c r="C1572" s="84" t="s">
        <v>348</v>
      </c>
      <c r="D1572" s="84" t="s">
        <v>486</v>
      </c>
      <c r="E1572" s="155">
        <v>250</v>
      </c>
      <c r="F1572" s="155">
        <v>225</v>
      </c>
      <c r="G1572" s="155">
        <v>765</v>
      </c>
      <c r="H1572" s="155">
        <v>370710</v>
      </c>
    </row>
    <row r="1573" spans="1:8" x14ac:dyDescent="0.25">
      <c r="A1573" s="84" t="s">
        <v>24</v>
      </c>
      <c r="B1573" s="84" t="s">
        <v>489</v>
      </c>
      <c r="C1573" s="84" t="s">
        <v>348</v>
      </c>
      <c r="D1573" s="84" t="s">
        <v>486</v>
      </c>
      <c r="E1573" s="155">
        <v>1755</v>
      </c>
      <c r="F1573" s="155">
        <v>1560</v>
      </c>
      <c r="G1573" s="155">
        <v>12890</v>
      </c>
      <c r="H1573" s="155">
        <v>4445450</v>
      </c>
    </row>
    <row r="1574" spans="1:8" x14ac:dyDescent="0.25">
      <c r="A1574" s="84" t="s">
        <v>25</v>
      </c>
      <c r="B1574" s="84" t="s">
        <v>488</v>
      </c>
      <c r="C1574" s="84" t="s">
        <v>348</v>
      </c>
      <c r="D1574" s="84" t="s">
        <v>486</v>
      </c>
      <c r="E1574" s="155">
        <v>895</v>
      </c>
      <c r="F1574" s="155">
        <v>765</v>
      </c>
      <c r="G1574" s="155">
        <v>7005</v>
      </c>
      <c r="H1574" s="155">
        <v>2682500</v>
      </c>
    </row>
    <row r="1575" spans="1:8" x14ac:dyDescent="0.25">
      <c r="A1575" s="84" t="s">
        <v>26</v>
      </c>
      <c r="B1575" s="84" t="s">
        <v>27</v>
      </c>
      <c r="C1575" s="84" t="s">
        <v>348</v>
      </c>
      <c r="D1575" s="84" t="s">
        <v>486</v>
      </c>
      <c r="E1575" s="155">
        <v>825</v>
      </c>
      <c r="F1575" s="155">
        <v>715</v>
      </c>
      <c r="G1575" s="155">
        <v>3335</v>
      </c>
      <c r="H1575" s="155">
        <v>1369160</v>
      </c>
    </row>
    <row r="1576" spans="1:8" x14ac:dyDescent="0.25">
      <c r="A1576" s="84" t="s">
        <v>2</v>
      </c>
      <c r="B1576" s="84" t="s">
        <v>3</v>
      </c>
      <c r="C1576" s="84" t="s">
        <v>347</v>
      </c>
      <c r="D1576" s="84" t="s">
        <v>346</v>
      </c>
      <c r="E1576" s="155">
        <v>150</v>
      </c>
      <c r="F1576" s="155">
        <v>120</v>
      </c>
      <c r="G1576" s="155">
        <v>1265</v>
      </c>
      <c r="H1576" s="155">
        <v>481840</v>
      </c>
    </row>
    <row r="1577" spans="1:8" x14ac:dyDescent="0.25">
      <c r="A1577" s="84" t="s">
        <v>4</v>
      </c>
      <c r="B1577" s="84" t="s">
        <v>493</v>
      </c>
      <c r="C1577" s="84" t="s">
        <v>347</v>
      </c>
      <c r="D1577" s="84" t="s">
        <v>346</v>
      </c>
      <c r="E1577" s="155">
        <v>250</v>
      </c>
      <c r="F1577" s="155">
        <v>220</v>
      </c>
      <c r="G1577" s="155">
        <v>1750</v>
      </c>
      <c r="H1577" s="155">
        <v>734760</v>
      </c>
    </row>
    <row r="1578" spans="1:8" x14ac:dyDescent="0.25">
      <c r="A1578" s="84" t="s">
        <v>7</v>
      </c>
      <c r="B1578" s="84" t="s">
        <v>494</v>
      </c>
      <c r="C1578" s="84" t="s">
        <v>347</v>
      </c>
      <c r="D1578" s="84" t="s">
        <v>346</v>
      </c>
      <c r="E1578" s="155">
        <v>25</v>
      </c>
      <c r="F1578" s="155">
        <v>25</v>
      </c>
      <c r="G1578" s="155">
        <v>120</v>
      </c>
      <c r="H1578" s="155">
        <v>46495</v>
      </c>
    </row>
    <row r="1579" spans="1:8" x14ac:dyDescent="0.25">
      <c r="A1579" s="84" t="s">
        <v>8</v>
      </c>
      <c r="B1579" s="84" t="s">
        <v>9</v>
      </c>
      <c r="C1579" s="84" t="s">
        <v>347</v>
      </c>
      <c r="D1579" s="84" t="s">
        <v>346</v>
      </c>
      <c r="E1579" s="155">
        <v>10</v>
      </c>
      <c r="F1579" s="155">
        <v>10</v>
      </c>
      <c r="G1579" s="155">
        <v>30</v>
      </c>
      <c r="H1579" s="155">
        <v>16480</v>
      </c>
    </row>
    <row r="1580" spans="1:8" x14ac:dyDescent="0.25">
      <c r="A1580" s="84" t="s">
        <v>10</v>
      </c>
      <c r="B1580" s="84" t="s">
        <v>492</v>
      </c>
      <c r="C1580" s="84" t="s">
        <v>347</v>
      </c>
      <c r="D1580" s="84" t="s">
        <v>346</v>
      </c>
      <c r="E1580" s="155">
        <v>445</v>
      </c>
      <c r="F1580" s="155">
        <v>390</v>
      </c>
      <c r="G1580" s="155">
        <v>2505</v>
      </c>
      <c r="H1580" s="155">
        <v>1329885</v>
      </c>
    </row>
    <row r="1581" spans="1:8" x14ac:dyDescent="0.25">
      <c r="A1581" s="84" t="s">
        <v>11</v>
      </c>
      <c r="B1581" s="84" t="s">
        <v>491</v>
      </c>
      <c r="C1581" s="84" t="s">
        <v>347</v>
      </c>
      <c r="D1581" s="84" t="s">
        <v>346</v>
      </c>
      <c r="E1581" s="155">
        <v>80</v>
      </c>
      <c r="F1581" s="155">
        <v>75</v>
      </c>
      <c r="G1581" s="155">
        <v>880</v>
      </c>
      <c r="H1581" s="155">
        <v>371460</v>
      </c>
    </row>
    <row r="1582" spans="1:8" x14ac:dyDescent="0.25">
      <c r="A1582" s="84" t="s">
        <v>12</v>
      </c>
      <c r="B1582" s="84" t="s">
        <v>13</v>
      </c>
      <c r="C1582" s="84" t="s">
        <v>347</v>
      </c>
      <c r="D1582" s="84" t="s">
        <v>346</v>
      </c>
      <c r="E1582" s="155">
        <v>880</v>
      </c>
      <c r="F1582" s="155">
        <v>745</v>
      </c>
      <c r="G1582" s="155">
        <v>5570</v>
      </c>
      <c r="H1582" s="155">
        <v>2646760</v>
      </c>
    </row>
    <row r="1583" spans="1:8" x14ac:dyDescent="0.25">
      <c r="A1583" s="84" t="s">
        <v>14</v>
      </c>
      <c r="B1583" s="84" t="s">
        <v>490</v>
      </c>
      <c r="C1583" s="84" t="s">
        <v>347</v>
      </c>
      <c r="D1583" s="84" t="s">
        <v>346</v>
      </c>
      <c r="E1583" s="155">
        <v>1970</v>
      </c>
      <c r="F1583" s="155">
        <v>1740</v>
      </c>
      <c r="G1583" s="155">
        <v>10225</v>
      </c>
      <c r="H1583" s="155">
        <v>5248315</v>
      </c>
    </row>
    <row r="1584" spans="1:8" x14ac:dyDescent="0.25">
      <c r="A1584" s="84" t="s">
        <v>15</v>
      </c>
      <c r="B1584" s="84" t="s">
        <v>326</v>
      </c>
      <c r="C1584" s="84" t="s">
        <v>347</v>
      </c>
      <c r="D1584" s="84" t="s">
        <v>346</v>
      </c>
      <c r="E1584" s="155">
        <v>500</v>
      </c>
      <c r="F1584" s="155">
        <v>425</v>
      </c>
      <c r="G1584" s="155">
        <v>4975</v>
      </c>
      <c r="H1584" s="155">
        <v>2356275</v>
      </c>
    </row>
    <row r="1585" spans="1:8" x14ac:dyDescent="0.25">
      <c r="A1585" s="84" t="s">
        <v>16</v>
      </c>
      <c r="B1585" s="84" t="s">
        <v>17</v>
      </c>
      <c r="C1585" s="84" t="s">
        <v>347</v>
      </c>
      <c r="D1585" s="84" t="s">
        <v>346</v>
      </c>
      <c r="E1585" s="155">
        <v>820</v>
      </c>
      <c r="F1585" s="155">
        <v>725</v>
      </c>
      <c r="G1585" s="155">
        <v>6020</v>
      </c>
      <c r="H1585" s="155">
        <v>3185630</v>
      </c>
    </row>
    <row r="1586" spans="1:8" x14ac:dyDescent="0.25">
      <c r="A1586" s="84" t="s">
        <v>18</v>
      </c>
      <c r="B1586" s="84" t="s">
        <v>19</v>
      </c>
      <c r="C1586" s="84" t="s">
        <v>347</v>
      </c>
      <c r="D1586" s="84" t="s">
        <v>346</v>
      </c>
      <c r="E1586" s="155">
        <v>145</v>
      </c>
      <c r="F1586" s="155">
        <v>125</v>
      </c>
      <c r="G1586" s="155">
        <v>860</v>
      </c>
      <c r="H1586" s="155">
        <v>306060</v>
      </c>
    </row>
    <row r="1587" spans="1:8" x14ac:dyDescent="0.25">
      <c r="A1587" s="84" t="s">
        <v>20</v>
      </c>
      <c r="B1587" s="84" t="s">
        <v>21</v>
      </c>
      <c r="C1587" s="84" t="s">
        <v>347</v>
      </c>
      <c r="D1587" s="84" t="s">
        <v>346</v>
      </c>
      <c r="E1587" s="155">
        <v>305</v>
      </c>
      <c r="F1587" s="155">
        <v>275</v>
      </c>
      <c r="G1587" s="155">
        <v>1285</v>
      </c>
      <c r="H1587" s="155">
        <v>509830</v>
      </c>
    </row>
    <row r="1588" spans="1:8" x14ac:dyDescent="0.25">
      <c r="A1588" s="84" t="s">
        <v>22</v>
      </c>
      <c r="B1588" s="84" t="s">
        <v>23</v>
      </c>
      <c r="C1588" s="84" t="s">
        <v>347</v>
      </c>
      <c r="D1588" s="84" t="s">
        <v>346</v>
      </c>
      <c r="E1588" s="155">
        <v>140</v>
      </c>
      <c r="F1588" s="155">
        <v>130</v>
      </c>
      <c r="G1588" s="155">
        <v>440</v>
      </c>
      <c r="H1588" s="155">
        <v>274605</v>
      </c>
    </row>
    <row r="1589" spans="1:8" x14ac:dyDescent="0.25">
      <c r="A1589" s="84" t="s">
        <v>24</v>
      </c>
      <c r="B1589" s="84" t="s">
        <v>489</v>
      </c>
      <c r="C1589" s="84" t="s">
        <v>347</v>
      </c>
      <c r="D1589" s="84" t="s">
        <v>346</v>
      </c>
      <c r="E1589" s="155">
        <v>1315</v>
      </c>
      <c r="F1589" s="155">
        <v>1135</v>
      </c>
      <c r="G1589" s="155">
        <v>12365</v>
      </c>
      <c r="H1589" s="155">
        <v>4334870</v>
      </c>
    </row>
    <row r="1590" spans="1:8" x14ac:dyDescent="0.25">
      <c r="A1590" s="84" t="s">
        <v>25</v>
      </c>
      <c r="B1590" s="84" t="s">
        <v>488</v>
      </c>
      <c r="C1590" s="84" t="s">
        <v>347</v>
      </c>
      <c r="D1590" s="84" t="s">
        <v>346</v>
      </c>
      <c r="E1590" s="155">
        <v>670</v>
      </c>
      <c r="F1590" s="155">
        <v>595</v>
      </c>
      <c r="G1590" s="155">
        <v>5620</v>
      </c>
      <c r="H1590" s="155">
        <v>1876465</v>
      </c>
    </row>
    <row r="1591" spans="1:8" x14ac:dyDescent="0.25">
      <c r="A1591" s="84" t="s">
        <v>26</v>
      </c>
      <c r="B1591" s="84" t="s">
        <v>27</v>
      </c>
      <c r="C1591" s="84" t="s">
        <v>347</v>
      </c>
      <c r="D1591" s="84" t="s">
        <v>346</v>
      </c>
      <c r="E1591" s="155">
        <v>780</v>
      </c>
      <c r="F1591" s="155">
        <v>665</v>
      </c>
      <c r="G1591" s="155">
        <v>4255</v>
      </c>
      <c r="H1591" s="155">
        <v>1813435</v>
      </c>
    </row>
    <row r="1592" spans="1:8" x14ac:dyDescent="0.25">
      <c r="A1592" s="84" t="s">
        <v>2</v>
      </c>
      <c r="B1592" s="84" t="s">
        <v>3</v>
      </c>
      <c r="C1592" s="84" t="s">
        <v>345</v>
      </c>
      <c r="D1592" s="84" t="s">
        <v>344</v>
      </c>
      <c r="E1592" s="155">
        <v>40</v>
      </c>
      <c r="F1592" s="155">
        <v>30</v>
      </c>
      <c r="G1592" s="155">
        <v>170</v>
      </c>
      <c r="H1592" s="155">
        <v>74800</v>
      </c>
    </row>
    <row r="1593" spans="1:8" x14ac:dyDescent="0.25">
      <c r="A1593" s="84" t="s">
        <v>4</v>
      </c>
      <c r="B1593" s="84" t="s">
        <v>493</v>
      </c>
      <c r="C1593" s="84" t="s">
        <v>345</v>
      </c>
      <c r="D1593" s="84" t="s">
        <v>344</v>
      </c>
      <c r="E1593" s="155">
        <v>80</v>
      </c>
      <c r="F1593" s="155">
        <v>60</v>
      </c>
      <c r="G1593" s="155">
        <v>665</v>
      </c>
      <c r="H1593" s="155">
        <v>252175</v>
      </c>
    </row>
    <row r="1594" spans="1:8" x14ac:dyDescent="0.25">
      <c r="A1594" s="84" t="s">
        <v>7</v>
      </c>
      <c r="B1594" s="84" t="s">
        <v>494</v>
      </c>
      <c r="C1594" s="84" t="s">
        <v>345</v>
      </c>
      <c r="D1594" s="84" t="s">
        <v>344</v>
      </c>
      <c r="E1594" s="155">
        <v>5</v>
      </c>
      <c r="F1594" s="155">
        <v>5</v>
      </c>
      <c r="G1594" s="155">
        <v>45</v>
      </c>
      <c r="H1594" s="155">
        <v>16615</v>
      </c>
    </row>
    <row r="1595" spans="1:8" x14ac:dyDescent="0.25">
      <c r="A1595" s="84" t="s">
        <v>8</v>
      </c>
      <c r="B1595" s="84" t="s">
        <v>9</v>
      </c>
      <c r="C1595" s="84" t="s">
        <v>345</v>
      </c>
      <c r="D1595" s="84" t="s">
        <v>344</v>
      </c>
      <c r="E1595" s="155">
        <v>5</v>
      </c>
      <c r="F1595" s="155">
        <v>0</v>
      </c>
      <c r="G1595" s="155">
        <v>115</v>
      </c>
      <c r="H1595" s="155">
        <v>35460</v>
      </c>
    </row>
    <row r="1596" spans="1:8" x14ac:dyDescent="0.25">
      <c r="A1596" s="84" t="s">
        <v>10</v>
      </c>
      <c r="B1596" s="84" t="s">
        <v>492</v>
      </c>
      <c r="C1596" s="84" t="s">
        <v>345</v>
      </c>
      <c r="D1596" s="84" t="s">
        <v>344</v>
      </c>
      <c r="E1596" s="155">
        <v>240</v>
      </c>
      <c r="F1596" s="155">
        <v>200</v>
      </c>
      <c r="G1596" s="155">
        <v>1625</v>
      </c>
      <c r="H1596" s="155">
        <v>714560</v>
      </c>
    </row>
    <row r="1597" spans="1:8" x14ac:dyDescent="0.25">
      <c r="A1597" s="84" t="s">
        <v>11</v>
      </c>
      <c r="B1597" s="84" t="s">
        <v>491</v>
      </c>
      <c r="C1597" s="84" t="s">
        <v>345</v>
      </c>
      <c r="D1597" s="84" t="s">
        <v>344</v>
      </c>
      <c r="E1597" s="155">
        <v>65</v>
      </c>
      <c r="F1597" s="155">
        <v>60</v>
      </c>
      <c r="G1597" s="155">
        <v>570</v>
      </c>
      <c r="H1597" s="155">
        <v>220255</v>
      </c>
    </row>
    <row r="1598" spans="1:8" x14ac:dyDescent="0.25">
      <c r="A1598" s="84" t="s">
        <v>12</v>
      </c>
      <c r="B1598" s="84" t="s">
        <v>13</v>
      </c>
      <c r="C1598" s="84" t="s">
        <v>345</v>
      </c>
      <c r="D1598" s="84" t="s">
        <v>344</v>
      </c>
      <c r="E1598" s="155">
        <v>485</v>
      </c>
      <c r="F1598" s="155">
        <v>370</v>
      </c>
      <c r="G1598" s="155">
        <v>3225</v>
      </c>
      <c r="H1598" s="155">
        <v>1389325</v>
      </c>
    </row>
    <row r="1599" spans="1:8" x14ac:dyDescent="0.25">
      <c r="A1599" s="84" t="s">
        <v>14</v>
      </c>
      <c r="B1599" s="84" t="s">
        <v>490</v>
      </c>
      <c r="C1599" s="84" t="s">
        <v>345</v>
      </c>
      <c r="D1599" s="84" t="s">
        <v>344</v>
      </c>
      <c r="E1599" s="155">
        <v>925</v>
      </c>
      <c r="F1599" s="155">
        <v>740</v>
      </c>
      <c r="G1599" s="155">
        <v>4435</v>
      </c>
      <c r="H1599" s="155">
        <v>2159580</v>
      </c>
    </row>
    <row r="1600" spans="1:8" x14ac:dyDescent="0.25">
      <c r="A1600" s="84" t="s">
        <v>15</v>
      </c>
      <c r="B1600" s="84" t="s">
        <v>326</v>
      </c>
      <c r="C1600" s="84" t="s">
        <v>345</v>
      </c>
      <c r="D1600" s="84" t="s">
        <v>344</v>
      </c>
      <c r="E1600" s="155">
        <v>220</v>
      </c>
      <c r="F1600" s="155">
        <v>175</v>
      </c>
      <c r="G1600" s="155">
        <v>2015</v>
      </c>
      <c r="H1600" s="155">
        <v>969365</v>
      </c>
    </row>
    <row r="1601" spans="1:8" x14ac:dyDescent="0.25">
      <c r="A1601" s="84" t="s">
        <v>16</v>
      </c>
      <c r="B1601" s="84" t="s">
        <v>17</v>
      </c>
      <c r="C1601" s="84" t="s">
        <v>345</v>
      </c>
      <c r="D1601" s="84" t="s">
        <v>344</v>
      </c>
      <c r="E1601" s="155">
        <v>440</v>
      </c>
      <c r="F1601" s="155">
        <v>320</v>
      </c>
      <c r="G1601" s="155">
        <v>2645</v>
      </c>
      <c r="H1601" s="155">
        <v>1166110</v>
      </c>
    </row>
    <row r="1602" spans="1:8" x14ac:dyDescent="0.25">
      <c r="A1602" s="84" t="s">
        <v>18</v>
      </c>
      <c r="B1602" s="84" t="s">
        <v>19</v>
      </c>
      <c r="C1602" s="84" t="s">
        <v>345</v>
      </c>
      <c r="D1602" s="84" t="s">
        <v>344</v>
      </c>
      <c r="E1602" s="155">
        <v>65</v>
      </c>
      <c r="F1602" s="155">
        <v>55</v>
      </c>
      <c r="G1602" s="155">
        <v>295</v>
      </c>
      <c r="H1602" s="155">
        <v>126125</v>
      </c>
    </row>
    <row r="1603" spans="1:8" x14ac:dyDescent="0.25">
      <c r="A1603" s="84" t="s">
        <v>20</v>
      </c>
      <c r="B1603" s="84" t="s">
        <v>21</v>
      </c>
      <c r="C1603" s="84" t="s">
        <v>345</v>
      </c>
      <c r="D1603" s="84" t="s">
        <v>344</v>
      </c>
      <c r="E1603" s="155">
        <v>105</v>
      </c>
      <c r="F1603" s="155">
        <v>85</v>
      </c>
      <c r="G1603" s="155">
        <v>325</v>
      </c>
      <c r="H1603" s="155">
        <v>150905</v>
      </c>
    </row>
    <row r="1604" spans="1:8" x14ac:dyDescent="0.25">
      <c r="A1604" s="84" t="s">
        <v>22</v>
      </c>
      <c r="B1604" s="84" t="s">
        <v>23</v>
      </c>
      <c r="C1604" s="84" t="s">
        <v>345</v>
      </c>
      <c r="D1604" s="84" t="s">
        <v>344</v>
      </c>
      <c r="E1604" s="155">
        <v>50</v>
      </c>
      <c r="F1604" s="155">
        <v>40</v>
      </c>
      <c r="G1604" s="155">
        <v>155</v>
      </c>
      <c r="H1604" s="155">
        <v>73980</v>
      </c>
    </row>
    <row r="1605" spans="1:8" x14ac:dyDescent="0.25">
      <c r="A1605" s="84" t="s">
        <v>24</v>
      </c>
      <c r="B1605" s="84" t="s">
        <v>489</v>
      </c>
      <c r="C1605" s="84" t="s">
        <v>345</v>
      </c>
      <c r="D1605" s="84" t="s">
        <v>344</v>
      </c>
      <c r="E1605" s="155">
        <v>485</v>
      </c>
      <c r="F1605" s="155">
        <v>415</v>
      </c>
      <c r="G1605" s="155">
        <v>4520</v>
      </c>
      <c r="H1605" s="155">
        <v>1582125</v>
      </c>
    </row>
    <row r="1606" spans="1:8" x14ac:dyDescent="0.25">
      <c r="A1606" s="84" t="s">
        <v>25</v>
      </c>
      <c r="B1606" s="84" t="s">
        <v>488</v>
      </c>
      <c r="C1606" s="84" t="s">
        <v>345</v>
      </c>
      <c r="D1606" s="84" t="s">
        <v>344</v>
      </c>
      <c r="E1606" s="155">
        <v>330</v>
      </c>
      <c r="F1606" s="155">
        <v>250</v>
      </c>
      <c r="G1606" s="155">
        <v>2320</v>
      </c>
      <c r="H1606" s="155">
        <v>916480</v>
      </c>
    </row>
    <row r="1607" spans="1:8" x14ac:dyDescent="0.25">
      <c r="A1607" s="84" t="s">
        <v>26</v>
      </c>
      <c r="B1607" s="84" t="s">
        <v>27</v>
      </c>
      <c r="C1607" s="84" t="s">
        <v>345</v>
      </c>
      <c r="D1607" s="84" t="s">
        <v>344</v>
      </c>
      <c r="E1607" s="155">
        <v>350</v>
      </c>
      <c r="F1607" s="155">
        <v>255</v>
      </c>
      <c r="G1607" s="155">
        <v>1475</v>
      </c>
      <c r="H1607" s="155">
        <v>663515</v>
      </c>
    </row>
    <row r="1608" spans="1:8" x14ac:dyDescent="0.25">
      <c r="A1608" s="84" t="s">
        <v>2</v>
      </c>
      <c r="B1608" s="84" t="s">
        <v>3</v>
      </c>
      <c r="C1608" s="84" t="s">
        <v>343</v>
      </c>
      <c r="D1608" s="84" t="s">
        <v>342</v>
      </c>
      <c r="E1608" s="155">
        <v>185</v>
      </c>
      <c r="F1608" s="155">
        <v>170</v>
      </c>
      <c r="G1608" s="155">
        <v>1280</v>
      </c>
      <c r="H1608" s="155">
        <v>677830</v>
      </c>
    </row>
    <row r="1609" spans="1:8" x14ac:dyDescent="0.25">
      <c r="A1609" s="84" t="s">
        <v>4</v>
      </c>
      <c r="B1609" s="84" t="s">
        <v>493</v>
      </c>
      <c r="C1609" s="84" t="s">
        <v>343</v>
      </c>
      <c r="D1609" s="84" t="s">
        <v>342</v>
      </c>
      <c r="E1609" s="155">
        <v>500</v>
      </c>
      <c r="F1609" s="155">
        <v>455</v>
      </c>
      <c r="G1609" s="155">
        <v>4880</v>
      </c>
      <c r="H1609" s="155">
        <v>2158785</v>
      </c>
    </row>
    <row r="1610" spans="1:8" x14ac:dyDescent="0.25">
      <c r="A1610" s="84" t="s">
        <v>7</v>
      </c>
      <c r="B1610" s="84" t="s">
        <v>494</v>
      </c>
      <c r="C1610" s="84" t="s">
        <v>343</v>
      </c>
      <c r="D1610" s="84" t="s">
        <v>342</v>
      </c>
      <c r="E1610" s="155">
        <v>85</v>
      </c>
      <c r="F1610" s="155">
        <v>70</v>
      </c>
      <c r="G1610" s="155">
        <v>740</v>
      </c>
      <c r="H1610" s="155">
        <v>363690</v>
      </c>
    </row>
    <row r="1611" spans="1:8" x14ac:dyDescent="0.25">
      <c r="A1611" s="84" t="s">
        <v>8</v>
      </c>
      <c r="B1611" s="84" t="s">
        <v>9</v>
      </c>
      <c r="C1611" s="84" t="s">
        <v>343</v>
      </c>
      <c r="D1611" s="84" t="s">
        <v>342</v>
      </c>
      <c r="E1611" s="155">
        <v>20</v>
      </c>
      <c r="F1611" s="155">
        <v>20</v>
      </c>
      <c r="G1611" s="155">
        <v>105</v>
      </c>
      <c r="H1611" s="155">
        <v>41790</v>
      </c>
    </row>
    <row r="1612" spans="1:8" x14ac:dyDescent="0.25">
      <c r="A1612" s="84" t="s">
        <v>10</v>
      </c>
      <c r="B1612" s="84" t="s">
        <v>492</v>
      </c>
      <c r="C1612" s="84" t="s">
        <v>343</v>
      </c>
      <c r="D1612" s="84" t="s">
        <v>342</v>
      </c>
      <c r="E1612" s="155">
        <v>835</v>
      </c>
      <c r="F1612" s="155">
        <v>760</v>
      </c>
      <c r="G1612" s="155">
        <v>6175</v>
      </c>
      <c r="H1612" s="155">
        <v>3246350</v>
      </c>
    </row>
    <row r="1613" spans="1:8" x14ac:dyDescent="0.25">
      <c r="A1613" s="84" t="s">
        <v>11</v>
      </c>
      <c r="B1613" s="84" t="s">
        <v>491</v>
      </c>
      <c r="C1613" s="84" t="s">
        <v>343</v>
      </c>
      <c r="D1613" s="84" t="s">
        <v>342</v>
      </c>
      <c r="E1613" s="155">
        <v>135</v>
      </c>
      <c r="F1613" s="155">
        <v>120</v>
      </c>
      <c r="G1613" s="155">
        <v>2210</v>
      </c>
      <c r="H1613" s="155">
        <v>869260</v>
      </c>
    </row>
    <row r="1614" spans="1:8" x14ac:dyDescent="0.25">
      <c r="A1614" s="84" t="s">
        <v>12</v>
      </c>
      <c r="B1614" s="84" t="s">
        <v>13</v>
      </c>
      <c r="C1614" s="84" t="s">
        <v>343</v>
      </c>
      <c r="D1614" s="84" t="s">
        <v>342</v>
      </c>
      <c r="E1614" s="155">
        <v>2260</v>
      </c>
      <c r="F1614" s="155">
        <v>2050</v>
      </c>
      <c r="G1614" s="155">
        <v>16945</v>
      </c>
      <c r="H1614" s="155">
        <v>8245130</v>
      </c>
    </row>
    <row r="1615" spans="1:8" x14ac:dyDescent="0.25">
      <c r="A1615" s="84" t="s">
        <v>14</v>
      </c>
      <c r="B1615" s="84" t="s">
        <v>490</v>
      </c>
      <c r="C1615" s="84" t="s">
        <v>343</v>
      </c>
      <c r="D1615" s="84" t="s">
        <v>342</v>
      </c>
      <c r="E1615" s="155">
        <v>3985</v>
      </c>
      <c r="F1615" s="155">
        <v>3670</v>
      </c>
      <c r="G1615" s="155">
        <v>23540</v>
      </c>
      <c r="H1615" s="155">
        <v>12929050</v>
      </c>
    </row>
    <row r="1616" spans="1:8" x14ac:dyDescent="0.25">
      <c r="A1616" s="84" t="s">
        <v>15</v>
      </c>
      <c r="B1616" s="84" t="s">
        <v>326</v>
      </c>
      <c r="C1616" s="84" t="s">
        <v>343</v>
      </c>
      <c r="D1616" s="84" t="s">
        <v>342</v>
      </c>
      <c r="E1616" s="155">
        <v>735</v>
      </c>
      <c r="F1616" s="155">
        <v>675</v>
      </c>
      <c r="G1616" s="155">
        <v>9360</v>
      </c>
      <c r="H1616" s="155">
        <v>5078530</v>
      </c>
    </row>
    <row r="1617" spans="1:8" x14ac:dyDescent="0.25">
      <c r="A1617" s="84" t="s">
        <v>16</v>
      </c>
      <c r="B1617" s="84" t="s">
        <v>17</v>
      </c>
      <c r="C1617" s="84" t="s">
        <v>343</v>
      </c>
      <c r="D1617" s="84" t="s">
        <v>342</v>
      </c>
      <c r="E1617" s="155">
        <v>1535</v>
      </c>
      <c r="F1617" s="155">
        <v>1370</v>
      </c>
      <c r="G1617" s="155">
        <v>10965</v>
      </c>
      <c r="H1617" s="155">
        <v>6383495</v>
      </c>
    </row>
    <row r="1618" spans="1:8" x14ac:dyDescent="0.25">
      <c r="A1618" s="84" t="s">
        <v>18</v>
      </c>
      <c r="B1618" s="84" t="s">
        <v>19</v>
      </c>
      <c r="C1618" s="84" t="s">
        <v>343</v>
      </c>
      <c r="D1618" s="84" t="s">
        <v>342</v>
      </c>
      <c r="E1618" s="155">
        <v>245</v>
      </c>
      <c r="F1618" s="155">
        <v>225</v>
      </c>
      <c r="G1618" s="155">
        <v>1710</v>
      </c>
      <c r="H1618" s="155">
        <v>796630</v>
      </c>
    </row>
    <row r="1619" spans="1:8" x14ac:dyDescent="0.25">
      <c r="A1619" s="84" t="s">
        <v>20</v>
      </c>
      <c r="B1619" s="84" t="s">
        <v>21</v>
      </c>
      <c r="C1619" s="84" t="s">
        <v>343</v>
      </c>
      <c r="D1619" s="84" t="s">
        <v>342</v>
      </c>
      <c r="E1619" s="155">
        <v>525</v>
      </c>
      <c r="F1619" s="155">
        <v>495</v>
      </c>
      <c r="G1619" s="155">
        <v>2395</v>
      </c>
      <c r="H1619" s="155">
        <v>1063330</v>
      </c>
    </row>
    <row r="1620" spans="1:8" x14ac:dyDescent="0.25">
      <c r="A1620" s="84" t="s">
        <v>22</v>
      </c>
      <c r="B1620" s="84" t="s">
        <v>23</v>
      </c>
      <c r="C1620" s="84" t="s">
        <v>343</v>
      </c>
      <c r="D1620" s="84" t="s">
        <v>342</v>
      </c>
      <c r="E1620" s="155">
        <v>275</v>
      </c>
      <c r="F1620" s="155">
        <v>240</v>
      </c>
      <c r="G1620" s="155">
        <v>1295</v>
      </c>
      <c r="H1620" s="155">
        <v>632690</v>
      </c>
    </row>
    <row r="1621" spans="1:8" x14ac:dyDescent="0.25">
      <c r="A1621" s="84" t="s">
        <v>24</v>
      </c>
      <c r="B1621" s="84" t="s">
        <v>489</v>
      </c>
      <c r="C1621" s="84" t="s">
        <v>343</v>
      </c>
      <c r="D1621" s="84" t="s">
        <v>342</v>
      </c>
      <c r="E1621" s="155">
        <v>1925</v>
      </c>
      <c r="F1621" s="155">
        <v>1765</v>
      </c>
      <c r="G1621" s="155">
        <v>17040</v>
      </c>
      <c r="H1621" s="155">
        <v>7566095</v>
      </c>
    </row>
    <row r="1622" spans="1:8" x14ac:dyDescent="0.25">
      <c r="A1622" s="84" t="s">
        <v>25</v>
      </c>
      <c r="B1622" s="84" t="s">
        <v>488</v>
      </c>
      <c r="C1622" s="84" t="s">
        <v>343</v>
      </c>
      <c r="D1622" s="84" t="s">
        <v>342</v>
      </c>
      <c r="E1622" s="155">
        <v>1715</v>
      </c>
      <c r="F1622" s="155">
        <v>1555</v>
      </c>
      <c r="G1622" s="155">
        <v>12590</v>
      </c>
      <c r="H1622" s="155">
        <v>4974115</v>
      </c>
    </row>
    <row r="1623" spans="1:8" x14ac:dyDescent="0.25">
      <c r="A1623" s="84" t="s">
        <v>26</v>
      </c>
      <c r="B1623" s="84" t="s">
        <v>27</v>
      </c>
      <c r="C1623" s="84" t="s">
        <v>343</v>
      </c>
      <c r="D1623" s="84" t="s">
        <v>342</v>
      </c>
      <c r="E1623" s="155">
        <v>1650</v>
      </c>
      <c r="F1623" s="155">
        <v>1460</v>
      </c>
      <c r="G1623" s="155">
        <v>8475</v>
      </c>
      <c r="H1623" s="155">
        <v>3303320</v>
      </c>
    </row>
    <row r="1624" spans="1:8" x14ac:dyDescent="0.25">
      <c r="A1624" s="84" t="s">
        <v>2</v>
      </c>
      <c r="B1624" s="84" t="s">
        <v>3</v>
      </c>
      <c r="C1624" s="84" t="s">
        <v>341</v>
      </c>
      <c r="D1624" s="84" t="s">
        <v>340</v>
      </c>
      <c r="E1624" s="155">
        <v>20</v>
      </c>
      <c r="F1624" s="155">
        <v>15</v>
      </c>
      <c r="G1624" s="155">
        <v>95</v>
      </c>
      <c r="H1624" s="155">
        <v>30790</v>
      </c>
    </row>
    <row r="1625" spans="1:8" x14ac:dyDescent="0.25">
      <c r="A1625" s="84" t="s">
        <v>4</v>
      </c>
      <c r="B1625" s="84" t="s">
        <v>493</v>
      </c>
      <c r="C1625" s="84" t="s">
        <v>341</v>
      </c>
      <c r="D1625" s="84" t="s">
        <v>340</v>
      </c>
      <c r="E1625" s="155">
        <v>55</v>
      </c>
      <c r="F1625" s="155">
        <v>40</v>
      </c>
      <c r="G1625" s="155">
        <v>485</v>
      </c>
      <c r="H1625" s="155">
        <v>295010</v>
      </c>
    </row>
    <row r="1626" spans="1:8" x14ac:dyDescent="0.25">
      <c r="A1626" s="84" t="s">
        <v>7</v>
      </c>
      <c r="B1626" s="84" t="s">
        <v>494</v>
      </c>
      <c r="C1626" s="84" t="s">
        <v>341</v>
      </c>
      <c r="D1626" s="84" t="s">
        <v>340</v>
      </c>
      <c r="E1626" s="155">
        <v>0</v>
      </c>
      <c r="F1626" s="155">
        <v>0</v>
      </c>
      <c r="G1626" s="155">
        <v>0</v>
      </c>
      <c r="H1626" s="155">
        <v>715</v>
      </c>
    </row>
    <row r="1627" spans="1:8" x14ac:dyDescent="0.25">
      <c r="A1627" s="84" t="s">
        <v>10</v>
      </c>
      <c r="B1627" s="84" t="s">
        <v>492</v>
      </c>
      <c r="C1627" s="84" t="s">
        <v>341</v>
      </c>
      <c r="D1627" s="84" t="s">
        <v>340</v>
      </c>
      <c r="E1627" s="155">
        <v>75</v>
      </c>
      <c r="F1627" s="155">
        <v>65</v>
      </c>
      <c r="G1627" s="155">
        <v>585</v>
      </c>
      <c r="H1627" s="155">
        <v>295015</v>
      </c>
    </row>
    <row r="1628" spans="1:8" x14ac:dyDescent="0.25">
      <c r="A1628" s="84" t="s">
        <v>11</v>
      </c>
      <c r="B1628" s="84" t="s">
        <v>491</v>
      </c>
      <c r="C1628" s="84" t="s">
        <v>341</v>
      </c>
      <c r="D1628" s="84" t="s">
        <v>340</v>
      </c>
      <c r="E1628" s="155">
        <v>15</v>
      </c>
      <c r="F1628" s="155">
        <v>10</v>
      </c>
      <c r="G1628" s="155">
        <v>440</v>
      </c>
      <c r="H1628" s="155">
        <v>297760</v>
      </c>
    </row>
    <row r="1629" spans="1:8" x14ac:dyDescent="0.25">
      <c r="A1629" s="84" t="s">
        <v>12</v>
      </c>
      <c r="B1629" s="84" t="s">
        <v>13</v>
      </c>
      <c r="C1629" s="84" t="s">
        <v>341</v>
      </c>
      <c r="D1629" s="84" t="s">
        <v>340</v>
      </c>
      <c r="E1629" s="155">
        <v>240</v>
      </c>
      <c r="F1629" s="155">
        <v>195</v>
      </c>
      <c r="G1629" s="155">
        <v>3475</v>
      </c>
      <c r="H1629" s="155">
        <v>2024465</v>
      </c>
    </row>
    <row r="1630" spans="1:8" x14ac:dyDescent="0.25">
      <c r="A1630" s="84" t="s">
        <v>14</v>
      </c>
      <c r="B1630" s="84" t="s">
        <v>490</v>
      </c>
      <c r="C1630" s="84" t="s">
        <v>341</v>
      </c>
      <c r="D1630" s="84" t="s">
        <v>340</v>
      </c>
      <c r="E1630" s="155">
        <v>355</v>
      </c>
      <c r="F1630" s="155">
        <v>285</v>
      </c>
      <c r="G1630" s="155">
        <v>2065</v>
      </c>
      <c r="H1630" s="155">
        <v>1087865</v>
      </c>
    </row>
    <row r="1631" spans="1:8" x14ac:dyDescent="0.25">
      <c r="A1631" s="84" t="s">
        <v>15</v>
      </c>
      <c r="B1631" s="84" t="s">
        <v>326</v>
      </c>
      <c r="C1631" s="84" t="s">
        <v>341</v>
      </c>
      <c r="D1631" s="84" t="s">
        <v>340</v>
      </c>
      <c r="E1631" s="155">
        <v>155</v>
      </c>
      <c r="F1631" s="155">
        <v>130</v>
      </c>
      <c r="G1631" s="155">
        <v>1280</v>
      </c>
      <c r="H1631" s="155">
        <v>805740</v>
      </c>
    </row>
    <row r="1632" spans="1:8" x14ac:dyDescent="0.25">
      <c r="A1632" s="84" t="s">
        <v>16</v>
      </c>
      <c r="B1632" s="84" t="s">
        <v>17</v>
      </c>
      <c r="C1632" s="84" t="s">
        <v>341</v>
      </c>
      <c r="D1632" s="84" t="s">
        <v>340</v>
      </c>
      <c r="E1632" s="155">
        <v>220</v>
      </c>
      <c r="F1632" s="155">
        <v>140</v>
      </c>
      <c r="G1632" s="155">
        <v>1215</v>
      </c>
      <c r="H1632" s="155">
        <v>495560</v>
      </c>
    </row>
    <row r="1633" spans="1:9" x14ac:dyDescent="0.25">
      <c r="A1633" s="84" t="s">
        <v>18</v>
      </c>
      <c r="B1633" s="84" t="s">
        <v>19</v>
      </c>
      <c r="C1633" s="84" t="s">
        <v>341</v>
      </c>
      <c r="D1633" s="84" t="s">
        <v>340</v>
      </c>
      <c r="E1633" s="155">
        <v>30</v>
      </c>
      <c r="F1633" s="155">
        <v>25</v>
      </c>
      <c r="G1633" s="155">
        <v>135</v>
      </c>
      <c r="H1633" s="155">
        <v>78185</v>
      </c>
    </row>
    <row r="1634" spans="1:9" x14ac:dyDescent="0.25">
      <c r="A1634" s="84" t="s">
        <v>20</v>
      </c>
      <c r="B1634" s="84" t="s">
        <v>21</v>
      </c>
      <c r="C1634" s="84" t="s">
        <v>341</v>
      </c>
      <c r="D1634" s="84" t="s">
        <v>340</v>
      </c>
      <c r="E1634" s="155">
        <v>15</v>
      </c>
      <c r="F1634" s="155">
        <v>15</v>
      </c>
      <c r="G1634" s="155">
        <v>80</v>
      </c>
      <c r="H1634" s="155">
        <v>46215</v>
      </c>
    </row>
    <row r="1635" spans="1:9" x14ac:dyDescent="0.25">
      <c r="A1635" s="84" t="s">
        <v>22</v>
      </c>
      <c r="B1635" s="84" t="s">
        <v>23</v>
      </c>
      <c r="C1635" s="84" t="s">
        <v>341</v>
      </c>
      <c r="D1635" s="84" t="s">
        <v>340</v>
      </c>
      <c r="E1635" s="155">
        <v>15</v>
      </c>
      <c r="F1635" s="155">
        <v>15</v>
      </c>
      <c r="G1635" s="155">
        <v>180</v>
      </c>
      <c r="H1635" s="155">
        <v>102680</v>
      </c>
    </row>
    <row r="1636" spans="1:9" x14ac:dyDescent="0.25">
      <c r="A1636" s="84" t="s">
        <v>24</v>
      </c>
      <c r="B1636" s="84" t="s">
        <v>489</v>
      </c>
      <c r="C1636" s="84" t="s">
        <v>341</v>
      </c>
      <c r="D1636" s="84" t="s">
        <v>340</v>
      </c>
      <c r="E1636" s="155">
        <v>240</v>
      </c>
      <c r="F1636" s="155">
        <v>200</v>
      </c>
      <c r="G1636" s="155">
        <v>2135</v>
      </c>
      <c r="H1636" s="155">
        <v>808515</v>
      </c>
    </row>
    <row r="1637" spans="1:9" x14ac:dyDescent="0.25">
      <c r="A1637" s="84" t="s">
        <v>25</v>
      </c>
      <c r="B1637" s="84" t="s">
        <v>488</v>
      </c>
      <c r="C1637" s="84" t="s">
        <v>341</v>
      </c>
      <c r="D1637" s="84" t="s">
        <v>340</v>
      </c>
      <c r="E1637" s="155">
        <v>170</v>
      </c>
      <c r="F1637" s="155">
        <v>130</v>
      </c>
      <c r="G1637" s="155">
        <v>2110</v>
      </c>
      <c r="H1637" s="155">
        <v>755535</v>
      </c>
    </row>
    <row r="1638" spans="1:9" x14ac:dyDescent="0.25">
      <c r="A1638" s="84" t="s">
        <v>26</v>
      </c>
      <c r="B1638" s="84" t="s">
        <v>27</v>
      </c>
      <c r="C1638" s="84" t="s">
        <v>341</v>
      </c>
      <c r="D1638" s="84" t="s">
        <v>340</v>
      </c>
      <c r="E1638" s="155">
        <v>150</v>
      </c>
      <c r="F1638" s="155">
        <v>115</v>
      </c>
      <c r="G1638" s="155">
        <v>805</v>
      </c>
      <c r="H1638" s="155">
        <v>231455</v>
      </c>
    </row>
    <row r="1639" spans="1:9" x14ac:dyDescent="0.25">
      <c r="A1639" s="84" t="s">
        <v>2</v>
      </c>
      <c r="B1639" s="84" t="s">
        <v>3</v>
      </c>
      <c r="C1639" s="84"/>
      <c r="D1639" s="84" t="s">
        <v>485</v>
      </c>
      <c r="E1639" s="155">
        <v>0</v>
      </c>
      <c r="F1639" s="155">
        <v>0</v>
      </c>
      <c r="G1639" s="155">
        <v>0</v>
      </c>
      <c r="H1639" s="155">
        <v>500</v>
      </c>
      <c r="I1639" s="289"/>
    </row>
    <row r="1640" spans="1:9" x14ac:dyDescent="0.25">
      <c r="A1640" s="84" t="s">
        <v>4</v>
      </c>
      <c r="B1640" s="84" t="s">
        <v>493</v>
      </c>
      <c r="C1640" s="84"/>
      <c r="D1640" s="84" t="s">
        <v>485</v>
      </c>
      <c r="E1640" s="155">
        <v>5</v>
      </c>
      <c r="F1640" s="155">
        <v>5</v>
      </c>
      <c r="G1640" s="155">
        <v>15</v>
      </c>
      <c r="H1640" s="155">
        <v>2315</v>
      </c>
    </row>
    <row r="1641" spans="1:9" x14ac:dyDescent="0.25">
      <c r="A1641" s="84" t="s">
        <v>10</v>
      </c>
      <c r="B1641" s="84" t="s">
        <v>492</v>
      </c>
      <c r="C1641" s="84"/>
      <c r="D1641" s="84" t="s">
        <v>485</v>
      </c>
      <c r="E1641" s="155">
        <v>0</v>
      </c>
      <c r="F1641" s="155">
        <v>0</v>
      </c>
      <c r="G1641" s="155">
        <v>10</v>
      </c>
      <c r="H1641" s="155">
        <v>2200</v>
      </c>
    </row>
    <row r="1642" spans="1:9" x14ac:dyDescent="0.25">
      <c r="A1642" s="84" t="s">
        <v>11</v>
      </c>
      <c r="B1642" s="84" t="s">
        <v>491</v>
      </c>
      <c r="C1642" s="84"/>
      <c r="D1642" s="84" t="s">
        <v>485</v>
      </c>
      <c r="E1642" s="155">
        <v>0</v>
      </c>
      <c r="F1642" s="155">
        <v>0</v>
      </c>
      <c r="G1642" s="155">
        <v>10</v>
      </c>
      <c r="H1642" s="155">
        <v>3040</v>
      </c>
    </row>
    <row r="1643" spans="1:9" x14ac:dyDescent="0.25">
      <c r="A1643" s="84" t="s">
        <v>12</v>
      </c>
      <c r="B1643" s="84" t="s">
        <v>13</v>
      </c>
      <c r="C1643" s="84"/>
      <c r="D1643" s="84" t="s">
        <v>485</v>
      </c>
      <c r="E1643" s="155">
        <v>15</v>
      </c>
      <c r="F1643" s="155">
        <v>15</v>
      </c>
      <c r="G1643" s="155">
        <v>70</v>
      </c>
      <c r="H1643" s="155">
        <v>17220</v>
      </c>
    </row>
    <row r="1644" spans="1:9" x14ac:dyDescent="0.25">
      <c r="A1644" s="84" t="s">
        <v>14</v>
      </c>
      <c r="B1644" s="84" t="s">
        <v>490</v>
      </c>
      <c r="C1644" s="84"/>
      <c r="D1644" s="84" t="s">
        <v>485</v>
      </c>
      <c r="E1644" s="155">
        <v>45</v>
      </c>
      <c r="F1644" s="155">
        <v>40</v>
      </c>
      <c r="G1644" s="155">
        <v>135</v>
      </c>
      <c r="H1644" s="155">
        <v>21660</v>
      </c>
    </row>
    <row r="1645" spans="1:9" x14ac:dyDescent="0.25">
      <c r="A1645" s="84" t="s">
        <v>15</v>
      </c>
      <c r="B1645" s="84" t="s">
        <v>326</v>
      </c>
      <c r="C1645" s="84"/>
      <c r="D1645" s="84" t="s">
        <v>485</v>
      </c>
      <c r="E1645" s="155">
        <v>10</v>
      </c>
      <c r="F1645" s="155">
        <v>10</v>
      </c>
      <c r="G1645" s="155">
        <v>75</v>
      </c>
      <c r="H1645" s="155">
        <v>17070</v>
      </c>
    </row>
    <row r="1646" spans="1:9" x14ac:dyDescent="0.25">
      <c r="A1646" s="84" t="s">
        <v>16</v>
      </c>
      <c r="B1646" s="84" t="s">
        <v>17</v>
      </c>
      <c r="C1646" s="84"/>
      <c r="D1646" s="84" t="s">
        <v>485</v>
      </c>
      <c r="E1646" s="155">
        <v>20</v>
      </c>
      <c r="F1646" s="155">
        <v>15</v>
      </c>
      <c r="G1646" s="155">
        <v>75</v>
      </c>
      <c r="H1646" s="155">
        <v>24790</v>
      </c>
    </row>
    <row r="1647" spans="1:9" x14ac:dyDescent="0.25">
      <c r="A1647" s="84" t="s">
        <v>18</v>
      </c>
      <c r="B1647" s="84" t="s">
        <v>19</v>
      </c>
      <c r="C1647" s="84"/>
      <c r="D1647" s="84" t="s">
        <v>485</v>
      </c>
      <c r="E1647" s="155">
        <v>0</v>
      </c>
      <c r="F1647" s="155">
        <v>0</v>
      </c>
      <c r="G1647" s="155">
        <v>15</v>
      </c>
      <c r="H1647" s="155">
        <v>2395</v>
      </c>
    </row>
    <row r="1648" spans="1:9" x14ac:dyDescent="0.25">
      <c r="A1648" s="84" t="s">
        <v>20</v>
      </c>
      <c r="B1648" s="84" t="s">
        <v>21</v>
      </c>
      <c r="C1648" s="84"/>
      <c r="D1648" s="84" t="s">
        <v>485</v>
      </c>
      <c r="E1648" s="155">
        <v>0</v>
      </c>
      <c r="F1648" s="155">
        <v>0</v>
      </c>
      <c r="G1648" s="155">
        <v>5</v>
      </c>
      <c r="H1648" s="155">
        <v>460</v>
      </c>
    </row>
    <row r="1649" spans="1:8" x14ac:dyDescent="0.25">
      <c r="A1649" s="84" t="s">
        <v>24</v>
      </c>
      <c r="B1649" s="84" t="s">
        <v>489</v>
      </c>
      <c r="C1649" s="84"/>
      <c r="D1649" s="84" t="s">
        <v>485</v>
      </c>
      <c r="E1649" s="155">
        <v>20</v>
      </c>
      <c r="F1649" s="155">
        <v>20</v>
      </c>
      <c r="G1649" s="155">
        <v>75</v>
      </c>
      <c r="H1649" s="155">
        <v>16200</v>
      </c>
    </row>
    <row r="1650" spans="1:8" x14ac:dyDescent="0.25">
      <c r="A1650" s="84" t="s">
        <v>25</v>
      </c>
      <c r="B1650" s="84" t="s">
        <v>488</v>
      </c>
      <c r="C1650" s="84"/>
      <c r="D1650" s="84" t="s">
        <v>485</v>
      </c>
      <c r="E1650" s="155">
        <v>5</v>
      </c>
      <c r="F1650" s="155">
        <v>5</v>
      </c>
      <c r="G1650" s="155">
        <v>45</v>
      </c>
      <c r="H1650" s="155">
        <v>6955</v>
      </c>
    </row>
    <row r="1651" spans="1:8" ht="12" thickBot="1" x14ac:dyDescent="0.3">
      <c r="A1651" s="81" t="s">
        <v>26</v>
      </c>
      <c r="B1651" s="81" t="s">
        <v>27</v>
      </c>
      <c r="C1651" s="81"/>
      <c r="D1651" s="81" t="s">
        <v>485</v>
      </c>
      <c r="E1651" s="154">
        <v>25</v>
      </c>
      <c r="F1651" s="154">
        <v>20</v>
      </c>
      <c r="G1651" s="154">
        <v>40</v>
      </c>
      <c r="H1651" s="154">
        <v>7000</v>
      </c>
    </row>
    <row r="1652" spans="1:8" s="152" customFormat="1" ht="15.75" customHeight="1" thickBot="1" x14ac:dyDescent="0.3">
      <c r="A1652" s="306" t="s">
        <v>487</v>
      </c>
      <c r="B1652" s="307"/>
      <c r="C1652" s="307"/>
      <c r="D1652" s="308"/>
      <c r="E1652" s="153">
        <f>SUM(E5:E1651)</f>
        <v>1444355</v>
      </c>
      <c r="F1652" s="153">
        <f>SUM(F5:F1651)</f>
        <v>1279640</v>
      </c>
      <c r="G1652" s="153">
        <f>SUM(G5:G1651)</f>
        <v>14017235</v>
      </c>
      <c r="H1652" s="153">
        <f>SUM(H5:H1651)</f>
        <v>6255932850</v>
      </c>
    </row>
    <row r="1654" spans="1:8" s="120" customFormat="1" x14ac:dyDescent="0.2">
      <c r="A1654" s="75" t="s">
        <v>276</v>
      </c>
      <c r="C1654" s="121"/>
      <c r="D1654" s="121"/>
      <c r="E1654" s="121"/>
      <c r="F1654" s="121"/>
    </row>
    <row r="1655" spans="1:8" s="120" customFormat="1" x14ac:dyDescent="0.2">
      <c r="A1655" s="75" t="s">
        <v>277</v>
      </c>
      <c r="C1655" s="121"/>
      <c r="D1655" s="121"/>
      <c r="E1655" s="121"/>
      <c r="F1655" s="121"/>
      <c r="G1655" s="121"/>
      <c r="H1655" s="121"/>
    </row>
    <row r="1656" spans="1:8" x14ac:dyDescent="0.2">
      <c r="A1656" s="75" t="s">
        <v>665</v>
      </c>
      <c r="B1656" s="120"/>
      <c r="C1656" s="121"/>
      <c r="D1656" s="121"/>
      <c r="E1656" s="121"/>
      <c r="G1656" s="121"/>
    </row>
    <row r="1657" spans="1:8" x14ac:dyDescent="0.25">
      <c r="E1657" s="288"/>
      <c r="F1657" s="288"/>
      <c r="G1657" s="288"/>
      <c r="H1657" s="288"/>
    </row>
    <row r="1659" spans="1:8" x14ac:dyDescent="0.25">
      <c r="E1659" s="287"/>
      <c r="F1659" s="287"/>
      <c r="G1659" s="287"/>
      <c r="H1659" s="287"/>
    </row>
  </sheetData>
  <mergeCells count="2">
    <mergeCell ref="A1:H1"/>
    <mergeCell ref="A1652:D1652"/>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baseColWidth="10" defaultRowHeight="15" x14ac:dyDescent="0.25"/>
  <cols>
    <col min="1" max="1" width="23.42578125" customWidth="1"/>
    <col min="2" max="3" width="18.7109375" customWidth="1"/>
    <col min="5" max="5" width="25" customWidth="1"/>
  </cols>
  <sheetData>
    <row r="1" spans="1:9" x14ac:dyDescent="0.25">
      <c r="A1" s="150" t="s">
        <v>605</v>
      </c>
    </row>
    <row r="2" spans="1:9" x14ac:dyDescent="0.25">
      <c r="A2" s="14"/>
    </row>
    <row r="3" spans="1:9" ht="15" customHeight="1" x14ac:dyDescent="0.25">
      <c r="A3" s="292" t="s">
        <v>469</v>
      </c>
      <c r="B3" s="292" t="s">
        <v>44</v>
      </c>
      <c r="C3" s="292" t="s">
        <v>48</v>
      </c>
    </row>
    <row r="4" spans="1:9" x14ac:dyDescent="0.25">
      <c r="A4" s="293"/>
      <c r="B4" s="293"/>
      <c r="C4" s="293"/>
    </row>
    <row r="5" spans="1:9" x14ac:dyDescent="0.25">
      <c r="A5" s="5" t="s">
        <v>30</v>
      </c>
      <c r="B5" s="6">
        <v>0.3115743593376476</v>
      </c>
      <c r="C5" s="6">
        <v>0.32734971603430291</v>
      </c>
      <c r="F5" s="114"/>
      <c r="G5" s="114"/>
      <c r="H5" s="114"/>
      <c r="I5" s="114"/>
    </row>
    <row r="6" spans="1:9" x14ac:dyDescent="0.25">
      <c r="A6" s="5" t="s">
        <v>31</v>
      </c>
      <c r="B6" s="6">
        <v>0.14708418933213083</v>
      </c>
      <c r="C6" s="6">
        <v>0.15414517579285278</v>
      </c>
    </row>
    <row r="7" spans="1:9" x14ac:dyDescent="0.25">
      <c r="A7" s="5" t="s">
        <v>32</v>
      </c>
      <c r="B7" s="6">
        <v>0.19973845085602021</v>
      </c>
      <c r="C7" s="6">
        <v>0.19876816893380217</v>
      </c>
    </row>
    <row r="8" spans="1:9" x14ac:dyDescent="0.25">
      <c r="A8" s="5" t="s">
        <v>33</v>
      </c>
      <c r="B8" s="6">
        <v>7.2794872546692646E-2</v>
      </c>
      <c r="C8" s="6">
        <v>7.0564245398352224E-2</v>
      </c>
    </row>
    <row r="9" spans="1:9" x14ac:dyDescent="0.25">
      <c r="A9" s="5" t="s">
        <v>34</v>
      </c>
      <c r="B9" s="6">
        <v>6.0110074364795207E-2</v>
      </c>
      <c r="C9" s="6">
        <v>5.8720059152448094E-2</v>
      </c>
    </row>
    <row r="10" spans="1:9" x14ac:dyDescent="0.25">
      <c r="A10" s="18" t="s">
        <v>47</v>
      </c>
      <c r="B10" s="6">
        <v>0.20869805356271354</v>
      </c>
      <c r="C10" s="6">
        <v>0.19045263468824181</v>
      </c>
    </row>
    <row r="11" spans="1:9" x14ac:dyDescent="0.25">
      <c r="A11" s="7" t="s">
        <v>35</v>
      </c>
      <c r="B11" s="8">
        <v>1</v>
      </c>
      <c r="C11" s="8">
        <v>1</v>
      </c>
    </row>
    <row r="13" spans="1:9" x14ac:dyDescent="0.25">
      <c r="A13" s="75" t="s">
        <v>665</v>
      </c>
      <c r="B13" s="15"/>
      <c r="C13" s="15"/>
      <c r="D13" s="15"/>
      <c r="E13" s="11"/>
    </row>
    <row r="14" spans="1:9" x14ac:dyDescent="0.25">
      <c r="A14" s="16"/>
      <c r="B14" s="15"/>
      <c r="C14" s="15"/>
      <c r="D14" s="15"/>
      <c r="E14" s="11"/>
    </row>
    <row r="15" spans="1:9" x14ac:dyDescent="0.25">
      <c r="B15" s="201"/>
    </row>
    <row r="16" spans="1:9" x14ac:dyDescent="0.25">
      <c r="B16" s="201"/>
    </row>
    <row r="17" spans="2:2" x14ac:dyDescent="0.25">
      <c r="B17" s="20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70" zoomScaleNormal="70" workbookViewId="0"/>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ht="17.25" x14ac:dyDescent="0.25">
      <c r="A1" s="13" t="s">
        <v>641</v>
      </c>
    </row>
    <row r="3" spans="1:11" s="62" customFormat="1" ht="45" x14ac:dyDescent="0.25">
      <c r="A3" s="62" t="s">
        <v>0</v>
      </c>
      <c r="B3" s="62" t="s">
        <v>1</v>
      </c>
      <c r="C3" s="62" t="s">
        <v>41</v>
      </c>
      <c r="D3" s="62" t="s">
        <v>46</v>
      </c>
      <c r="E3" s="62" t="s">
        <v>52</v>
      </c>
      <c r="G3" s="62" t="s">
        <v>0</v>
      </c>
      <c r="H3" s="62" t="s">
        <v>1</v>
      </c>
      <c r="I3" s="62" t="s">
        <v>41</v>
      </c>
      <c r="J3" s="62" t="s">
        <v>46</v>
      </c>
      <c r="K3" s="62" t="s">
        <v>52</v>
      </c>
    </row>
    <row r="4" spans="1:11" x14ac:dyDescent="0.25">
      <c r="A4" s="17" t="s">
        <v>2</v>
      </c>
      <c r="B4" s="17" t="s">
        <v>3</v>
      </c>
      <c r="C4" s="45">
        <v>15290</v>
      </c>
      <c r="D4" s="45">
        <v>65444</v>
      </c>
      <c r="E4" s="45">
        <v>27792738.600000001</v>
      </c>
      <c r="G4" s="17" t="s">
        <v>5</v>
      </c>
      <c r="H4" s="17" t="s">
        <v>6</v>
      </c>
      <c r="I4" s="3">
        <f t="shared" ref="I4:I20" si="0">VLOOKUP($G4,$A$4:$E$20,3, 0)/SUM(C$4:C$20)</f>
        <v>2.7000886875284287E-5</v>
      </c>
      <c r="J4" s="3">
        <f t="shared" ref="J4:J20" si="1">VLOOKUP($G4,$A$4:$E$20,4, 0)/SUM(D$4:D$20)</f>
        <v>9.7522688293161052E-5</v>
      </c>
      <c r="K4" s="3">
        <f t="shared" ref="K4:K20" si="2">VLOOKUP($G4,$A$4:$E$20,5, 0)/SUM(E$4:E$20)</f>
        <v>1.0877610914174839E-4</v>
      </c>
    </row>
    <row r="5" spans="1:11" x14ac:dyDescent="0.25">
      <c r="A5" s="17" t="s">
        <v>4</v>
      </c>
      <c r="B5" s="17" t="s">
        <v>39</v>
      </c>
      <c r="C5" s="45">
        <v>31624</v>
      </c>
      <c r="D5" s="45">
        <v>299103</v>
      </c>
      <c r="E5" s="45">
        <v>133501291.29000001</v>
      </c>
      <c r="G5" s="17" t="s">
        <v>2</v>
      </c>
      <c r="H5" s="17" t="s">
        <v>3</v>
      </c>
      <c r="I5" s="3">
        <f t="shared" si="0"/>
        <v>1.0585732315976841E-2</v>
      </c>
      <c r="J5" s="3">
        <f t="shared" si="1"/>
        <v>4.6688184437875873E-3</v>
      </c>
      <c r="K5" s="3">
        <f t="shared" si="2"/>
        <v>4.4426210205835929E-3</v>
      </c>
    </row>
    <row r="6" spans="1:11" x14ac:dyDescent="0.25">
      <c r="A6" s="17" t="s">
        <v>5</v>
      </c>
      <c r="B6" s="17" t="s">
        <v>6</v>
      </c>
      <c r="C6" s="45">
        <v>39</v>
      </c>
      <c r="D6" s="45">
        <v>1367</v>
      </c>
      <c r="E6" s="45">
        <v>680496.03</v>
      </c>
      <c r="G6" s="17" t="s">
        <v>11</v>
      </c>
      <c r="H6" s="17" t="s">
        <v>38</v>
      </c>
      <c r="I6" s="3">
        <f t="shared" si="0"/>
        <v>6.280129355018046E-3</v>
      </c>
      <c r="J6" s="3">
        <f t="shared" si="1"/>
        <v>9.7860843042619407E-3</v>
      </c>
      <c r="K6" s="3">
        <f t="shared" si="2"/>
        <v>9.5997122627254784E-3</v>
      </c>
    </row>
    <row r="7" spans="1:11" x14ac:dyDescent="0.25">
      <c r="A7" s="17" t="s">
        <v>7</v>
      </c>
      <c r="B7" s="17" t="s">
        <v>328</v>
      </c>
      <c r="C7" s="45">
        <v>8815</v>
      </c>
      <c r="D7" s="45">
        <v>355462</v>
      </c>
      <c r="E7" s="45">
        <v>157986990.88</v>
      </c>
      <c r="G7" s="17" t="s">
        <v>22</v>
      </c>
      <c r="H7" s="17" t="s">
        <v>23</v>
      </c>
      <c r="I7" s="3">
        <f t="shared" si="0"/>
        <v>2.1800792995277613E-2</v>
      </c>
      <c r="J7" s="3">
        <f t="shared" si="1"/>
        <v>1.0299380384927117E-2</v>
      </c>
      <c r="K7" s="3">
        <f t="shared" si="2"/>
        <v>1.0007641182036401E-2</v>
      </c>
    </row>
    <row r="8" spans="1:11" x14ac:dyDescent="0.25">
      <c r="A8" s="17" t="s">
        <v>8</v>
      </c>
      <c r="B8" s="17" t="s">
        <v>9</v>
      </c>
      <c r="C8" s="45">
        <v>2642</v>
      </c>
      <c r="D8" s="45">
        <v>448113</v>
      </c>
      <c r="E8" s="45">
        <v>170045160.15000001</v>
      </c>
      <c r="G8" s="17" t="s">
        <v>20</v>
      </c>
      <c r="H8" s="17" t="s">
        <v>21</v>
      </c>
      <c r="I8" s="3">
        <f t="shared" si="0"/>
        <v>2.8526090818521501E-2</v>
      </c>
      <c r="J8" s="3">
        <f t="shared" si="1"/>
        <v>1.6079543699402971E-2</v>
      </c>
      <c r="K8" s="3">
        <f t="shared" si="2"/>
        <v>1.5026103316977561E-2</v>
      </c>
    </row>
    <row r="9" spans="1:11" x14ac:dyDescent="0.25">
      <c r="A9" s="17" t="s">
        <v>10</v>
      </c>
      <c r="B9" s="17" t="s">
        <v>327</v>
      </c>
      <c r="C9" s="45">
        <v>64415</v>
      </c>
      <c r="D9" s="45">
        <v>1218469</v>
      </c>
      <c r="E9" s="45">
        <v>595826072.19000006</v>
      </c>
      <c r="G9" s="17" t="s">
        <v>4</v>
      </c>
      <c r="H9" s="17" t="s">
        <v>39</v>
      </c>
      <c r="I9" s="3">
        <f t="shared" si="0"/>
        <v>2.1894257603692058E-2</v>
      </c>
      <c r="J9" s="3">
        <f t="shared" si="1"/>
        <v>2.1338206756802744E-2</v>
      </c>
      <c r="K9" s="3">
        <f t="shared" si="2"/>
        <v>2.1339949671602618E-2</v>
      </c>
    </row>
    <row r="10" spans="1:11" x14ac:dyDescent="0.25">
      <c r="A10" s="17" t="s">
        <v>11</v>
      </c>
      <c r="B10" s="17" t="s">
        <v>38</v>
      </c>
      <c r="C10" s="45">
        <v>9071</v>
      </c>
      <c r="D10" s="45">
        <v>137174</v>
      </c>
      <c r="E10" s="45">
        <v>60055154.899999999</v>
      </c>
      <c r="G10" s="17" t="s">
        <v>7</v>
      </c>
      <c r="H10" s="17" t="s">
        <v>328</v>
      </c>
      <c r="I10" s="3">
        <f t="shared" si="0"/>
        <v>6.1028927642469491E-3</v>
      </c>
      <c r="J10" s="3">
        <f t="shared" si="1"/>
        <v>2.5358895264128465E-2</v>
      </c>
      <c r="K10" s="3">
        <f t="shared" si="2"/>
        <v>2.52539462470329E-2</v>
      </c>
    </row>
    <row r="11" spans="1:11" x14ac:dyDescent="0.25">
      <c r="A11" s="17" t="s">
        <v>12</v>
      </c>
      <c r="B11" s="17" t="s">
        <v>13</v>
      </c>
      <c r="C11" s="45">
        <v>189770</v>
      </c>
      <c r="D11" s="45">
        <v>1504263</v>
      </c>
      <c r="E11" s="45">
        <v>756299665.80999994</v>
      </c>
      <c r="G11" s="17" t="s">
        <v>18</v>
      </c>
      <c r="H11" s="17" t="s">
        <v>19</v>
      </c>
      <c r="I11" s="3">
        <f t="shared" si="0"/>
        <v>2.2304809550282922E-2</v>
      </c>
      <c r="J11" s="3">
        <f t="shared" si="1"/>
        <v>2.9208794220778381E-2</v>
      </c>
      <c r="K11" s="3">
        <f t="shared" si="2"/>
        <v>2.8200705325693673E-2</v>
      </c>
    </row>
    <row r="12" spans="1:11" x14ac:dyDescent="0.25">
      <c r="A12" s="17" t="s">
        <v>14</v>
      </c>
      <c r="B12" s="17" t="s">
        <v>36</v>
      </c>
      <c r="C12" s="45">
        <v>318837</v>
      </c>
      <c r="D12" s="45">
        <v>2190283</v>
      </c>
      <c r="E12" s="45">
        <v>1075236147.96</v>
      </c>
      <c r="G12" s="17" t="s">
        <v>8</v>
      </c>
      <c r="H12" s="17" t="s">
        <v>9</v>
      </c>
      <c r="I12" s="3">
        <f t="shared" si="0"/>
        <v>1.8291370031923357E-3</v>
      </c>
      <c r="J12" s="3">
        <f t="shared" si="1"/>
        <v>3.1968679165408395E-2</v>
      </c>
      <c r="K12" s="3">
        <f t="shared" si="2"/>
        <v>2.7181423673408478E-2</v>
      </c>
    </row>
    <row r="13" spans="1:11" x14ac:dyDescent="0.25">
      <c r="A13" s="17" t="s">
        <v>15</v>
      </c>
      <c r="B13" s="17" t="s">
        <v>326</v>
      </c>
      <c r="C13" s="45">
        <v>48202</v>
      </c>
      <c r="D13" s="45">
        <v>1084751</v>
      </c>
      <c r="E13" s="45">
        <v>482889306.31999999</v>
      </c>
      <c r="G13" s="17" t="s">
        <v>26</v>
      </c>
      <c r="H13" s="17" t="s">
        <v>27</v>
      </c>
      <c r="I13" s="3">
        <f t="shared" si="0"/>
        <v>0.1056939331776513</v>
      </c>
      <c r="J13" s="3">
        <f t="shared" si="1"/>
        <v>5.9278313558057856E-2</v>
      </c>
      <c r="K13" s="3">
        <f t="shared" si="2"/>
        <v>4.8747423164151926E-2</v>
      </c>
    </row>
    <row r="14" spans="1:11" x14ac:dyDescent="0.25">
      <c r="A14" s="17" t="s">
        <v>16</v>
      </c>
      <c r="B14" s="17" t="s">
        <v>17</v>
      </c>
      <c r="C14" s="45">
        <v>178606</v>
      </c>
      <c r="D14" s="45">
        <v>1238543</v>
      </c>
      <c r="E14" s="45">
        <v>702720736.37</v>
      </c>
      <c r="G14" s="17" t="s">
        <v>25</v>
      </c>
      <c r="H14" s="17" t="s">
        <v>37</v>
      </c>
      <c r="I14" s="3">
        <f t="shared" si="0"/>
        <v>8.0027859376611832E-2</v>
      </c>
      <c r="J14" s="3">
        <f t="shared" si="1"/>
        <v>7.5307847451686491E-2</v>
      </c>
      <c r="K14" s="3">
        <f t="shared" si="2"/>
        <v>5.777120829497194E-2</v>
      </c>
    </row>
    <row r="15" spans="1:11" x14ac:dyDescent="0.25">
      <c r="A15" s="17" t="s">
        <v>18</v>
      </c>
      <c r="B15" s="17" t="s">
        <v>19</v>
      </c>
      <c r="C15" s="45">
        <v>32217</v>
      </c>
      <c r="D15" s="45">
        <v>409427</v>
      </c>
      <c r="E15" s="45">
        <v>176421717.68000001</v>
      </c>
      <c r="G15" s="17" t="s">
        <v>15</v>
      </c>
      <c r="H15" s="17" t="s">
        <v>326</v>
      </c>
      <c r="I15" s="3">
        <f t="shared" si="0"/>
        <v>3.337171151698598E-2</v>
      </c>
      <c r="J15" s="3">
        <f t="shared" si="1"/>
        <v>7.7386857094875444E-2</v>
      </c>
      <c r="K15" s="3">
        <f t="shared" si="2"/>
        <v>7.7189017381405572E-2</v>
      </c>
    </row>
    <row r="16" spans="1:11" x14ac:dyDescent="0.25">
      <c r="A16" s="17" t="s">
        <v>20</v>
      </c>
      <c r="B16" s="17" t="s">
        <v>21</v>
      </c>
      <c r="C16" s="45">
        <v>41203</v>
      </c>
      <c r="D16" s="45">
        <v>225391</v>
      </c>
      <c r="E16" s="45">
        <v>94002292.730000004</v>
      </c>
      <c r="G16" s="17" t="s">
        <v>10</v>
      </c>
      <c r="H16" s="17" t="s">
        <v>327</v>
      </c>
      <c r="I16" s="3">
        <f t="shared" si="0"/>
        <v>4.4596464822344549E-2</v>
      </c>
      <c r="J16" s="3">
        <f t="shared" si="1"/>
        <v>8.6926388062823448E-2</v>
      </c>
      <c r="K16" s="3">
        <f t="shared" si="2"/>
        <v>9.5241763361997425E-2</v>
      </c>
    </row>
    <row r="17" spans="1:11" x14ac:dyDescent="0.25">
      <c r="A17" s="17" t="s">
        <v>22</v>
      </c>
      <c r="B17" s="17" t="s">
        <v>23</v>
      </c>
      <c r="C17" s="45">
        <v>31489</v>
      </c>
      <c r="D17" s="45">
        <v>144369</v>
      </c>
      <c r="E17" s="45">
        <v>62607130.810000002</v>
      </c>
      <c r="G17" s="17" t="s">
        <v>16</v>
      </c>
      <c r="H17" s="17" t="s">
        <v>17</v>
      </c>
      <c r="I17" s="3">
        <f t="shared" si="0"/>
        <v>0.12365436926274424</v>
      </c>
      <c r="J17" s="3">
        <f t="shared" si="1"/>
        <v>8.8358480560846067E-2</v>
      </c>
      <c r="K17" s="3">
        <f t="shared" si="2"/>
        <v>0.11232868987575566</v>
      </c>
    </row>
    <row r="18" spans="1:11" x14ac:dyDescent="0.25">
      <c r="A18" s="17" t="s">
        <v>24</v>
      </c>
      <c r="B18" s="17" t="s">
        <v>40</v>
      </c>
      <c r="C18" s="45">
        <v>203921</v>
      </c>
      <c r="D18" s="45">
        <v>2808564</v>
      </c>
      <c r="E18" s="45">
        <v>1093494505.8399999</v>
      </c>
      <c r="G18" s="17" t="s">
        <v>12</v>
      </c>
      <c r="H18" s="17" t="s">
        <v>13</v>
      </c>
      <c r="I18" s="3">
        <f t="shared" si="0"/>
        <v>0.13138354621340254</v>
      </c>
      <c r="J18" s="3">
        <f t="shared" si="1"/>
        <v>0.10731512191655838</v>
      </c>
      <c r="K18" s="3">
        <f t="shared" si="2"/>
        <v>0.12089318874059617</v>
      </c>
    </row>
    <row r="19" spans="1:11" x14ac:dyDescent="0.25">
      <c r="A19" s="17" t="s">
        <v>25</v>
      </c>
      <c r="B19" s="17" t="s">
        <v>37</v>
      </c>
      <c r="C19" s="45">
        <v>115592</v>
      </c>
      <c r="D19" s="45">
        <v>1055609</v>
      </c>
      <c r="E19" s="45">
        <v>361412797.38</v>
      </c>
      <c r="G19" s="17" t="s">
        <v>14</v>
      </c>
      <c r="H19" s="17" t="s">
        <v>36</v>
      </c>
      <c r="I19" s="3">
        <f t="shared" si="0"/>
        <v>0.22074055817064145</v>
      </c>
      <c r="J19" s="3">
        <f t="shared" si="1"/>
        <v>0.15625624453753451</v>
      </c>
      <c r="K19" s="3">
        <f t="shared" si="2"/>
        <v>0.17187463177948309</v>
      </c>
    </row>
    <row r="20" spans="1:11" x14ac:dyDescent="0.25">
      <c r="A20" s="17" t="s">
        <v>26</v>
      </c>
      <c r="B20" s="17" t="s">
        <v>27</v>
      </c>
      <c r="C20" s="45">
        <v>152664</v>
      </c>
      <c r="D20" s="45">
        <v>830919</v>
      </c>
      <c r="E20" s="45">
        <v>304960603.92000002</v>
      </c>
      <c r="G20" s="17" t="s">
        <v>24</v>
      </c>
      <c r="H20" s="17" t="s">
        <v>40</v>
      </c>
      <c r="I20" s="3">
        <f t="shared" si="0"/>
        <v>0.14118071416653455</v>
      </c>
      <c r="J20" s="3">
        <f t="shared" si="1"/>
        <v>0.20036482188982704</v>
      </c>
      <c r="K20" s="3">
        <f t="shared" si="2"/>
        <v>0.17479319859243567</v>
      </c>
    </row>
    <row r="21" spans="1:11" x14ac:dyDescent="0.25">
      <c r="C21" s="19"/>
      <c r="D21" s="19"/>
      <c r="E21" s="19"/>
      <c r="I21" s="12"/>
      <c r="J21" s="12"/>
      <c r="K21" s="12"/>
    </row>
    <row r="22" spans="1:11" s="11" customFormat="1" x14ac:dyDescent="0.25">
      <c r="A22" s="75" t="s">
        <v>665</v>
      </c>
      <c r="C22" s="10"/>
      <c r="D22" s="10"/>
      <c r="E22" s="10"/>
      <c r="I22" s="63"/>
      <c r="J22" s="63"/>
      <c r="K22" s="63"/>
    </row>
    <row r="23" spans="1:11" x14ac:dyDescent="0.25">
      <c r="C23" s="20"/>
      <c r="D23" s="20"/>
      <c r="E23" s="20"/>
      <c r="I23" s="4"/>
      <c r="J23" s="4"/>
      <c r="K23" s="4"/>
    </row>
    <row r="24" spans="1:11" x14ac:dyDescent="0.25">
      <c r="B24" s="17"/>
      <c r="C24" s="45"/>
      <c r="D24" s="45"/>
      <c r="E24" s="45"/>
    </row>
    <row r="25" spans="1:11" x14ac:dyDescent="0.25">
      <c r="B25" s="17"/>
      <c r="C25" s="45"/>
      <c r="D25" s="45"/>
      <c r="E25" s="45"/>
    </row>
    <row r="26" spans="1:11" x14ac:dyDescent="0.25">
      <c r="A26" s="62"/>
      <c r="B26" s="17"/>
      <c r="C26" s="45"/>
      <c r="D26" s="45"/>
      <c r="E26" s="45"/>
      <c r="F26" s="17"/>
    </row>
    <row r="27" spans="1:11" x14ac:dyDescent="0.25">
      <c r="A27" s="17"/>
      <c r="B27" s="17"/>
      <c r="C27" s="45"/>
      <c r="D27" s="45"/>
      <c r="E27" s="45"/>
      <c r="F27" s="17"/>
    </row>
    <row r="28" spans="1:11" x14ac:dyDescent="0.25">
      <c r="A28" s="17"/>
      <c r="B28" s="17"/>
      <c r="C28" s="45"/>
      <c r="D28" s="45"/>
      <c r="E28" s="45"/>
      <c r="F28" s="17"/>
    </row>
    <row r="29" spans="1:11" x14ac:dyDescent="0.25">
      <c r="A29" s="17"/>
      <c r="B29" s="17"/>
      <c r="C29" s="45"/>
      <c r="D29" s="45"/>
      <c r="E29" s="45"/>
      <c r="F29" s="45"/>
    </row>
    <row r="30" spans="1:11" x14ac:dyDescent="0.25">
      <c r="A30" s="17"/>
      <c r="B30" s="17"/>
      <c r="C30" s="45"/>
      <c r="D30" s="45"/>
      <c r="E30" s="45"/>
      <c r="F30" s="45"/>
    </row>
    <row r="31" spans="1:11" x14ac:dyDescent="0.25">
      <c r="A31" s="17"/>
      <c r="B31" s="17"/>
      <c r="C31" s="45"/>
      <c r="D31" s="45"/>
      <c r="E31" s="45"/>
      <c r="F31" s="45"/>
    </row>
    <row r="32" spans="1:11" x14ac:dyDescent="0.25">
      <c r="A32" s="17"/>
      <c r="B32" s="17"/>
      <c r="C32" s="45"/>
      <c r="D32" s="45"/>
      <c r="E32" s="45"/>
      <c r="F32" s="45"/>
    </row>
    <row r="33" spans="1:6" x14ac:dyDescent="0.25">
      <c r="A33" s="17"/>
      <c r="B33" s="17"/>
      <c r="C33" s="45"/>
      <c r="D33" s="45"/>
      <c r="E33" s="45"/>
      <c r="F33" s="45"/>
    </row>
    <row r="34" spans="1:6" x14ac:dyDescent="0.25">
      <c r="A34" s="17"/>
      <c r="B34" s="17"/>
      <c r="C34" s="45"/>
      <c r="D34" s="45"/>
      <c r="E34" s="45"/>
      <c r="F34" s="45"/>
    </row>
    <row r="35" spans="1:6" x14ac:dyDescent="0.25">
      <c r="A35" s="17"/>
      <c r="B35" s="17"/>
      <c r="C35" s="45"/>
      <c r="D35" s="45"/>
      <c r="E35" s="45"/>
      <c r="F35" s="45"/>
    </row>
    <row r="36" spans="1:6" x14ac:dyDescent="0.25">
      <c r="A36" s="17"/>
      <c r="B36" s="17"/>
      <c r="C36" s="45"/>
      <c r="D36" s="45"/>
      <c r="E36" s="45"/>
      <c r="F36" s="45"/>
    </row>
    <row r="37" spans="1:6" x14ac:dyDescent="0.25">
      <c r="A37" s="17"/>
      <c r="B37" s="17"/>
      <c r="C37" s="45"/>
      <c r="D37" s="45"/>
      <c r="E37" s="45"/>
      <c r="F37" s="45"/>
    </row>
    <row r="38" spans="1:6" x14ac:dyDescent="0.25">
      <c r="B38" s="17"/>
      <c r="C38" s="45"/>
      <c r="D38" s="45"/>
      <c r="E38" s="45"/>
      <c r="F38" s="45"/>
    </row>
    <row r="39" spans="1:6" x14ac:dyDescent="0.25">
      <c r="B39" s="17"/>
      <c r="C39" s="45"/>
      <c r="D39" s="45"/>
      <c r="E39" s="45"/>
      <c r="F39" s="45"/>
    </row>
    <row r="40" spans="1:6" x14ac:dyDescent="0.25">
      <c r="A40" s="17"/>
      <c r="B40" s="17"/>
      <c r="C40" s="45"/>
      <c r="D40" s="45"/>
      <c r="E40" s="45"/>
      <c r="F40" s="45"/>
    </row>
    <row r="41" spans="1:6" x14ac:dyDescent="0.25">
      <c r="A41" s="17"/>
      <c r="B41" s="17"/>
      <c r="C41" s="45"/>
      <c r="D41" s="45"/>
      <c r="E41" s="45"/>
      <c r="F41" s="45"/>
    </row>
    <row r="42" spans="1:6" x14ac:dyDescent="0.25">
      <c r="A42" s="17"/>
      <c r="B42" s="17"/>
      <c r="C42" s="45"/>
      <c r="D42" s="45"/>
      <c r="E42" s="45"/>
      <c r="F42" s="45"/>
    </row>
    <row r="43" spans="1:6" x14ac:dyDescent="0.25">
      <c r="A43" s="17"/>
      <c r="B43" s="17"/>
      <c r="C43" s="45"/>
      <c r="D43" s="45"/>
      <c r="E43" s="45"/>
      <c r="F43" s="45"/>
    </row>
    <row r="44" spans="1:6" x14ac:dyDescent="0.25">
      <c r="A44" s="17"/>
      <c r="B44" s="17"/>
      <c r="C44" s="45"/>
      <c r="D44" s="45"/>
      <c r="E44" s="45"/>
      <c r="F44" s="45"/>
    </row>
    <row r="45" spans="1:6" x14ac:dyDescent="0.25">
      <c r="A45" s="17"/>
      <c r="B45" s="17"/>
      <c r="C45" s="45"/>
      <c r="D45" s="45"/>
      <c r="E45" s="45"/>
      <c r="F45" s="45"/>
    </row>
    <row r="46" spans="1:6" x14ac:dyDescent="0.25">
      <c r="B46" s="17"/>
      <c r="C46" s="45"/>
      <c r="D46" s="45"/>
      <c r="E46" s="45"/>
    </row>
    <row r="47" spans="1:6" x14ac:dyDescent="0.25">
      <c r="A47" s="17"/>
      <c r="B47" s="17"/>
      <c r="C47" s="45"/>
      <c r="D47" s="45"/>
      <c r="E47" s="45"/>
    </row>
    <row r="48" spans="1:6" x14ac:dyDescent="0.25">
      <c r="A48" s="17"/>
      <c r="B48" s="17"/>
      <c r="C48" s="45"/>
      <c r="D48" s="45"/>
      <c r="E48" s="45"/>
    </row>
    <row r="49" spans="1:5" x14ac:dyDescent="0.25">
      <c r="A49" s="17"/>
      <c r="B49" s="17"/>
      <c r="C49" s="45"/>
      <c r="D49" s="45"/>
      <c r="E49" s="45"/>
    </row>
    <row r="50" spans="1:5" x14ac:dyDescent="0.25">
      <c r="A50" s="17"/>
      <c r="B50" s="17"/>
      <c r="C50" s="45"/>
      <c r="D50" s="45"/>
      <c r="E50" s="45"/>
    </row>
    <row r="51" spans="1:5" x14ac:dyDescent="0.25">
      <c r="A51" s="17"/>
      <c r="B51" s="17"/>
      <c r="C51" s="45"/>
      <c r="D51" s="45"/>
      <c r="E51" s="45"/>
    </row>
    <row r="52" spans="1:5" x14ac:dyDescent="0.25">
      <c r="A52" s="17"/>
      <c r="B52" s="17"/>
      <c r="C52" s="45"/>
      <c r="D52" s="45"/>
      <c r="E52" s="45"/>
    </row>
    <row r="53" spans="1:5" x14ac:dyDescent="0.25">
      <c r="A53" s="17"/>
      <c r="B53" s="17"/>
      <c r="C53" s="45"/>
      <c r="D53" s="45"/>
      <c r="E53" s="45"/>
    </row>
    <row r="54" spans="1:5" x14ac:dyDescent="0.25">
      <c r="A54" s="17"/>
      <c r="B54" s="17"/>
      <c r="C54" s="45"/>
      <c r="D54" s="45"/>
      <c r="E54" s="45"/>
    </row>
    <row r="55" spans="1:5" x14ac:dyDescent="0.25">
      <c r="A55" s="17"/>
      <c r="B55" s="17"/>
      <c r="C55" s="45"/>
      <c r="D55" s="45"/>
      <c r="E55" s="45"/>
    </row>
    <row r="56" spans="1:5" x14ac:dyDescent="0.25">
      <c r="A56" s="17"/>
      <c r="B56" s="17"/>
      <c r="C56" s="45"/>
      <c r="D56" s="45"/>
      <c r="E56" s="45"/>
    </row>
    <row r="57" spans="1:5" x14ac:dyDescent="0.25">
      <c r="A57" s="17"/>
      <c r="B57" s="17"/>
      <c r="C57" s="45"/>
      <c r="D57" s="45"/>
      <c r="E57" s="45"/>
    </row>
    <row r="58" spans="1:5" x14ac:dyDescent="0.25">
      <c r="A58" s="17"/>
      <c r="B58" s="17"/>
      <c r="C58" s="45"/>
      <c r="D58" s="45"/>
      <c r="E58" s="45"/>
    </row>
    <row r="59" spans="1:5" x14ac:dyDescent="0.25">
      <c r="A59" s="17"/>
      <c r="B59" s="17"/>
      <c r="C59" s="45"/>
    </row>
    <row r="60" spans="1:5" x14ac:dyDescent="0.25">
      <c r="A60" s="17"/>
      <c r="B60" s="17"/>
      <c r="C60" s="45"/>
    </row>
    <row r="61" spans="1:5" x14ac:dyDescent="0.25">
      <c r="A61" s="17"/>
      <c r="B61" s="17"/>
      <c r="C61" s="45"/>
    </row>
    <row r="62" spans="1:5" x14ac:dyDescent="0.25">
      <c r="A62" s="17"/>
      <c r="B62" s="17"/>
      <c r="C62" s="45"/>
    </row>
    <row r="63" spans="1:5" x14ac:dyDescent="0.25">
      <c r="A63" s="17"/>
      <c r="B63" s="17"/>
      <c r="C63" s="4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ht="17.25" x14ac:dyDescent="0.25">
      <c r="A1" s="69" t="s">
        <v>642</v>
      </c>
    </row>
    <row r="3" spans="1:16" s="241" customFormat="1" ht="30" customHeight="1" x14ac:dyDescent="0.25">
      <c r="B3" s="294" t="s">
        <v>86</v>
      </c>
      <c r="C3" s="294"/>
      <c r="D3" s="294"/>
      <c r="E3" s="294" t="s">
        <v>87</v>
      </c>
      <c r="F3" s="294"/>
      <c r="G3" s="294"/>
    </row>
    <row r="4" spans="1:16" s="70" customFormat="1" ht="45" x14ac:dyDescent="0.25">
      <c r="A4" s="70" t="s">
        <v>28</v>
      </c>
      <c r="B4" s="71" t="s">
        <v>41</v>
      </c>
      <c r="C4" s="71" t="s">
        <v>46</v>
      </c>
      <c r="D4" s="71" t="s">
        <v>52</v>
      </c>
      <c r="E4" s="70" t="s">
        <v>41</v>
      </c>
      <c r="F4" s="70" t="s">
        <v>46</v>
      </c>
      <c r="G4" s="72" t="s">
        <v>52</v>
      </c>
      <c r="H4" s="72"/>
      <c r="I4" s="72"/>
    </row>
    <row r="5" spans="1:16" x14ac:dyDescent="0.25">
      <c r="A5" s="11" t="s">
        <v>53</v>
      </c>
      <c r="B5" s="73">
        <v>183265</v>
      </c>
      <c r="C5" s="73">
        <v>1741565</v>
      </c>
      <c r="D5" s="73">
        <v>727193994.35000002</v>
      </c>
      <c r="E5" s="74">
        <f t="shared" ref="E5:E23" si="0">B5/SUM(B$5:B$23)</f>
        <v>0.12687993674869166</v>
      </c>
      <c r="F5" s="74">
        <f t="shared" ref="F5:F23" si="1">C5/SUM(C$5:C$23)</f>
        <v>0.12424440427013828</v>
      </c>
      <c r="G5" s="74">
        <f t="shared" ref="G5:G23" si="2">D5/SUM(D$5:D$23)</f>
        <v>0.11624069768142446</v>
      </c>
      <c r="H5" s="74"/>
      <c r="I5"/>
      <c r="J5"/>
      <c r="K5"/>
      <c r="L5"/>
      <c r="M5" s="74"/>
      <c r="N5" s="12"/>
      <c r="O5" s="12"/>
      <c r="P5" s="12"/>
    </row>
    <row r="6" spans="1:16" x14ac:dyDescent="0.25">
      <c r="A6" s="11" t="s">
        <v>54</v>
      </c>
      <c r="B6" s="73">
        <v>53494</v>
      </c>
      <c r="C6" s="73">
        <v>543430</v>
      </c>
      <c r="D6" s="73">
        <v>219898050.46000001</v>
      </c>
      <c r="E6" s="74">
        <f t="shared" si="0"/>
        <v>3.703552416683225E-2</v>
      </c>
      <c r="F6" s="74">
        <f t="shared" si="1"/>
        <v>3.8768657278092547E-2</v>
      </c>
      <c r="G6" s="74">
        <f t="shared" si="2"/>
        <v>3.5150321651244099E-2</v>
      </c>
      <c r="H6" s="74"/>
      <c r="I6"/>
      <c r="J6"/>
      <c r="K6"/>
      <c r="L6"/>
      <c r="M6" s="74"/>
      <c r="N6" s="12"/>
      <c r="O6" s="12"/>
      <c r="P6" s="12"/>
    </row>
    <row r="7" spans="1:16" x14ac:dyDescent="0.25">
      <c r="A7" s="11" t="s">
        <v>55</v>
      </c>
      <c r="B7" s="73">
        <v>67185</v>
      </c>
      <c r="C7" s="73">
        <v>613110</v>
      </c>
      <c r="D7" s="73">
        <v>272459621.00999999</v>
      </c>
      <c r="E7" s="74">
        <f t="shared" si="0"/>
        <v>4.6514220120922434E-2</v>
      </c>
      <c r="F7" s="74">
        <f t="shared" si="1"/>
        <v>4.3739674776459375E-2</v>
      </c>
      <c r="G7" s="74">
        <f t="shared" si="2"/>
        <v>4.3552197463522541E-2</v>
      </c>
      <c r="H7" s="74"/>
      <c r="I7"/>
      <c r="J7"/>
      <c r="K7"/>
      <c r="L7"/>
      <c r="M7" s="74"/>
      <c r="N7" s="12"/>
      <c r="O7" s="12"/>
      <c r="P7" s="12"/>
    </row>
    <row r="8" spans="1:16" x14ac:dyDescent="0.25">
      <c r="A8" s="11" t="s">
        <v>56</v>
      </c>
      <c r="B8" s="73">
        <v>46865</v>
      </c>
      <c r="C8" s="73">
        <v>452535</v>
      </c>
      <c r="D8" s="73">
        <v>186095925.02000001</v>
      </c>
      <c r="E8" s="74">
        <f t="shared" si="0"/>
        <v>3.2446065728466617E-2</v>
      </c>
      <c r="F8" s="74">
        <f t="shared" si="1"/>
        <v>3.228414758357398E-2</v>
      </c>
      <c r="G8" s="74">
        <f t="shared" si="2"/>
        <v>2.9747110575810622E-2</v>
      </c>
      <c r="H8" s="74"/>
      <c r="I8"/>
      <c r="J8"/>
      <c r="K8"/>
      <c r="L8"/>
      <c r="M8" s="74"/>
      <c r="N8" s="12"/>
      <c r="O8" s="12"/>
      <c r="P8" s="12"/>
    </row>
    <row r="9" spans="1:16" x14ac:dyDescent="0.25">
      <c r="A9" s="11" t="s">
        <v>57</v>
      </c>
      <c r="B9" s="73">
        <v>10582</v>
      </c>
      <c r="C9" s="73">
        <v>61483</v>
      </c>
      <c r="D9" s="73">
        <v>35138189.119999997</v>
      </c>
      <c r="E9" s="74">
        <f t="shared" si="0"/>
        <v>7.3262406388271365E-3</v>
      </c>
      <c r="F9" s="74">
        <f t="shared" si="1"/>
        <v>4.3862380719300806E-3</v>
      </c>
      <c r="G9" s="74">
        <f t="shared" si="2"/>
        <v>5.6167785354464374E-3</v>
      </c>
      <c r="H9" s="74"/>
      <c r="I9"/>
      <c r="J9"/>
      <c r="K9"/>
      <c r="L9"/>
      <c r="M9" s="74"/>
      <c r="N9" s="12"/>
      <c r="O9" s="12"/>
      <c r="P9" s="12"/>
    </row>
    <row r="10" spans="1:16" x14ac:dyDescent="0.25">
      <c r="A10" s="11" t="s">
        <v>58</v>
      </c>
      <c r="B10" s="73">
        <v>106796</v>
      </c>
      <c r="C10" s="73">
        <v>1094638</v>
      </c>
      <c r="D10" s="73">
        <v>483185116.38999999</v>
      </c>
      <c r="E10" s="74">
        <f t="shared" si="0"/>
        <v>7.393812089058617E-2</v>
      </c>
      <c r="F10" s="74">
        <f t="shared" si="1"/>
        <v>7.8092202244220352E-2</v>
      </c>
      <c r="G10" s="74">
        <f t="shared" si="2"/>
        <v>7.723630210760675E-2</v>
      </c>
      <c r="H10" s="74"/>
      <c r="I10"/>
      <c r="J10"/>
      <c r="K10"/>
      <c r="L10"/>
      <c r="M10" s="74"/>
      <c r="N10" s="12"/>
      <c r="O10" s="12"/>
      <c r="P10" s="12"/>
    </row>
    <row r="11" spans="1:16" x14ac:dyDescent="0.25">
      <c r="A11" s="11" t="s">
        <v>278</v>
      </c>
      <c r="B11" s="73">
        <v>11520</v>
      </c>
      <c r="C11" s="73">
        <v>69467</v>
      </c>
      <c r="D11" s="73">
        <v>31337058.399999999</v>
      </c>
      <c r="E11" s="74">
        <f t="shared" si="0"/>
        <v>7.9756465846993595E-3</v>
      </c>
      <c r="F11" s="74">
        <f t="shared" si="1"/>
        <v>4.9558219368405401E-3</v>
      </c>
      <c r="G11" s="74">
        <f t="shared" si="2"/>
        <v>5.0091743881294096E-3</v>
      </c>
      <c r="H11" s="74"/>
      <c r="I11"/>
      <c r="J11"/>
      <c r="K11"/>
      <c r="L11"/>
      <c r="M11" s="74"/>
      <c r="N11" s="12"/>
      <c r="O11" s="12"/>
      <c r="P11" s="12"/>
    </row>
    <row r="12" spans="1:16" x14ac:dyDescent="0.25">
      <c r="A12" s="11" t="s">
        <v>66</v>
      </c>
      <c r="B12" s="73">
        <v>3890</v>
      </c>
      <c r="C12" s="73">
        <v>24600</v>
      </c>
      <c r="D12" s="73">
        <v>10511376.859999999</v>
      </c>
      <c r="E12" s="74">
        <f t="shared" si="0"/>
        <v>2.6931653832014328E-3</v>
      </c>
      <c r="F12" s="74">
        <f t="shared" si="1"/>
        <v>1.7549803452902427E-3</v>
      </c>
      <c r="G12" s="74">
        <f t="shared" si="2"/>
        <v>1.6802253446701347E-3</v>
      </c>
      <c r="H12" s="74"/>
      <c r="I12"/>
      <c r="J12"/>
      <c r="K12"/>
      <c r="L12"/>
      <c r="M12" s="74"/>
      <c r="N12" s="12"/>
      <c r="O12" s="12"/>
      <c r="P12" s="12"/>
    </row>
    <row r="13" spans="1:16" x14ac:dyDescent="0.25">
      <c r="A13" s="11" t="s">
        <v>59</v>
      </c>
      <c r="B13" s="73">
        <v>98090</v>
      </c>
      <c r="C13" s="73">
        <v>1110072</v>
      </c>
      <c r="D13" s="73">
        <v>507669188.07999998</v>
      </c>
      <c r="E13" s="74">
        <f t="shared" si="0"/>
        <v>6.7910692143503482E-2</v>
      </c>
      <c r="F13" s="74">
        <f t="shared" si="1"/>
        <v>7.919327405922888E-2</v>
      </c>
      <c r="G13" s="74">
        <f t="shared" si="2"/>
        <v>8.1150038466047861E-2</v>
      </c>
      <c r="H13" s="74"/>
      <c r="I13"/>
      <c r="J13"/>
      <c r="K13"/>
      <c r="L13"/>
      <c r="M13" s="74"/>
      <c r="N13" s="12"/>
      <c r="O13" s="12"/>
      <c r="P13" s="12"/>
    </row>
    <row r="14" spans="1:16" x14ac:dyDescent="0.25">
      <c r="A14" s="11" t="s">
        <v>60</v>
      </c>
      <c r="B14" s="73">
        <v>309679</v>
      </c>
      <c r="C14" s="73">
        <v>3523979</v>
      </c>
      <c r="D14" s="73">
        <v>1570384864.29</v>
      </c>
      <c r="E14" s="74">
        <f t="shared" si="0"/>
        <v>0.21440019606797853</v>
      </c>
      <c r="F14" s="74">
        <f t="shared" si="1"/>
        <v>0.25140300334209609</v>
      </c>
      <c r="G14" s="74">
        <f t="shared" si="2"/>
        <v>0.2510232945702251</v>
      </c>
      <c r="H14" s="74"/>
      <c r="I14"/>
      <c r="J14"/>
      <c r="K14"/>
      <c r="L14"/>
      <c r="M14" s="74"/>
      <c r="N14" s="12"/>
      <c r="O14" s="12"/>
      <c r="P14" s="12"/>
    </row>
    <row r="15" spans="1:16" x14ac:dyDescent="0.25">
      <c r="A15" s="11" t="s">
        <v>68</v>
      </c>
      <c r="B15" s="73">
        <v>16615</v>
      </c>
      <c r="C15" s="73">
        <v>119698</v>
      </c>
      <c r="D15" s="73">
        <v>58330092.439999998</v>
      </c>
      <c r="E15" s="74">
        <f t="shared" si="0"/>
        <v>1.1503070139303807E-2</v>
      </c>
      <c r="F15" s="74">
        <f t="shared" si="1"/>
        <v>8.5393348524614426E-3</v>
      </c>
      <c r="G15" s="74">
        <f t="shared" si="2"/>
        <v>9.3239640229814593E-3</v>
      </c>
      <c r="H15" s="74"/>
      <c r="I15"/>
      <c r="J15"/>
      <c r="K15"/>
      <c r="L15"/>
      <c r="M15" s="74"/>
      <c r="N15" s="12"/>
      <c r="O15" s="12"/>
      <c r="P15" s="12"/>
    </row>
    <row r="16" spans="1:16" x14ac:dyDescent="0.25">
      <c r="A16" s="11" t="s">
        <v>67</v>
      </c>
      <c r="B16" s="73">
        <v>8488</v>
      </c>
      <c r="C16" s="73">
        <v>58162</v>
      </c>
      <c r="D16" s="73">
        <v>25533170.780000001</v>
      </c>
      <c r="E16" s="74">
        <f t="shared" si="0"/>
        <v>5.8765007127541801E-3</v>
      </c>
      <c r="F16" s="74">
        <f t="shared" si="1"/>
        <v>4.1493157253158983E-3</v>
      </c>
      <c r="G16" s="74">
        <f t="shared" si="2"/>
        <v>4.0814330268762631E-3</v>
      </c>
      <c r="H16" s="74"/>
      <c r="I16"/>
      <c r="J16"/>
      <c r="K16"/>
      <c r="L16"/>
      <c r="M16" s="74"/>
      <c r="N16" s="12"/>
      <c r="O16" s="12"/>
      <c r="P16" s="12"/>
    </row>
    <row r="17" spans="1:16" x14ac:dyDescent="0.25">
      <c r="A17" s="11" t="s">
        <v>69</v>
      </c>
      <c r="B17" s="73">
        <v>1753</v>
      </c>
      <c r="C17" s="73">
        <v>15088</v>
      </c>
      <c r="D17" s="73">
        <v>7355513.71</v>
      </c>
      <c r="E17" s="74">
        <f t="shared" si="0"/>
        <v>1.2136552485223938E-3</v>
      </c>
      <c r="F17" s="74">
        <f t="shared" si="1"/>
        <v>1.0763879451113488E-3</v>
      </c>
      <c r="G17" s="74">
        <f t="shared" si="2"/>
        <v>1.1757660983159396E-3</v>
      </c>
      <c r="H17" s="74"/>
      <c r="I17"/>
      <c r="J17"/>
      <c r="K17"/>
      <c r="L17"/>
      <c r="M17" s="74"/>
      <c r="N17" s="12"/>
      <c r="O17" s="12"/>
      <c r="P17" s="12"/>
    </row>
    <row r="18" spans="1:16" x14ac:dyDescent="0.25">
      <c r="A18" s="11" t="s">
        <v>61</v>
      </c>
      <c r="B18" s="73">
        <v>61436</v>
      </c>
      <c r="C18" s="73">
        <v>620311</v>
      </c>
      <c r="D18" s="73">
        <v>281522023.72000003</v>
      </c>
      <c r="E18" s="74">
        <f t="shared" si="0"/>
        <v>4.2534012463332452E-2</v>
      </c>
      <c r="F18" s="74">
        <f t="shared" si="1"/>
        <v>4.4253398901111213E-2</v>
      </c>
      <c r="G18" s="74">
        <f t="shared" si="2"/>
        <v>4.5000806805548299E-2</v>
      </c>
      <c r="H18" s="74"/>
      <c r="I18"/>
      <c r="J18"/>
      <c r="K18"/>
      <c r="L18"/>
      <c r="M18" s="74"/>
      <c r="N18" s="12"/>
      <c r="O18" s="12"/>
      <c r="P18" s="12"/>
    </row>
    <row r="19" spans="1:16" x14ac:dyDescent="0.25">
      <c r="A19" s="11" t="s">
        <v>62</v>
      </c>
      <c r="B19" s="73">
        <v>128610</v>
      </c>
      <c r="C19" s="73">
        <v>1071333</v>
      </c>
      <c r="D19" s="73">
        <v>494170657.43000001</v>
      </c>
      <c r="E19" s="74">
        <f t="shared" si="0"/>
        <v>8.9040616949495194E-2</v>
      </c>
      <c r="F19" s="74">
        <f t="shared" si="1"/>
        <v>7.6429608059383397E-2</v>
      </c>
      <c r="G19" s="74">
        <f t="shared" si="2"/>
        <v>7.899232177336174E-2</v>
      </c>
      <c r="H19" s="74"/>
      <c r="I19"/>
      <c r="J19"/>
      <c r="K19"/>
      <c r="L19"/>
      <c r="M19" s="74"/>
      <c r="N19" s="12"/>
      <c r="O19" s="12"/>
      <c r="P19" s="12"/>
    </row>
    <row r="20" spans="1:16" x14ac:dyDescent="0.25">
      <c r="A20" s="11" t="s">
        <v>63</v>
      </c>
      <c r="B20" s="73">
        <v>127760</v>
      </c>
      <c r="C20" s="73">
        <v>1059700</v>
      </c>
      <c r="D20" s="73">
        <v>506520128.35000002</v>
      </c>
      <c r="E20" s="74">
        <f t="shared" si="0"/>
        <v>8.8452136081700536E-2</v>
      </c>
      <c r="F20" s="74">
        <f t="shared" si="1"/>
        <v>7.5599702109921549E-2</v>
      </c>
      <c r="G20" s="74">
        <f t="shared" si="2"/>
        <v>8.0966363262827551E-2</v>
      </c>
      <c r="H20" s="74"/>
      <c r="I20"/>
      <c r="J20"/>
      <c r="K20"/>
      <c r="L20"/>
      <c r="M20" s="74"/>
      <c r="N20" s="12"/>
      <c r="O20" s="12"/>
      <c r="P20" s="12"/>
    </row>
    <row r="21" spans="1:16" x14ac:dyDescent="0.25">
      <c r="A21" s="11" t="s">
        <v>64</v>
      </c>
      <c r="B21" s="73">
        <v>77413</v>
      </c>
      <c r="C21" s="73">
        <v>871875</v>
      </c>
      <c r="D21" s="73">
        <v>402489047.93000001</v>
      </c>
      <c r="E21" s="74">
        <f t="shared" si="0"/>
        <v>5.3595375786573911E-2</v>
      </c>
      <c r="F21" s="74">
        <f t="shared" si="1"/>
        <v>6.2200141810972782E-2</v>
      </c>
      <c r="G21" s="74">
        <f t="shared" si="2"/>
        <v>6.4337175642291508E-2</v>
      </c>
      <c r="H21" s="74"/>
      <c r="I21"/>
      <c r="J21"/>
      <c r="K21"/>
      <c r="L21"/>
      <c r="M21" s="74"/>
      <c r="N21" s="12"/>
      <c r="O21" s="12"/>
      <c r="P21" s="12"/>
    </row>
    <row r="22" spans="1:16" x14ac:dyDescent="0.25">
      <c r="A22" s="11" t="s">
        <v>65</v>
      </c>
      <c r="B22" s="73">
        <v>130801</v>
      </c>
      <c r="C22" s="73">
        <v>965632</v>
      </c>
      <c r="D22" s="73">
        <v>436016984.5</v>
      </c>
      <c r="E22" s="74">
        <f t="shared" si="0"/>
        <v>9.055751292754001E-2</v>
      </c>
      <c r="F22" s="74">
        <f t="shared" si="1"/>
        <v>6.8888828487126325E-2</v>
      </c>
      <c r="G22" s="74">
        <f t="shared" si="2"/>
        <v>6.9696558102812167E-2</v>
      </c>
      <c r="H22" s="74"/>
      <c r="I22"/>
      <c r="J22"/>
      <c r="K22"/>
      <c r="L22"/>
      <c r="M22" s="74"/>
      <c r="N22" s="12"/>
      <c r="O22" s="12"/>
      <c r="P22" s="12"/>
    </row>
    <row r="23" spans="1:16" x14ac:dyDescent="0.25">
      <c r="A23" s="11" t="s">
        <v>279</v>
      </c>
      <c r="B23" s="73">
        <v>155</v>
      </c>
      <c r="C23" s="73">
        <v>573</v>
      </c>
      <c r="D23" s="73">
        <v>121806.02</v>
      </c>
      <c r="E23" s="74">
        <f t="shared" si="0"/>
        <v>1.0731121706843755E-4</v>
      </c>
      <c r="F23" s="74">
        <f t="shared" si="1"/>
        <v>4.0878200725662969E-5</v>
      </c>
      <c r="G23" s="74">
        <f t="shared" si="2"/>
        <v>1.9470480857385731E-5</v>
      </c>
      <c r="H23" s="74"/>
      <c r="I23"/>
      <c r="J23"/>
      <c r="K23"/>
      <c r="L23"/>
      <c r="M23" s="74"/>
      <c r="N23" s="12"/>
      <c r="O23" s="12"/>
      <c r="P23" s="12"/>
    </row>
    <row r="24" spans="1:16" x14ac:dyDescent="0.25">
      <c r="A24" s="15"/>
      <c r="I24"/>
      <c r="J24"/>
      <c r="K24"/>
      <c r="L24"/>
    </row>
    <row r="25" spans="1:16" x14ac:dyDescent="0.25">
      <c r="A25" s="11" t="s">
        <v>276</v>
      </c>
      <c r="E25" s="63"/>
      <c r="F25" s="63"/>
      <c r="G25" s="63"/>
    </row>
    <row r="26" spans="1:16" x14ac:dyDescent="0.25">
      <c r="A26" s="11" t="s">
        <v>277</v>
      </c>
      <c r="D26" s="202"/>
      <c r="E26" s="12"/>
      <c r="F26" s="12"/>
      <c r="G26" s="12"/>
    </row>
    <row r="28" spans="1:16" x14ac:dyDescent="0.25">
      <c r="A28" s="75" t="s">
        <v>665</v>
      </c>
    </row>
    <row r="30" spans="1:16" x14ac:dyDescent="0.25">
      <c r="B30" s="10"/>
      <c r="C30" s="10"/>
      <c r="D30" s="10"/>
      <c r="E30" s="142"/>
      <c r="F30" s="142"/>
      <c r="G30" s="142"/>
    </row>
    <row r="31" spans="1:16" x14ac:dyDescent="0.25">
      <c r="B31" s="10"/>
      <c r="C31" s="10"/>
      <c r="D31" s="10"/>
    </row>
    <row r="32" spans="1:16" x14ac:dyDescent="0.25">
      <c r="E32" s="12"/>
      <c r="F32" s="12"/>
      <c r="G32" s="12"/>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8" x14ac:dyDescent="0.25">
      <c r="A1" s="69" t="s">
        <v>478</v>
      </c>
    </row>
    <row r="3" spans="1:8" ht="45" x14ac:dyDescent="0.25">
      <c r="A3" s="114" t="s">
        <v>467</v>
      </c>
      <c r="B3" s="113" t="s">
        <v>332</v>
      </c>
      <c r="C3" s="113" t="s">
        <v>331</v>
      </c>
      <c r="E3" s="114" t="s">
        <v>467</v>
      </c>
      <c r="F3" s="113" t="s">
        <v>473</v>
      </c>
      <c r="G3" s="113" t="s">
        <v>331</v>
      </c>
    </row>
    <row r="4" spans="1:8" x14ac:dyDescent="0.25">
      <c r="A4" t="s">
        <v>465</v>
      </c>
      <c r="B4" s="109">
        <v>5126901</v>
      </c>
      <c r="C4" s="135">
        <v>-3685047</v>
      </c>
      <c r="D4" s="2"/>
      <c r="E4" s="2" t="str">
        <f t="shared" ref="E4:G7" ca="1" si="0">OFFSET(A$7,ROW($E$4)-ROW(),0)</f>
        <v>Total</v>
      </c>
      <c r="F4" s="2">
        <f t="shared" ca="1" si="0"/>
        <v>11089999</v>
      </c>
      <c r="G4" s="2">
        <f t="shared" ca="1" si="0"/>
        <v>-6446144</v>
      </c>
    </row>
    <row r="5" spans="1:8" x14ac:dyDescent="0.25">
      <c r="A5" t="s">
        <v>32</v>
      </c>
      <c r="B5" s="109">
        <v>2197892</v>
      </c>
      <c r="C5" s="135">
        <v>-1180395</v>
      </c>
      <c r="D5" s="2"/>
      <c r="E5" s="2" t="str">
        <f t="shared" ca="1" si="0"/>
        <v>250 salariés ou plus</v>
      </c>
      <c r="F5" s="2">
        <f t="shared" ca="1" si="0"/>
        <v>3765206</v>
      </c>
      <c r="G5" s="2">
        <f t="shared" ca="1" si="0"/>
        <v>-1580702</v>
      </c>
    </row>
    <row r="6" spans="1:8" ht="15.75" thickBot="1" x14ac:dyDescent="0.3">
      <c r="A6" t="s">
        <v>466</v>
      </c>
      <c r="B6" s="109">
        <v>3765206</v>
      </c>
      <c r="C6" s="135">
        <v>-1580702</v>
      </c>
      <c r="D6" s="2"/>
      <c r="E6" s="2" t="str">
        <f t="shared" ca="1" si="0"/>
        <v>Entre 50 et 249 salariés</v>
      </c>
      <c r="F6" s="2">
        <f t="shared" ca="1" si="0"/>
        <v>2197892</v>
      </c>
      <c r="G6" s="2">
        <f t="shared" ca="1" si="0"/>
        <v>-1180395</v>
      </c>
    </row>
    <row r="7" spans="1:8" ht="15.75" thickBot="1" x14ac:dyDescent="0.3">
      <c r="A7" s="128" t="s">
        <v>35</v>
      </c>
      <c r="B7" s="129">
        <f>SUM(B4:B6)</f>
        <v>11089999</v>
      </c>
      <c r="C7" s="130">
        <f>SUM(C4:C6)</f>
        <v>-6446144</v>
      </c>
      <c r="D7" s="2"/>
      <c r="E7" s="2" t="str">
        <f t="shared" ca="1" si="0"/>
        <v>Moins de 50 salariés</v>
      </c>
      <c r="F7" s="2">
        <f t="shared" ca="1" si="0"/>
        <v>5126901</v>
      </c>
      <c r="G7" s="2">
        <f t="shared" ca="1" si="0"/>
        <v>-3685047</v>
      </c>
    </row>
    <row r="9" spans="1:8" x14ac:dyDescent="0.25">
      <c r="A9" s="75" t="s">
        <v>665</v>
      </c>
      <c r="F9" s="2"/>
      <c r="G9" s="112"/>
    </row>
    <row r="10" spans="1:8" ht="17.25" x14ac:dyDescent="0.25">
      <c r="A10" s="100" t="s">
        <v>330</v>
      </c>
    </row>
    <row r="11" spans="1:8" x14ac:dyDescent="0.25">
      <c r="A11" s="1" t="s">
        <v>329</v>
      </c>
    </row>
    <row r="12" spans="1:8" x14ac:dyDescent="0.25">
      <c r="B12" s="11"/>
      <c r="C12" s="11"/>
    </row>
    <row r="13" spans="1:8" x14ac:dyDescent="0.25">
      <c r="A13" s="207"/>
      <c r="B13" s="204"/>
      <c r="C13" s="204"/>
      <c r="D13" s="114"/>
      <c r="E13" s="114"/>
      <c r="F13" s="114"/>
      <c r="G13" s="114"/>
    </row>
    <row r="14" spans="1:8" x14ac:dyDescent="0.25">
      <c r="A14" s="211"/>
      <c r="B14" s="245"/>
      <c r="C14" s="245"/>
      <c r="D14" s="247"/>
      <c r="E14" s="114"/>
      <c r="F14" s="114"/>
      <c r="G14" s="114"/>
      <c r="H14" s="114"/>
    </row>
    <row r="15" spans="1:8" x14ac:dyDescent="0.25">
      <c r="A15" s="203"/>
      <c r="B15" s="245"/>
      <c r="C15" s="245"/>
      <c r="D15" s="247"/>
    </row>
    <row r="16" spans="1:8" x14ac:dyDescent="0.25">
      <c r="A16" s="203"/>
      <c r="B16" s="245"/>
      <c r="C16" s="245"/>
      <c r="D16" s="247"/>
      <c r="E16" s="114"/>
      <c r="F16" s="114"/>
      <c r="G16" s="114"/>
      <c r="H16" s="114"/>
    </row>
    <row r="17" spans="1:9" x14ac:dyDescent="0.25">
      <c r="A17" s="203"/>
      <c r="B17" s="245"/>
      <c r="C17" s="245"/>
      <c r="D17" s="247"/>
    </row>
    <row r="18" spans="1:9" x14ac:dyDescent="0.25">
      <c r="A18" s="246"/>
      <c r="B18" s="245"/>
      <c r="C18" s="245"/>
      <c r="D18" s="203"/>
    </row>
    <row r="19" spans="1:9" x14ac:dyDescent="0.25">
      <c r="A19" s="203"/>
      <c r="B19" s="203"/>
      <c r="C19" s="203"/>
      <c r="D19" s="169"/>
    </row>
    <row r="20" spans="1:9" x14ac:dyDescent="0.25">
      <c r="A20" s="203"/>
      <c r="B20" s="203"/>
      <c r="C20" s="203"/>
      <c r="D20" s="169"/>
    </row>
    <row r="23" spans="1:9" x14ac:dyDescent="0.25">
      <c r="B23" s="146"/>
      <c r="C23" s="146"/>
      <c r="D23" s="114"/>
      <c r="E23" s="114"/>
    </row>
    <row r="24" spans="1:9" x14ac:dyDescent="0.25">
      <c r="B24" s="146"/>
      <c r="C24" s="146"/>
      <c r="D24" s="2"/>
      <c r="F24" s="2"/>
    </row>
    <row r="25" spans="1:9" x14ac:dyDescent="0.25">
      <c r="B25" s="87"/>
      <c r="C25" s="87"/>
      <c r="D25" s="2"/>
      <c r="F25" s="2"/>
    </row>
    <row r="26" spans="1:9" x14ac:dyDescent="0.25">
      <c r="B26" s="87"/>
      <c r="C26" s="87"/>
      <c r="D26" s="2"/>
      <c r="F26" s="2"/>
    </row>
    <row r="28" spans="1:9" x14ac:dyDescent="0.25">
      <c r="D28" s="114"/>
      <c r="E28" s="114"/>
      <c r="F28" s="114"/>
      <c r="G28" s="114"/>
      <c r="H28" s="114"/>
      <c r="I28" s="11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85" zoomScaleNormal="85" workbookViewId="0"/>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59.140625" customWidth="1"/>
    <col min="11" max="11" width="15.42578125" bestFit="1" customWidth="1"/>
    <col min="13" max="13" width="17" customWidth="1"/>
  </cols>
  <sheetData>
    <row r="1" spans="1:20" x14ac:dyDescent="0.25">
      <c r="A1" s="69" t="s">
        <v>337</v>
      </c>
    </row>
    <row r="3" spans="1:20" ht="65.25" customHeight="1" x14ac:dyDescent="0.25">
      <c r="A3" s="113" t="s">
        <v>0</v>
      </c>
      <c r="B3" s="113" t="s">
        <v>1</v>
      </c>
      <c r="C3" s="113" t="s">
        <v>335</v>
      </c>
      <c r="D3" s="113" t="s">
        <v>334</v>
      </c>
      <c r="E3" s="113" t="s">
        <v>479</v>
      </c>
      <c r="F3" s="113" t="s">
        <v>608</v>
      </c>
      <c r="G3" s="113" t="s">
        <v>480</v>
      </c>
      <c r="H3" s="113"/>
      <c r="I3" s="117"/>
      <c r="J3" s="113" t="s">
        <v>1</v>
      </c>
      <c r="K3" s="113" t="s">
        <v>480</v>
      </c>
      <c r="L3" s="113"/>
      <c r="M3" s="113"/>
      <c r="N3" s="113"/>
      <c r="O3" s="113"/>
      <c r="P3" s="113"/>
      <c r="Q3" s="113"/>
      <c r="R3" s="113"/>
      <c r="S3" s="113"/>
      <c r="T3" s="116"/>
    </row>
    <row r="4" spans="1:20" x14ac:dyDescent="0.25">
      <c r="A4" t="s">
        <v>2</v>
      </c>
      <c r="B4" t="s">
        <v>3</v>
      </c>
      <c r="C4" s="2">
        <v>45405</v>
      </c>
      <c r="D4" s="2">
        <v>25386</v>
      </c>
      <c r="E4" s="2">
        <v>147528</v>
      </c>
      <c r="F4" s="103">
        <f t="shared" ref="F4:F21" si="0">D4/C4</f>
        <v>0.55910142054839773</v>
      </c>
      <c r="G4" s="103">
        <f t="shared" ref="G4:G21" si="1">D4/E4</f>
        <v>0.17207580933788841</v>
      </c>
      <c r="H4" s="145"/>
      <c r="J4" t="s">
        <v>6</v>
      </c>
      <c r="K4" s="164">
        <f t="shared" ref="K4:K20" si="2">VLOOKUP(J4,$B$4:$G$21,6,0)</f>
        <v>2.3605150214592276E-2</v>
      </c>
      <c r="L4" s="2"/>
      <c r="M4" s="88"/>
      <c r="N4" s="88"/>
      <c r="O4" s="88"/>
      <c r="P4" s="88"/>
      <c r="Q4" s="88"/>
      <c r="R4" s="2"/>
      <c r="T4" s="103"/>
    </row>
    <row r="5" spans="1:20" x14ac:dyDescent="0.25">
      <c r="A5" t="s">
        <v>4</v>
      </c>
      <c r="B5" t="s">
        <v>39</v>
      </c>
      <c r="C5" s="2">
        <v>211841</v>
      </c>
      <c r="D5" s="2">
        <v>97761</v>
      </c>
      <c r="E5" s="2">
        <v>517115.62105898</v>
      </c>
      <c r="F5" s="103">
        <f t="shared" si="0"/>
        <v>0.46148290463130365</v>
      </c>
      <c r="G5" s="103">
        <f t="shared" si="1"/>
        <v>0.18905056435889372</v>
      </c>
      <c r="H5" s="145"/>
      <c r="J5" t="s">
        <v>21</v>
      </c>
      <c r="K5" s="164">
        <f t="shared" si="2"/>
        <v>9.293976202769387E-2</v>
      </c>
      <c r="L5" s="2"/>
      <c r="M5" s="88"/>
      <c r="N5" s="88"/>
      <c r="O5" s="88"/>
      <c r="P5" s="88"/>
      <c r="Q5" s="88"/>
      <c r="R5" s="2"/>
      <c r="T5" s="103"/>
    </row>
    <row r="6" spans="1:20" x14ac:dyDescent="0.25">
      <c r="A6" t="s">
        <v>5</v>
      </c>
      <c r="B6" t="s">
        <v>6</v>
      </c>
      <c r="C6" s="2">
        <v>967</v>
      </c>
      <c r="D6" s="2">
        <v>220</v>
      </c>
      <c r="E6" s="2">
        <v>9320</v>
      </c>
      <c r="F6" s="103">
        <f t="shared" si="0"/>
        <v>0.22750775594622544</v>
      </c>
      <c r="G6" s="103">
        <f t="shared" si="1"/>
        <v>2.3605150214592276E-2</v>
      </c>
      <c r="H6" s="145"/>
      <c r="J6" t="s">
        <v>38</v>
      </c>
      <c r="K6" s="164">
        <f t="shared" si="2"/>
        <v>0.11992653606526191</v>
      </c>
      <c r="L6" s="2"/>
      <c r="M6" s="88"/>
      <c r="N6" s="88"/>
      <c r="O6" s="88"/>
      <c r="P6" s="88"/>
      <c r="Q6" s="88"/>
      <c r="R6" s="2"/>
      <c r="T6" s="103"/>
    </row>
    <row r="7" spans="1:20" x14ac:dyDescent="0.25">
      <c r="A7" t="s">
        <v>7</v>
      </c>
      <c r="B7" t="s">
        <v>328</v>
      </c>
      <c r="C7" s="2">
        <v>243643</v>
      </c>
      <c r="D7" s="2">
        <v>115828</v>
      </c>
      <c r="E7" s="2">
        <v>405096.05304376001</v>
      </c>
      <c r="F7" s="103">
        <f t="shared" si="0"/>
        <v>0.47540048349429287</v>
      </c>
      <c r="G7" s="103">
        <f t="shared" si="1"/>
        <v>0.28592724893196581</v>
      </c>
      <c r="H7" s="145"/>
      <c r="J7" t="s">
        <v>19</v>
      </c>
      <c r="K7" s="164">
        <f t="shared" si="2"/>
        <v>0.15241433176787045</v>
      </c>
      <c r="L7" s="2"/>
      <c r="M7" s="88"/>
      <c r="N7" s="88"/>
      <c r="O7" s="88"/>
      <c r="P7" s="88"/>
      <c r="Q7" s="88"/>
      <c r="T7" s="103"/>
    </row>
    <row r="8" spans="1:20" x14ac:dyDescent="0.25">
      <c r="A8" t="s">
        <v>8</v>
      </c>
      <c r="B8" t="s">
        <v>9</v>
      </c>
      <c r="C8" s="2">
        <v>273963</v>
      </c>
      <c r="D8" s="2">
        <v>125863</v>
      </c>
      <c r="E8" s="2">
        <v>355097.42799624999</v>
      </c>
      <c r="F8" s="103">
        <f t="shared" si="0"/>
        <v>0.45941605253264128</v>
      </c>
      <c r="G8" s="103">
        <f t="shared" si="1"/>
        <v>0.35444638591223243</v>
      </c>
      <c r="H8" s="145"/>
      <c r="J8" t="s">
        <v>3</v>
      </c>
      <c r="K8" s="164">
        <f t="shared" si="2"/>
        <v>0.17207580933788841</v>
      </c>
      <c r="L8" s="2"/>
      <c r="M8" s="88"/>
      <c r="N8" s="88"/>
      <c r="O8" s="88"/>
      <c r="P8" s="88"/>
      <c r="Q8" s="88"/>
      <c r="T8" s="103"/>
    </row>
    <row r="9" spans="1:20" x14ac:dyDescent="0.25">
      <c r="A9" t="s">
        <v>10</v>
      </c>
      <c r="B9" t="s">
        <v>327</v>
      </c>
      <c r="C9" s="2">
        <v>916207</v>
      </c>
      <c r="D9" s="2">
        <v>525653</v>
      </c>
      <c r="E9" s="2">
        <v>1391952.8058209</v>
      </c>
      <c r="F9" s="103">
        <f t="shared" si="0"/>
        <v>0.57372733454339464</v>
      </c>
      <c r="G9" s="103">
        <f t="shared" si="1"/>
        <v>0.37763708496567722</v>
      </c>
      <c r="H9" s="145"/>
      <c r="J9" t="s">
        <v>39</v>
      </c>
      <c r="K9" s="164">
        <f t="shared" si="2"/>
        <v>0.18905056435889372</v>
      </c>
      <c r="L9" s="2"/>
      <c r="M9" s="88"/>
      <c r="N9" s="88"/>
      <c r="O9" s="88"/>
      <c r="P9" s="88"/>
      <c r="Q9" s="88"/>
      <c r="T9" s="103"/>
    </row>
    <row r="10" spans="1:20" x14ac:dyDescent="0.25">
      <c r="A10" t="s">
        <v>11</v>
      </c>
      <c r="B10" t="s">
        <v>38</v>
      </c>
      <c r="C10" s="2">
        <v>106648</v>
      </c>
      <c r="D10" s="2">
        <v>40687</v>
      </c>
      <c r="E10" s="2">
        <v>339266.03181349998</v>
      </c>
      <c r="F10" s="103">
        <f t="shared" si="0"/>
        <v>0.3815073887930388</v>
      </c>
      <c r="G10" s="103">
        <f t="shared" si="1"/>
        <v>0.11992653606526191</v>
      </c>
      <c r="H10" s="145"/>
      <c r="J10" t="s">
        <v>37</v>
      </c>
      <c r="K10" s="164">
        <f t="shared" si="2"/>
        <v>0.19174466404291884</v>
      </c>
      <c r="L10" s="2"/>
      <c r="M10" s="88"/>
      <c r="N10" s="88"/>
      <c r="O10" s="88"/>
      <c r="P10" s="88"/>
      <c r="Q10" s="88"/>
      <c r="T10" s="103"/>
    </row>
    <row r="11" spans="1:20" x14ac:dyDescent="0.25">
      <c r="A11" t="s">
        <v>12</v>
      </c>
      <c r="B11" t="s">
        <v>13</v>
      </c>
      <c r="C11" s="2">
        <v>1323018</v>
      </c>
      <c r="D11" s="2">
        <v>884799</v>
      </c>
      <c r="E11" s="2">
        <v>1470021.6550731</v>
      </c>
      <c r="F11" s="103">
        <f t="shared" si="0"/>
        <v>0.66877321396987799</v>
      </c>
      <c r="G11" s="103">
        <f t="shared" si="1"/>
        <v>0.60189521490824671</v>
      </c>
      <c r="H11" s="145"/>
      <c r="J11" t="s">
        <v>326</v>
      </c>
      <c r="K11" s="164">
        <f t="shared" si="2"/>
        <v>0.21770895431962051</v>
      </c>
      <c r="L11" s="2"/>
      <c r="M11" s="88"/>
      <c r="N11" s="88"/>
      <c r="O11" s="88"/>
      <c r="P11" s="88"/>
      <c r="Q11" s="88"/>
      <c r="T11" s="103"/>
    </row>
    <row r="12" spans="1:20" x14ac:dyDescent="0.25">
      <c r="A12" t="s">
        <v>14</v>
      </c>
      <c r="B12" t="s">
        <v>36</v>
      </c>
      <c r="C12" s="2">
        <v>1791798</v>
      </c>
      <c r="D12" s="2">
        <v>1229924</v>
      </c>
      <c r="E12" s="2">
        <v>3113394.9933166401</v>
      </c>
      <c r="F12" s="103">
        <f t="shared" si="0"/>
        <v>0.68641889320113092</v>
      </c>
      <c r="G12" s="103">
        <f t="shared" si="1"/>
        <v>0.39504271145813896</v>
      </c>
      <c r="H12" s="145"/>
      <c r="J12" t="s">
        <v>328</v>
      </c>
      <c r="K12" s="164">
        <f t="shared" si="2"/>
        <v>0.28592724893196581</v>
      </c>
      <c r="L12" s="2"/>
      <c r="M12" s="88"/>
      <c r="N12" s="88"/>
      <c r="O12" s="88"/>
      <c r="P12" s="88"/>
      <c r="Q12" s="88"/>
      <c r="T12" s="103"/>
    </row>
    <row r="13" spans="1:20" x14ac:dyDescent="0.25">
      <c r="A13" t="s">
        <v>15</v>
      </c>
      <c r="B13" t="s">
        <v>326</v>
      </c>
      <c r="C13" s="2">
        <v>885661</v>
      </c>
      <c r="D13" s="2">
        <v>309705</v>
      </c>
      <c r="E13" s="2">
        <v>1422564.3633624699</v>
      </c>
      <c r="F13" s="103">
        <f t="shared" si="0"/>
        <v>0.34968797316354677</v>
      </c>
      <c r="G13" s="103">
        <f t="shared" si="1"/>
        <v>0.21770895431962051</v>
      </c>
      <c r="H13" s="145"/>
      <c r="J13" t="s">
        <v>23</v>
      </c>
      <c r="K13" s="164">
        <f t="shared" si="2"/>
        <v>0.28802727056256622</v>
      </c>
      <c r="L13" s="2"/>
      <c r="M13" s="88"/>
      <c r="N13" s="88"/>
      <c r="O13" s="88"/>
      <c r="P13" s="88"/>
      <c r="Q13" s="88"/>
      <c r="T13" s="103"/>
    </row>
    <row r="14" spans="1:20" x14ac:dyDescent="0.25">
      <c r="A14" t="s">
        <v>16</v>
      </c>
      <c r="B14" t="s">
        <v>17</v>
      </c>
      <c r="C14" s="2">
        <v>1064704</v>
      </c>
      <c r="D14" s="2">
        <v>856099</v>
      </c>
      <c r="E14" s="2">
        <v>1177502.6779495799</v>
      </c>
      <c r="F14" s="103">
        <f t="shared" si="0"/>
        <v>0.80407230554219766</v>
      </c>
      <c r="G14" s="103">
        <f t="shared" si="1"/>
        <v>0.72704632951727155</v>
      </c>
      <c r="H14" s="145"/>
      <c r="J14" t="s">
        <v>40</v>
      </c>
      <c r="K14" s="164">
        <f t="shared" si="2"/>
        <v>0.29876601886705995</v>
      </c>
      <c r="L14" s="2"/>
      <c r="M14" s="88"/>
      <c r="N14" s="88"/>
      <c r="O14" s="88"/>
      <c r="P14" s="88"/>
      <c r="Q14" s="88"/>
      <c r="T14" s="103"/>
    </row>
    <row r="15" spans="1:20" x14ac:dyDescent="0.25">
      <c r="A15" t="s">
        <v>18</v>
      </c>
      <c r="B15" t="s">
        <v>19</v>
      </c>
      <c r="C15" s="2">
        <v>299816</v>
      </c>
      <c r="D15" s="2">
        <v>124359</v>
      </c>
      <c r="E15" s="2">
        <v>815927.20682855998</v>
      </c>
      <c r="F15" s="103">
        <f t="shared" si="0"/>
        <v>0.41478440109934095</v>
      </c>
      <c r="G15" s="103">
        <f t="shared" si="1"/>
        <v>0.15241433176787045</v>
      </c>
      <c r="H15" s="145"/>
      <c r="J15" t="s">
        <v>9</v>
      </c>
      <c r="K15" s="164">
        <f t="shared" si="2"/>
        <v>0.35444638591223243</v>
      </c>
      <c r="L15" s="2"/>
      <c r="M15" s="88"/>
      <c r="N15" s="88"/>
      <c r="O15" s="88"/>
      <c r="P15" s="88"/>
      <c r="Q15" s="88"/>
      <c r="T15" s="103"/>
    </row>
    <row r="16" spans="1:20" x14ac:dyDescent="0.25">
      <c r="A16" t="s">
        <v>20</v>
      </c>
      <c r="B16" t="s">
        <v>21</v>
      </c>
      <c r="C16" s="2">
        <v>124960</v>
      </c>
      <c r="D16" s="2">
        <v>70987</v>
      </c>
      <c r="E16" s="2">
        <v>763795.80118623003</v>
      </c>
      <c r="F16" s="103">
        <f t="shared" si="0"/>
        <v>0.56807778489116523</v>
      </c>
      <c r="G16" s="103">
        <f t="shared" si="1"/>
        <v>9.293976202769387E-2</v>
      </c>
      <c r="H16" s="145"/>
      <c r="J16" t="s">
        <v>327</v>
      </c>
      <c r="K16" s="164">
        <f t="shared" si="2"/>
        <v>0.37763708496567722</v>
      </c>
      <c r="L16" s="2"/>
      <c r="M16" s="88"/>
      <c r="N16" s="88"/>
      <c r="O16" s="88"/>
      <c r="P16" s="88"/>
      <c r="Q16" s="88"/>
      <c r="T16" s="103"/>
    </row>
    <row r="17" spans="1:20" x14ac:dyDescent="0.25">
      <c r="A17" t="s">
        <v>22</v>
      </c>
      <c r="B17" t="s">
        <v>23</v>
      </c>
      <c r="C17" s="2">
        <v>110359</v>
      </c>
      <c r="D17" s="2">
        <v>72432</v>
      </c>
      <c r="E17" s="2">
        <v>251476.18785724</v>
      </c>
      <c r="F17" s="103">
        <f t="shared" si="0"/>
        <v>0.65633070252539438</v>
      </c>
      <c r="G17" s="103">
        <f t="shared" si="1"/>
        <v>0.28802727056256622</v>
      </c>
      <c r="H17" s="145"/>
      <c r="J17" t="s">
        <v>36</v>
      </c>
      <c r="K17" s="164">
        <f t="shared" si="2"/>
        <v>0.39504271145813896</v>
      </c>
      <c r="L17" s="2"/>
      <c r="M17" s="88"/>
      <c r="N17" s="88"/>
      <c r="O17" s="88"/>
      <c r="P17" s="88"/>
      <c r="Q17" s="88"/>
      <c r="T17" s="103"/>
    </row>
    <row r="18" spans="1:20" x14ac:dyDescent="0.25">
      <c r="A18" t="s">
        <v>24</v>
      </c>
      <c r="B18" t="s">
        <v>40</v>
      </c>
      <c r="C18" s="2">
        <v>2281186</v>
      </c>
      <c r="D18" s="2">
        <v>1077051</v>
      </c>
      <c r="E18" s="2">
        <v>3604998.333091049</v>
      </c>
      <c r="F18" s="103">
        <f t="shared" si="0"/>
        <v>0.47214519114180081</v>
      </c>
      <c r="G18" s="103">
        <f t="shared" si="1"/>
        <v>0.29876601886705995</v>
      </c>
      <c r="H18" s="145"/>
      <c r="J18" t="s">
        <v>27</v>
      </c>
      <c r="K18" s="164">
        <f t="shared" si="2"/>
        <v>0.54073478863912861</v>
      </c>
      <c r="L18" s="2"/>
      <c r="M18" s="88"/>
      <c r="N18" s="88"/>
      <c r="O18" s="88"/>
      <c r="P18" s="88"/>
      <c r="Q18" s="88"/>
      <c r="T18" s="103"/>
    </row>
    <row r="19" spans="1:20" x14ac:dyDescent="0.25">
      <c r="A19" t="s">
        <v>25</v>
      </c>
      <c r="B19" t="s">
        <v>37</v>
      </c>
      <c r="C19" s="2">
        <v>799976</v>
      </c>
      <c r="D19" s="2">
        <v>457401</v>
      </c>
      <c r="E19" s="2">
        <v>2385469.2503861198</v>
      </c>
      <c r="F19" s="103">
        <f t="shared" si="0"/>
        <v>0.57176840305209153</v>
      </c>
      <c r="G19" s="103">
        <f t="shared" si="1"/>
        <v>0.19174466404291884</v>
      </c>
      <c r="H19" s="145"/>
      <c r="J19" t="s">
        <v>13</v>
      </c>
      <c r="K19" s="164">
        <f t="shared" si="2"/>
        <v>0.60189521490824671</v>
      </c>
      <c r="L19" s="2"/>
      <c r="M19" s="88"/>
      <c r="N19" s="88"/>
      <c r="O19" s="87"/>
      <c r="P19" s="87"/>
      <c r="Q19" s="87"/>
      <c r="T19" s="103"/>
    </row>
    <row r="20" spans="1:20" x14ac:dyDescent="0.25">
      <c r="A20" t="s">
        <v>26</v>
      </c>
      <c r="B20" t="s">
        <v>27</v>
      </c>
      <c r="C20" s="2">
        <v>609847</v>
      </c>
      <c r="D20" s="2">
        <v>431989</v>
      </c>
      <c r="E20" s="2">
        <v>798892.56078231998</v>
      </c>
      <c r="F20" s="103">
        <f t="shared" si="0"/>
        <v>0.70835635823411447</v>
      </c>
      <c r="G20" s="103">
        <f t="shared" si="1"/>
        <v>0.54073478863912861</v>
      </c>
      <c r="H20" s="145"/>
      <c r="J20" t="s">
        <v>17</v>
      </c>
      <c r="K20" s="164">
        <f t="shared" si="2"/>
        <v>0.72704632951727155</v>
      </c>
      <c r="L20" s="2"/>
      <c r="M20" s="88"/>
      <c r="N20" s="88"/>
      <c r="O20" s="87"/>
      <c r="P20" s="87"/>
      <c r="Q20" s="87"/>
      <c r="T20" s="103"/>
    </row>
    <row r="21" spans="1:20" x14ac:dyDescent="0.25">
      <c r="A21" t="s">
        <v>333</v>
      </c>
      <c r="B21" t="s">
        <v>35</v>
      </c>
      <c r="C21" s="2">
        <f>SUM(C4:C20)</f>
        <v>11089999</v>
      </c>
      <c r="D21" s="2">
        <f>SUM(D4:D20)</f>
        <v>6446144</v>
      </c>
      <c r="E21" s="2">
        <f>SUM(E4:E20)</f>
        <v>18969418.969566699</v>
      </c>
      <c r="F21" s="103">
        <f t="shared" si="0"/>
        <v>0.58125740137578008</v>
      </c>
      <c r="G21" s="103">
        <f t="shared" si="1"/>
        <v>0.33981768288959052</v>
      </c>
      <c r="H21" s="145"/>
      <c r="I21" s="114"/>
      <c r="K21" s="2"/>
      <c r="L21" s="2"/>
      <c r="T21" s="103"/>
    </row>
    <row r="22" spans="1:20" x14ac:dyDescent="0.25">
      <c r="K22" s="2"/>
      <c r="L22" s="2"/>
    </row>
    <row r="23" spans="1:20" ht="36" customHeight="1" x14ac:dyDescent="0.25">
      <c r="A23" s="295" t="s">
        <v>666</v>
      </c>
      <c r="B23" s="295"/>
      <c r="C23" s="295"/>
      <c r="D23" s="295"/>
      <c r="E23" s="295"/>
      <c r="F23" s="295"/>
      <c r="G23" s="295"/>
      <c r="K23" s="2"/>
      <c r="L23" s="2"/>
    </row>
    <row r="24" spans="1:20" ht="17.25" x14ac:dyDescent="0.25">
      <c r="A24" s="100" t="s">
        <v>330</v>
      </c>
    </row>
    <row r="25" spans="1:20" x14ac:dyDescent="0.25">
      <c r="A25" s="1" t="s">
        <v>329</v>
      </c>
    </row>
    <row r="27" spans="1:20" x14ac:dyDescent="0.25">
      <c r="B27" s="113"/>
      <c r="C27" s="143"/>
      <c r="D27" s="143"/>
      <c r="I27" s="2"/>
    </row>
    <row r="28" spans="1:20" x14ac:dyDescent="0.25">
      <c r="B28" s="87"/>
      <c r="C28" s="147"/>
      <c r="D28" s="147"/>
      <c r="E28" s="88"/>
      <c r="F28" s="88"/>
      <c r="G28" s="88"/>
      <c r="H28" s="88"/>
      <c r="I28" s="88"/>
    </row>
    <row r="29" spans="1:20" x14ac:dyDescent="0.25">
      <c r="B29" s="87"/>
      <c r="C29" s="88"/>
      <c r="D29" s="88"/>
      <c r="E29" s="173"/>
      <c r="F29" s="88"/>
      <c r="G29" s="88"/>
      <c r="H29" s="88"/>
      <c r="I29" s="88"/>
    </row>
    <row r="30" spans="1:20" x14ac:dyDescent="0.25">
      <c r="C30" s="115"/>
      <c r="D30" s="115"/>
      <c r="E30" s="115"/>
      <c r="F30" s="103"/>
    </row>
  </sheetData>
  <mergeCells count="1">
    <mergeCell ref="A23:G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481</v>
      </c>
    </row>
    <row r="3" spans="1:8" ht="51.75" customHeight="1" x14ac:dyDescent="0.25">
      <c r="A3" s="114" t="s">
        <v>467</v>
      </c>
      <c r="B3" s="113" t="s">
        <v>332</v>
      </c>
      <c r="C3" s="113" t="s">
        <v>331</v>
      </c>
      <c r="D3" s="113"/>
      <c r="E3" s="114" t="s">
        <v>467</v>
      </c>
      <c r="F3" s="113" t="s">
        <v>473</v>
      </c>
      <c r="G3" s="113" t="s">
        <v>331</v>
      </c>
    </row>
    <row r="4" spans="1:8" x14ac:dyDescent="0.25">
      <c r="A4" t="s">
        <v>465</v>
      </c>
      <c r="B4" s="109">
        <v>5657354</v>
      </c>
      <c r="C4" s="135">
        <v>-4274923</v>
      </c>
      <c r="D4" s="103"/>
      <c r="E4" s="2" t="str">
        <f t="shared" ref="E4:G7" ca="1" si="0">OFFSET(A$7,ROW($E$4)-ROW(),0)</f>
        <v>Total</v>
      </c>
      <c r="F4" s="2">
        <f t="shared" ca="1" si="0"/>
        <v>12134908</v>
      </c>
      <c r="G4" s="2">
        <f t="shared" ca="1" si="0"/>
        <v>-7525835</v>
      </c>
    </row>
    <row r="5" spans="1:8" x14ac:dyDescent="0.25">
      <c r="A5" t="s">
        <v>32</v>
      </c>
      <c r="B5" s="109">
        <v>2394051</v>
      </c>
      <c r="C5" s="135">
        <v>-1422556</v>
      </c>
      <c r="D5" s="103"/>
      <c r="E5" s="2" t="str">
        <f t="shared" ca="1" si="0"/>
        <v>250 salariés ou plus</v>
      </c>
      <c r="F5" s="2">
        <f t="shared" ca="1" si="0"/>
        <v>4083503</v>
      </c>
      <c r="G5" s="2">
        <f t="shared" ca="1" si="0"/>
        <v>-1828356</v>
      </c>
    </row>
    <row r="6" spans="1:8" ht="15.75" thickBot="1" x14ac:dyDescent="0.3">
      <c r="A6" t="s">
        <v>466</v>
      </c>
      <c r="B6" s="109">
        <v>4083503</v>
      </c>
      <c r="C6" s="135">
        <v>-1828356</v>
      </c>
      <c r="D6" s="103"/>
      <c r="E6" s="2" t="str">
        <f t="shared" ca="1" si="0"/>
        <v>Entre 50 et 249 salariés</v>
      </c>
      <c r="F6" s="2">
        <f t="shared" ca="1" si="0"/>
        <v>2394051</v>
      </c>
      <c r="G6" s="2">
        <f t="shared" ca="1" si="0"/>
        <v>-1422556</v>
      </c>
    </row>
    <row r="7" spans="1:8" ht="15.75" thickBot="1" x14ac:dyDescent="0.3">
      <c r="A7" s="128" t="s">
        <v>35</v>
      </c>
      <c r="B7" s="130">
        <f>SUM(B4:B6)</f>
        <v>12134908</v>
      </c>
      <c r="C7" s="130">
        <f>SUM(C4:C6)</f>
        <v>-7525835</v>
      </c>
      <c r="D7" s="103"/>
      <c r="E7" s="2" t="str">
        <f t="shared" ca="1" si="0"/>
        <v>Moins de 50 salariés</v>
      </c>
      <c r="F7" s="2">
        <f t="shared" ca="1" si="0"/>
        <v>5657354</v>
      </c>
      <c r="G7" s="2">
        <f t="shared" ca="1" si="0"/>
        <v>-4274923</v>
      </c>
    </row>
    <row r="9" spans="1:8" x14ac:dyDescent="0.25">
      <c r="A9" s="75" t="s">
        <v>665</v>
      </c>
      <c r="F9" s="2"/>
      <c r="G9" s="112"/>
    </row>
    <row r="10" spans="1:8" ht="17.25" x14ac:dyDescent="0.25">
      <c r="A10" s="100" t="s">
        <v>597</v>
      </c>
    </row>
    <row r="11" spans="1:8" x14ac:dyDescent="0.25">
      <c r="A11" s="1" t="s">
        <v>329</v>
      </c>
    </row>
    <row r="12" spans="1:8" x14ac:dyDescent="0.25">
      <c r="C12" s="103"/>
    </row>
    <row r="13" spans="1:8" x14ac:dyDescent="0.25">
      <c r="A13" s="252"/>
      <c r="B13" s="252"/>
      <c r="C13" s="253"/>
      <c r="D13" s="252"/>
      <c r="E13" s="114"/>
      <c r="F13" s="114"/>
      <c r="G13" s="114"/>
    </row>
    <row r="14" spans="1:8" x14ac:dyDescent="0.25">
      <c r="A14" s="11"/>
      <c r="B14" s="209"/>
      <c r="C14" s="209"/>
      <c r="D14" s="11"/>
    </row>
    <row r="15" spans="1:8" x14ac:dyDescent="0.25">
      <c r="A15" s="203"/>
      <c r="B15" s="209"/>
      <c r="C15" s="209"/>
      <c r="D15" s="252"/>
      <c r="E15" s="114"/>
      <c r="F15" s="114"/>
      <c r="G15" s="114"/>
      <c r="H15" s="114"/>
    </row>
    <row r="16" spans="1:8" x14ac:dyDescent="0.25">
      <c r="A16" s="203"/>
      <c r="B16" s="209"/>
      <c r="C16" s="209"/>
      <c r="D16" s="11"/>
    </row>
    <row r="17" spans="1:6" x14ac:dyDescent="0.25">
      <c r="A17" s="246"/>
      <c r="B17" s="209"/>
      <c r="C17" s="209"/>
      <c r="D17" s="251"/>
    </row>
    <row r="18" spans="1:6" x14ac:dyDescent="0.25">
      <c r="A18" s="203"/>
      <c r="B18" s="208"/>
      <c r="C18" s="208"/>
      <c r="D18" s="11"/>
    </row>
    <row r="19" spans="1:6" x14ac:dyDescent="0.25">
      <c r="A19" s="203"/>
      <c r="B19" s="208"/>
      <c r="C19" s="208"/>
    </row>
    <row r="20" spans="1:6" x14ac:dyDescent="0.25">
      <c r="A20" s="203"/>
      <c r="B20" s="250"/>
      <c r="C20" s="249"/>
    </row>
    <row r="21" spans="1:6" x14ac:dyDescent="0.25">
      <c r="A21" s="203"/>
      <c r="B21" s="169"/>
      <c r="C21" s="169"/>
    </row>
    <row r="22" spans="1:6" x14ac:dyDescent="0.25">
      <c r="A22" s="203"/>
      <c r="B22" s="248"/>
      <c r="C22" s="248"/>
    </row>
    <row r="23" spans="1:6" x14ac:dyDescent="0.25">
      <c r="A23" s="11"/>
      <c r="B23" s="146"/>
      <c r="C23" s="146"/>
      <c r="D23" s="114"/>
      <c r="E23" s="114"/>
    </row>
    <row r="24" spans="1:6" x14ac:dyDescent="0.25">
      <c r="B24" s="146"/>
      <c r="C24" s="146"/>
      <c r="D24" s="2"/>
      <c r="F24" s="2"/>
    </row>
    <row r="25" spans="1:6" x14ac:dyDescent="0.25">
      <c r="B25" s="87"/>
      <c r="C25" s="87"/>
      <c r="D25" s="2"/>
      <c r="F25" s="2"/>
    </row>
    <row r="26" spans="1:6" x14ac:dyDescent="0.25">
      <c r="B26" s="87"/>
      <c r="C26" s="87"/>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680</v>
      </c>
    </row>
    <row r="3" spans="1:8" ht="30" x14ac:dyDescent="0.25">
      <c r="A3" s="114" t="s">
        <v>467</v>
      </c>
      <c r="B3" s="113" t="s">
        <v>332</v>
      </c>
      <c r="C3" s="113" t="s">
        <v>331</v>
      </c>
      <c r="D3" s="113"/>
      <c r="E3" s="114" t="s">
        <v>467</v>
      </c>
      <c r="F3" s="113" t="s">
        <v>473</v>
      </c>
      <c r="G3" s="113" t="s">
        <v>331</v>
      </c>
    </row>
    <row r="4" spans="1:8" x14ac:dyDescent="0.25">
      <c r="A4" t="s">
        <v>465</v>
      </c>
      <c r="B4" s="109">
        <v>5676340</v>
      </c>
      <c r="C4" s="135">
        <v>-3409729</v>
      </c>
      <c r="D4" s="103"/>
      <c r="E4" s="2" t="str">
        <f t="shared" ref="E4:G7" ca="1" si="0">OFFSET(A$7,ROW($E$4)-ROW(),0)</f>
        <v>Total</v>
      </c>
      <c r="F4" s="2">
        <f t="shared" ca="1" si="0"/>
        <v>12530465</v>
      </c>
      <c r="G4" s="2">
        <f t="shared" ca="1" si="0"/>
        <v>-5425506</v>
      </c>
    </row>
    <row r="5" spans="1:8" x14ac:dyDescent="0.25">
      <c r="A5" t="s">
        <v>32</v>
      </c>
      <c r="B5" s="109">
        <v>2489210</v>
      </c>
      <c r="C5" s="135">
        <v>-1027065</v>
      </c>
      <c r="D5" s="103"/>
      <c r="E5" s="2" t="str">
        <f t="shared" ca="1" si="0"/>
        <v>250 salariés ou plus</v>
      </c>
      <c r="F5" s="2">
        <f t="shared" ca="1" si="0"/>
        <v>4364915</v>
      </c>
      <c r="G5" s="2">
        <f t="shared" ca="1" si="0"/>
        <v>-988712</v>
      </c>
    </row>
    <row r="6" spans="1:8" ht="15.75" thickBot="1" x14ac:dyDescent="0.3">
      <c r="A6" t="s">
        <v>466</v>
      </c>
      <c r="B6" s="109">
        <v>4364915</v>
      </c>
      <c r="C6" s="135">
        <v>-988712</v>
      </c>
      <c r="D6" s="103"/>
      <c r="E6" s="2" t="str">
        <f t="shared" ca="1" si="0"/>
        <v>Entre 50 et 249 salariés</v>
      </c>
      <c r="F6" s="2">
        <f t="shared" ca="1" si="0"/>
        <v>2489210</v>
      </c>
      <c r="G6" s="2">
        <f t="shared" ca="1" si="0"/>
        <v>-1027065</v>
      </c>
    </row>
    <row r="7" spans="1:8" ht="15.75" thickBot="1" x14ac:dyDescent="0.3">
      <c r="A7" s="128" t="s">
        <v>35</v>
      </c>
      <c r="B7" s="130">
        <f>SUM(B4:B6)</f>
        <v>12530465</v>
      </c>
      <c r="C7" s="130">
        <f>SUM(C4:C6)</f>
        <v>-5425506</v>
      </c>
      <c r="D7" s="103"/>
      <c r="E7" s="2" t="str">
        <f t="shared" ca="1" si="0"/>
        <v>Moins de 50 salariés</v>
      </c>
      <c r="F7" s="2">
        <f t="shared" ca="1" si="0"/>
        <v>5676340</v>
      </c>
      <c r="G7" s="2">
        <f t="shared" ca="1" si="0"/>
        <v>-3409729</v>
      </c>
    </row>
    <row r="9" spans="1:8" x14ac:dyDescent="0.25">
      <c r="A9" s="75" t="s">
        <v>665</v>
      </c>
      <c r="F9" s="2"/>
      <c r="G9" s="112"/>
    </row>
    <row r="10" spans="1:8" ht="17.25" x14ac:dyDescent="0.25">
      <c r="A10" s="100" t="s">
        <v>643</v>
      </c>
    </row>
    <row r="11" spans="1:8" x14ac:dyDescent="0.25">
      <c r="A11" s="1" t="s">
        <v>329</v>
      </c>
    </row>
    <row r="12" spans="1:8" x14ac:dyDescent="0.25">
      <c r="C12" s="103"/>
    </row>
    <row r="13" spans="1:8" x14ac:dyDescent="0.25">
      <c r="A13" s="211"/>
      <c r="B13" s="211"/>
      <c r="C13" s="210"/>
      <c r="D13" s="114"/>
      <c r="E13" s="114"/>
      <c r="F13" s="114"/>
      <c r="G13" s="114"/>
    </row>
    <row r="14" spans="1:8" x14ac:dyDescent="0.25">
      <c r="A14" s="206"/>
      <c r="B14" s="209"/>
      <c r="C14" s="209"/>
    </row>
    <row r="15" spans="1:8" x14ac:dyDescent="0.25">
      <c r="A15" s="206"/>
      <c r="B15" s="209"/>
      <c r="C15" s="209"/>
      <c r="D15" s="114"/>
      <c r="E15" s="114"/>
      <c r="F15" s="114"/>
      <c r="G15" s="114"/>
      <c r="H15" s="114"/>
    </row>
    <row r="16" spans="1:8" x14ac:dyDescent="0.25">
      <c r="A16" s="206"/>
      <c r="B16" s="209"/>
      <c r="C16" s="209"/>
    </row>
    <row r="17" spans="1:8" x14ac:dyDescent="0.25">
      <c r="A17" s="205"/>
      <c r="B17" s="209"/>
      <c r="C17" s="209"/>
      <c r="D17" s="176"/>
      <c r="E17" s="114"/>
      <c r="F17" s="114"/>
      <c r="G17" s="114"/>
      <c r="H17" s="114"/>
    </row>
    <row r="18" spans="1:8" x14ac:dyDescent="0.25">
      <c r="A18" s="203"/>
      <c r="B18" s="203"/>
      <c r="C18" s="203"/>
    </row>
    <row r="19" spans="1:8" x14ac:dyDescent="0.25">
      <c r="C19" s="10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vt:i4>
      </vt:variant>
    </vt:vector>
  </HeadingPairs>
  <TitlesOfParts>
    <vt:vector size="22" baseType="lpstr">
      <vt:lpstr>Lisez-moi</vt:lpstr>
      <vt:lpstr>Figure 1 </vt:lpstr>
      <vt:lpstr>Figure 2  </vt:lpstr>
      <vt:lpstr>Figure 3 </vt:lpstr>
      <vt:lpstr>Figure 4 </vt:lpstr>
      <vt:lpstr>Figure 5</vt:lpstr>
      <vt:lpstr>Figure 6 </vt:lpstr>
      <vt:lpstr>Figure 7 </vt:lpstr>
      <vt:lpstr>Figure 8</vt:lpstr>
      <vt:lpstr>Figure  9</vt:lpstr>
      <vt:lpstr>Figure 10</vt:lpstr>
      <vt:lpstr>Figure 11</vt:lpstr>
      <vt:lpstr>Figure 12</vt:lpstr>
      <vt:lpstr>Figure 13</vt:lpstr>
      <vt:lpstr>Figure 14</vt:lpstr>
      <vt:lpstr>Figure 15</vt:lpstr>
      <vt:lpstr>Figure 16</vt:lpstr>
      <vt:lpstr>Figure 17</vt:lpstr>
      <vt:lpstr>Annexe 1</vt:lpstr>
      <vt:lpstr>Annexe 2</vt:lpstr>
      <vt:lpstr>Annexe 3</vt:lpstr>
      <vt:lpstr>'Annexe 3'!bilan_dep_a17_secret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DEMEULENAERE, Laurence (DARES)</cp:lastModifiedBy>
  <dcterms:created xsi:type="dcterms:W3CDTF">2020-03-31T15:29:07Z</dcterms:created>
  <dcterms:modified xsi:type="dcterms:W3CDTF">2020-07-21T17:52:11Z</dcterms:modified>
</cp:coreProperties>
</file>