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Pdf DEFINITIFS DA-DI-DR 2021\2021-25 Contrats courts\"/>
    </mc:Choice>
  </mc:AlternateContent>
  <bookViews>
    <workbookView xWindow="120" yWindow="180" windowWidth="20370" windowHeight="7440" tabRatio="965"/>
  </bookViews>
  <sheets>
    <sheet name="Lisez-moi" sheetId="103" r:id="rId1"/>
    <sheet name="Graphique 1" sheetId="104" r:id="rId2"/>
    <sheet name="Tableau 1" sheetId="32" r:id="rId3"/>
    <sheet name="Tableau 2" sheetId="10" r:id="rId4"/>
    <sheet name="Tableau 3" sheetId="99" r:id="rId5"/>
    <sheet name="Tableau 4" sheetId="71" r:id="rId6"/>
    <sheet name="Tableau 5" sheetId="105" r:id="rId7"/>
    <sheet name="Tableau 6" sheetId="81" r:id="rId8"/>
    <sheet name="Tableau 7" sheetId="94" r:id="rId9"/>
    <sheet name="Tableau 8" sheetId="102" r:id="rId10"/>
    <sheet name="Tableau A" sheetId="52" r:id="rId11"/>
    <sheet name="Tableau B" sheetId="111" r:id="rId12"/>
    <sheet name="Tableau C" sheetId="106" r:id="rId13"/>
    <sheet name="Données complémentaires 1" sheetId="107" r:id="rId14"/>
    <sheet name="Annexe" sheetId="57" r:id="rId15"/>
  </sheets>
  <definedNames>
    <definedName name="age_cttu" localSheetId="11">'Tableau B'!#REF!</definedName>
    <definedName name="ageb_allssctt" localSheetId="4">'Tableau 3'!#REF!</definedName>
    <definedName name="ageb_que_cttc" localSheetId="4">'Tableau 3'!#REF!</definedName>
    <definedName name="ageb_que_cttc_ctg" localSheetId="4">'Tableau 3'!#REF!</definedName>
    <definedName name="bm" localSheetId="9">'Tableau 8'!#REF!</definedName>
    <definedName name="bm_1" localSheetId="9">'Tableau 8'!#REF!</definedName>
    <definedName name="csp_cttu" localSheetId="11">'Tableau B'!#REF!</definedName>
    <definedName name="csp_que_allssctt" localSheetId="4">'Tableau 3'!#REF!</definedName>
    <definedName name="csp_que_allssctt_1" localSheetId="4">'Tableau 3'!#REF!</definedName>
    <definedName name="csp_que_cttc" localSheetId="4">'Tableau 3'!#REF!</definedName>
    <definedName name="csp_que_cttc_ctg" localSheetId="4">'Tableau 3'!#REF!</definedName>
    <definedName name="duremp_pqcttc_all" localSheetId="2">'Tableau 1'!#REF!</definedName>
    <definedName name="duremp_pqcttc_all_1" localSheetId="2">'Tableau 1'!#REF!</definedName>
    <definedName name="duremp_pqcttc_all_2" localSheetId="2">'Tableau 1'!#REF!</definedName>
    <definedName name="duremp_pqcttc_allb" localSheetId="2">'Tableau 1'!#REF!</definedName>
    <definedName name="duremp_pqcttc_cttc" localSheetId="2">'Tableau 1'!#REF!</definedName>
    <definedName name="duremp_pqcttc_cttc_1" localSheetId="2">'Tableau 1'!#REF!</definedName>
    <definedName name="duremp_pqcttc_cttc_2" localSheetId="2">'Tableau 1'!#REF!</definedName>
    <definedName name="duremp_pqcttc_notcttc" localSheetId="2">'Tableau 1'!#REF!</definedName>
    <definedName name="duremp_pqcttc_notcttc_1" localSheetId="2">'Tableau 1'!#REF!</definedName>
    <definedName name="duremp_pqcttc_notcttc_2" localSheetId="2">'Tableau 1'!#REF!</definedName>
    <definedName name="duremp_que_cttc_X" localSheetId="3">'Tableau 2'!#REF!</definedName>
    <definedName name="duremp_que_cttc_X_1" localSheetId="3">'Tableau 2'!#REF!</definedName>
    <definedName name="duremp_quecttc_ctg_X" localSheetId="3">'Tableau 2'!#REF!</definedName>
    <definedName name="duremp_quecttc_ctg_X_1" localSheetId="3">'Tableau 2'!#REF!</definedName>
    <definedName name="myprofxbm" localSheetId="9">'Tableau 8'!#REF!</definedName>
    <definedName name="nb_alotE2" localSheetId="7">'Tableau 6'!#REF!</definedName>
    <definedName name="nb_alotE2_myctg4b" localSheetId="7">'Tableau 6'!#REF!</definedName>
    <definedName name="nb_alotsiren" localSheetId="7">'Tableau 6'!#REF!</definedName>
    <definedName name="nb_alotsiren_myctg4b" localSheetId="7">'Tableau 6'!#REF!</definedName>
    <definedName name="nb_alotsiren_myctg4b2" localSheetId="7">'Tableau 6'!#REF!</definedName>
    <definedName name="nb_alotsiren2" localSheetId="7">'Tableau 6'!#REF!</definedName>
    <definedName name="nb_pqdcttc_new" localSheetId="2">'Tableau 1'!#REF!</definedName>
    <definedName name="nb_quecttcnew" localSheetId="5">'Tableau 4'!#REF!</definedName>
    <definedName name="nb_quecttcnew_ctg" localSheetId="5">'Tableau 4'!#REF!</definedName>
    <definedName name="nbind_new" localSheetId="5">'Tableau 4'!#REF!</definedName>
    <definedName name="sexe_allssctt" localSheetId="4">'Tableau 3'!#REF!</definedName>
    <definedName name="sexe_cttu" localSheetId="11">'Tableau B'!#REF!</definedName>
    <definedName name="sexe_que_cttc" localSheetId="4">'Tableau 3'!#REF!</definedName>
    <definedName name="sexe_que_cttc_ctg" localSheetId="4">'Tableau 3'!#REF!</definedName>
  </definedNames>
  <calcPr calcId="162913"/>
</workbook>
</file>

<file path=xl/calcChain.xml><?xml version="1.0" encoding="utf-8"?>
<calcChain xmlns="http://schemas.openxmlformats.org/spreadsheetml/2006/main">
  <c r="G9" i="106" l="1"/>
  <c r="E9" i="106"/>
  <c r="G8" i="106"/>
  <c r="E8" i="106"/>
  <c r="G7" i="106"/>
  <c r="E7" i="106"/>
  <c r="G6" i="106"/>
  <c r="E6" i="106"/>
  <c r="E22" i="111"/>
  <c r="D22" i="111"/>
  <c r="E18" i="111"/>
  <c r="D18" i="111"/>
  <c r="E12" i="111"/>
  <c r="D12" i="111"/>
  <c r="D15" i="107" l="1"/>
  <c r="D28" i="107"/>
  <c r="D41" i="107"/>
  <c r="H22" i="105" l="1"/>
  <c r="G22" i="105"/>
  <c r="F22" i="105"/>
  <c r="E22" i="105"/>
  <c r="D22" i="105"/>
  <c r="H18" i="105"/>
  <c r="G18" i="105"/>
  <c r="F18" i="105"/>
  <c r="E18" i="105"/>
  <c r="D18" i="105"/>
  <c r="H12" i="105"/>
  <c r="G12" i="105"/>
  <c r="F12" i="105"/>
  <c r="E12" i="105"/>
  <c r="D12" i="105"/>
  <c r="D15" i="102" l="1"/>
  <c r="E13" i="102"/>
  <c r="E15" i="102" s="1"/>
  <c r="F13" i="102"/>
  <c r="F15" i="102" s="1"/>
  <c r="G13" i="102"/>
  <c r="G15" i="102" s="1"/>
  <c r="D13" i="102"/>
  <c r="E28" i="94" l="1"/>
  <c r="F28" i="94"/>
  <c r="G28" i="94"/>
  <c r="D28" i="94"/>
  <c r="E22" i="99" l="1"/>
  <c r="F22" i="99"/>
  <c r="G22" i="99"/>
  <c r="D22" i="99"/>
  <c r="E18" i="99"/>
  <c r="F18" i="99"/>
  <c r="G18" i="99"/>
  <c r="D18" i="99"/>
  <c r="E12" i="99"/>
  <c r="F12" i="99"/>
  <c r="G12" i="99"/>
  <c r="D12" i="99"/>
  <c r="E11" i="94" l="1"/>
  <c r="E29" i="94" s="1"/>
  <c r="F11" i="94"/>
  <c r="F29" i="94" s="1"/>
  <c r="G11" i="94"/>
  <c r="D11" i="94"/>
  <c r="D29" i="94" s="1"/>
  <c r="G29" i="94"/>
  <c r="E12" i="32" l="1"/>
  <c r="G6" i="10"/>
  <c r="E6" i="10" l="1"/>
  <c r="F6" i="10"/>
</calcChain>
</file>

<file path=xl/connections.xml><?xml version="1.0" encoding="utf-8"?>
<connections xmlns="http://schemas.openxmlformats.org/spreadsheetml/2006/main">
  <connection id="1" name="alotsiren2" type="6" refreshedVersion="4" background="1" saveData="1">
    <textPr sourceFile="C:\Users\emeline.limon\Documents\QSD2C\QSD2C_copie\Results\alotsiren2.csv" decimal="," thousands=" " comma="1">
      <textFields count="72">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bm11" type="6" refreshedVersion="4" background="1" saveData="1">
    <textPr sourceFile="C:\Users\emeline.limon\Documents\QSD2C\QSD2C_copie\Results\New\bm.csv" decimal="," thousands=" " comma="1">
      <textFields count="3">
        <textField/>
        <textField/>
        <textField/>
      </textFields>
    </textPr>
  </connection>
  <connection id="3" name="distri_tr_eff" type="6" refreshedVersion="4" background="1">
    <textPr codePage="850" sourceFile="C:\Users\emeline.limon\Documents\QSD2C\QSD2C_copie\Results\distri_tr_eff.csv" decimal="," thousands=" " comma="1">
      <textFields count="3">
        <textField/>
        <textField/>
        <textField/>
      </textFields>
    </textPr>
  </connection>
  <connection id="4" name="distri_tr_eff1" type="6" refreshedVersion="4" background="1" saveData="1">
    <textPr codePage="850" sourceFile="C:\Users\emeline.limon\Documents\QSD2C\QSD2C_copie\Results\distri_tr_eff.csv" decimal="," thousands=" " comma="1">
      <textFields count="3">
        <textField/>
        <textField/>
        <textField/>
      </textFields>
    </textPr>
  </connection>
  <connection id="5" name="duremp_pq_cttc_ctg_X1" type="6" refreshedVersion="4" background="1" saveData="1">
    <textPr codePage="850" sourceFile="C:\Users\emeline.limon\Documents\QSD2C\QSD2C_copie\Results\duremp_pq_cttc_ctg_X.csv" decimal="," thousands=" " comma="1">
      <textFields count="6">
        <textField/>
        <textField/>
        <textField/>
        <textField/>
        <textField/>
        <textField/>
      </textFields>
    </textPr>
  </connection>
  <connection id="6" name="duremp_pq_cttnc_ctg_X1" type="6" refreshedVersion="4" background="1" saveData="1">
    <textPr codePage="850" sourceFile="C:\Users\emeline.limon\Documents\QSD2C\QSD2C_copie\Results\duremp_pq_cttnc_ctg_X.csv" decimal="," thousands=" " comma="1">
      <textFields count="6">
        <textField/>
        <textField/>
        <textField/>
        <textField/>
        <textField/>
        <textField/>
      </textFields>
    </textPr>
  </connection>
  <connection id="7" name="duremp_pqcttc_all" type="6" refreshedVersion="4" background="1" saveData="1">
    <textPr codePage="850" sourceFile="C:\Users\emeline.limon\Documents\QSD2C\QSD2C_copie\Results\duremp_pqcttc_all.csv" decimal="," thousands=" " comma="1">
      <textFields count="5">
        <textField/>
        <textField/>
        <textField/>
        <textField/>
        <textField/>
      </textFields>
    </textPr>
  </connection>
  <connection id="8" name="duremp_pqcttc_all1" type="6" refreshedVersion="4" background="1" saveData="1">
    <textPr codePage="850" sourceFile="C:\Users\emeline.limon\Documents\QSD2C\QSD2C_copie\Results\duremp_pqcttc_all.csv" decimal="," thousands=" " comma="1">
      <textFields count="5">
        <textField/>
        <textField/>
        <textField/>
        <textField/>
        <textField/>
      </textFields>
    </textPr>
  </connection>
  <connection id="9" name="duremp_pqcttc_all2" type="6" refreshedVersion="4" background="1" saveData="1">
    <textPr codePage="850" sourceFile="C:\Users\emeline.limon\Documents\QSD2C\QSD2C_copie\Results\New\duremp_pqcttc_all.csv" decimal="," thousands=" " comma="1">
      <textFields count="5">
        <textField/>
        <textField/>
        <textField/>
        <textField/>
        <textField/>
      </textFields>
    </textPr>
  </connection>
  <connection id="10" name="duremp_pqcttc_cttc" type="6" refreshedVersion="4" background="1" saveData="1">
    <textPr codePage="850" sourceFile="C:\Users\emeline.limon\Documents\QSD2C\QSD2C_copie\Results\duremp_pqcttc_cttc.csv" decimal="," thousands=" " comma="1">
      <textFields count="5">
        <textField/>
        <textField/>
        <textField/>
        <textField/>
        <textField/>
      </textFields>
    </textPr>
  </connection>
  <connection id="11" name="duremp_pqcttc_cttc1" type="6" refreshedVersion="4" background="1" saveData="1">
    <textPr codePage="850" sourceFile="C:\Users\emeline.limon\Documents\QSD2C\QSD2C_copie\Results\duremp_pqcttc_cttc.csv" decimal="," thousands=" " comma="1">
      <textFields count="5">
        <textField/>
        <textField/>
        <textField/>
        <textField/>
        <textField/>
      </textFields>
    </textPr>
  </connection>
  <connection id="12" name="duremp_pqcttc_notcttc" type="6" refreshedVersion="4" background="1" saveData="1">
    <textPr codePage="850" sourceFile="C:\Users\emeline.limon\Documents\QSD2C\QSD2C_copie\Results\duremp_pqcttc_notcttc.csv" decimal="," thousands=" " comma="1">
      <textFields count="5">
        <textField/>
        <textField/>
        <textField/>
        <textField/>
        <textField/>
      </textFields>
    </textPr>
  </connection>
  <connection id="13" name="duremp_pqcttc_notcttc1" type="6" refreshedVersion="4" background="1" saveData="1">
    <textPr codePage="850" sourceFile="C:\Users\emeline.limon\Documents\QSD2C\QSD2C_copie\Results\duremp_pqcttc_notcttc.csv" decimal="," thousands=" " comma="1">
      <textFields count="5">
        <textField/>
        <textField/>
        <textField/>
        <textField/>
        <textField/>
      </textFields>
    </textPr>
  </connection>
  <connection id="14" name="duremp_que_cttc_X1" type="6" refreshedVersion="4" background="1" saveData="1">
    <textPr codePage="850" sourceFile="C:\Users\emeline.limon\Documents\QSD2C\QSD2C_copie\Results\duremp_que_cttc_X.csv" decimal="," thousands=" " comma="1">
      <textFields count="5">
        <textField/>
        <textField/>
        <textField/>
        <textField/>
        <textField/>
      </textFields>
    </textPr>
  </connection>
  <connection id="15" name="duremp_que_cttc_X2" type="6" refreshedVersion="4" background="1">
    <textPr codePage="850" sourceFile="C:\Users\emeline.limon\Documents\QSD2C\QSD2C_copie\Results\duremp_que_cttc_X.csv" decimal="," thousands=" " comma="1">
      <textFields count="5">
        <textField/>
        <textField/>
        <textField/>
        <textField/>
        <textField/>
      </textFields>
    </textPr>
  </connection>
  <connection id="16" name="duremp_quecttc_ctg_X1" type="6" refreshedVersion="4" background="1" saveData="1">
    <textPr codePage="850" sourceFile="C:\Users\emeline.limon\Documents\QSD2C\QSD2C_copie\Results\duremp_quecttc_ctg_X.csv" decimal="," thousands=" " comma="1">
      <textFields count="6">
        <textField/>
        <textField/>
        <textField/>
        <textField/>
        <textField/>
        <textField/>
      </textFields>
    </textPr>
  </connection>
  <connection id="17" name="duremp_quecttc_ctg_X2" type="6" refreshedVersion="4" background="1">
    <textPr codePage="850" sourceFile="C:\Users\emeline.limon\Documents\QSD2C\QSD2C_copie\Results\duremp_quecttc_ctg_X.csv" decimal="," thousands=" " comma="1">
      <textFields count="6">
        <textField/>
        <textField/>
        <textField/>
        <textField/>
        <textField/>
        <textField/>
      </textFields>
    </textPr>
  </connection>
  <connection id="18" name="fqmax_nbctt_que_cttc" type="6" refreshedVersion="4" background="1" saveData="1">
    <textPr codePage="850" sourceFile="C:\Users\emeline.limon\Documents\QSD2C\QSD2C_copie\Results\fqmax_nbctt_que_cttc.csv" decimal="," thousands=" " comma="1">
      <textFields count="3">
        <textField/>
        <textField/>
        <textField/>
      </textFields>
    </textPr>
  </connection>
  <connection id="19" name="myprofxbm" type="6" refreshedVersion="4" background="1" saveData="1">
    <textPr sourceFile="C:\Users\emeline.limon\Documents\QSD2C\QSD2C_copie\Results\New\myprofxbm.csv" decimal="," thousands=" " comma="1">
      <textFields count="4">
        <textField/>
        <textField/>
        <textField/>
        <textField/>
      </textFields>
    </textPr>
  </connection>
  <connection id="20" name="nb_alotE2_myctg4b" type="6" refreshedVersion="4" background="1">
    <textPr codePage="850" sourceFile="C:\Users\emeline.limon\Documents\QSD2C\QSD2C_copie\Results\nb_alotE2_myctg4b.csv" decimal="," thousands=" " comma="1">
      <textFields count="12">
        <textField/>
        <textField/>
        <textField/>
        <textField/>
        <textField/>
        <textField/>
        <textField/>
        <textField/>
        <textField/>
        <textField/>
        <textField/>
        <textField/>
      </textFields>
    </textPr>
  </connection>
  <connection id="21" name="nb_cttctga17" type="6" refreshedVersion="4" background="1">
    <textPr sourceFile="C:\Users\emeline.limon\Documents\QSD2C\QSD2C_copie\Results\nb_cttctga17.csv" decimal="," thousands=" " comma="1">
      <textFields count="6">
        <textField/>
        <textField/>
        <textField/>
        <textField/>
        <textField/>
        <textField/>
      </textFields>
    </textPr>
  </connection>
  <connection id="22" name="nb_cttctga171" type="6" refreshedVersion="4" background="1">
    <textPr sourceFile="C:\Users\emeline.limon\Documents\QSD2C\QSD2C_copie\Results\nb_cttctga17.csv" decimal="," thousands=" " comma="1">
      <textFields count="7">
        <textField/>
        <textField/>
        <textField/>
        <textField/>
        <textField/>
        <textField/>
        <textField/>
      </textFields>
    </textPr>
  </connection>
  <connection id="23" name="nb_pqdcttc_ctg_new" type="6" refreshedVersion="4" background="1" saveData="1">
    <textPr codePage="850" sourceFile="C:\Users\emeline.limon\Documents\QSD2C\QSD2C_copie\Results\nb_pqdcttc_ctg_new.csv" decimal="," thousands=" " comma="1">
      <textFields count="13">
        <textField/>
        <textField/>
        <textField/>
        <textField/>
        <textField/>
        <textField/>
        <textField/>
        <textField/>
        <textField/>
        <textField/>
        <textField/>
        <textField/>
        <textField/>
      </textFields>
    </textPr>
  </connection>
  <connection id="24" name="nb_pqdcttc_new" type="6" refreshedVersion="4" background="1" saveData="1">
    <textPr codePage="850" sourceFile="C:\Users\emeline.limon\Documents\QSD2C\QSD2C_copie\Results\nb_pqdcttc_new.csv" decimal="," thousands=" " comma="1">
      <textFields count="12">
        <textField/>
        <textField/>
        <textField/>
        <textField/>
        <textField/>
        <textField/>
        <textField/>
        <textField/>
        <textField/>
        <textField/>
        <textField/>
        <textField/>
      </textFields>
    </textPr>
  </connection>
  <connection id="25" name="nb_pqdcttc_new1" type="6" refreshedVersion="4" background="1" saveData="1">
    <textPr codePage="850" sourceFile="C:\Users\emeline.limon\Documents\QSD2C\QSD2C_copie\Results\nb_pqdcttc_new.csv" decimal="," thousands=" " comma="1">
      <textFields count="12">
        <textField/>
        <textField/>
        <textField/>
        <textField/>
        <textField/>
        <textField/>
        <textField/>
        <textField/>
        <textField/>
        <textField/>
        <textField/>
        <textField/>
      </textFields>
    </textPr>
  </connection>
  <connection id="26" name="nb_pqdcttc_new2_365" type="6" refreshedVersion="4" background="1">
    <textPr codePage="850" sourceFile="C:\Users\emeline.limon\Documents\QSD2C\QSD2C_copie\Results\nb_pqdcttc_new2_365.csv" decimal="," thousands=" " comma="1">
      <textFields count="6">
        <textField/>
        <textField/>
        <textField/>
        <textField/>
        <textField/>
        <textField/>
      </textFields>
    </textPr>
  </connection>
  <connection id="27" name="nb_pqdcttc_new21" type="6" refreshedVersion="4" background="1">
    <textPr codePage="850" sourceFile="C:\Users\emeline.limon\Documents\QSD2C\QSD2C_copie\Results\nb_pqdcttc_new2.csv" decimal="," thousands=" " comma="1">
      <textFields count="6">
        <textField/>
        <textField/>
        <textField/>
        <textField/>
        <textField/>
        <textField/>
      </textFields>
    </textPr>
  </connection>
  <connection id="28" name="nb_quecttcnew" type="6" refreshedVersion="4" background="1">
    <textPr codePage="850" sourceFile="C:\Users\emeline.limon\Documents\QSD2C\QSD2C_copie\Results\nb_quecttcnew.csv" decimal="," thousands=" " comma="1">
      <textFields count="11">
        <textField/>
        <textField/>
        <textField/>
        <textField/>
        <textField/>
        <textField/>
        <textField/>
        <textField/>
        <textField/>
        <textField/>
        <textField/>
      </textFields>
    </textPr>
  </connection>
  <connection id="29" name="nb_quecttcnew_ctg" type="6" refreshedVersion="4" background="1">
    <textPr codePage="850" sourceFile="C:\Users\emeline.limon\Documents\QSD2C\QSD2C_copie\Results\nb_quecttcnew_ctg.csv" decimal="," thousands=" " comma="1">
      <textFields count="12">
        <textField/>
        <textField/>
        <textField/>
        <textField/>
        <textField/>
        <textField/>
        <textField/>
        <textField/>
        <textField/>
        <textField/>
        <textField/>
        <textField/>
      </textFields>
    </textPr>
  </connection>
  <connection id="30" name="nb_quecttcnew_ctg1" type="6" refreshedVersion="4" background="1">
    <textPr codePage="850" sourceFile="C:\Users\emeline.limon\Documents\QSD2C\QSD2C_copie\Results\nb_quecttcnew_ctg.csv" decimal="," thousands=" " comma="1">
      <textFields count="12">
        <textField/>
        <textField/>
        <textField/>
        <textField/>
        <textField/>
        <textField/>
        <textField/>
        <textField/>
        <textField/>
        <textField/>
        <textField/>
        <textField/>
      </textFields>
    </textPr>
  </connection>
  <connection id="31" name="nb_quecttcnew_ctg2" type="6" refreshedVersion="4" background="1" saveData="1">
    <textPr codePage="850" sourceFile="C:\Users\emeline.limon\Documents\QSD2C\QSD2C_copie\Results\nb_quecttcnew_ctg.csv" decimal="," thousands=" " comma="1">
      <textFields count="15">
        <textField/>
        <textField/>
        <textField/>
        <textField/>
        <textField/>
        <textField/>
        <textField/>
        <textField/>
        <textField/>
        <textField/>
        <textField/>
        <textField/>
        <textField/>
        <textField/>
        <textField/>
      </textFields>
    </textPr>
  </connection>
  <connection id="32" name="nb_quecttcnew1" type="6" refreshedVersion="4" background="1">
    <textPr codePage="850" sourceFile="C:\Users\emeline.limon\Documents\QSD2C\QSD2C_copie\Results\nb_quecttcnew.csv" decimal="," thousands=" " comma="1">
      <textFields count="11">
        <textField/>
        <textField/>
        <textField/>
        <textField/>
        <textField/>
        <textField/>
        <textField/>
        <textField/>
        <textField/>
        <textField/>
        <textField/>
      </textFields>
    </textPr>
  </connection>
  <connection id="33" name="nb_quecttcnew2" type="6" refreshedVersion="4" background="1" saveData="1">
    <textPr codePage="850" sourceFile="C:\Users\emeline.limon\Documents\QSD2C\QSD2C_copie\Results\nb_quecttcnew.csv" decimal="," thousands=" " comma="1">
      <textFields count="14">
        <textField/>
        <textField/>
        <textField/>
        <textField/>
        <textField/>
        <textField/>
        <textField/>
        <textField/>
        <textField/>
        <textField/>
        <textField/>
        <textField/>
        <textField/>
        <textField/>
      </textFields>
    </textPr>
  </connection>
  <connection id="34" name="nbind_all1" type="6" refreshedVersion="4" background="1" saveData="1">
    <textPr codePage="850" sourceFile="C:\Users\emeline.limon\Documents\QSD2C\QSD2C_copie\Results\nbind_all.csv" decimal="," thousands=" " comma="1">
      <textFields>
        <textField/>
      </textFields>
    </textPr>
  </connection>
  <connection id="35" name="nbind_cttc_only_CDD" type="6" refreshedVersion="4" background="1" saveData="1">
    <textPr codePage="850" sourceFile="C:\Users\emeline.limon\Documents\QSD2C\QSD2C_copie\Results\nbind_cttc_only_CDD.csv" decimal="," thousands=" " comma="1">
      <textFields>
        <textField/>
      </textFields>
    </textPr>
  </connection>
  <connection id="36" name="nbind_cttc_only_INT" type="6" refreshedVersion="4" background="1" saveData="1">
    <textPr codePage="850" sourceFile="C:\Users\emeline.limon\Documents\QSD2C\QSD2C_copie\Results\nbind_cttc_only_INT.csv" decimal="," thousands=" " comma="1">
      <textFields>
        <textField/>
      </textFields>
    </textPr>
  </connection>
  <connection id="37" name="nbind_cttc_only_MIX" type="6" refreshedVersion="4" background="1" saveData="1">
    <textPr codePage="850" sourceFile="C:\Users\emeline.limon\Documents\QSD2C\QSD2C_copie\Results\nbind_cttc_only_MIX.csv" decimal="," thousands=" " comma="1">
      <textFields>
        <textField/>
      </textFields>
    </textPr>
  </connection>
  <connection id="38" name="nbind_sect" type="6" refreshedVersion="4" background="1">
    <textPr codePage="850" sourceFile="C:\Users\emeline.limon\Documents\QSD2C\QSD2C_copie\Results\nbind_sect.csv" decimal="," thousands=" " comma="1">
      <textFields>
        <textField/>
      </textFields>
    </textPr>
  </connection>
  <connection id="39" name="nbind_sect11" type="6" refreshedVersion="4" background="1" saveData="1">
    <textPr sourceFile="C:\Users\emeline.limon\Documents\QSD2C\QSD2C_copie\Results\nbind_sect.csv" decimal="," thousands=" " comma="1">
      <textFields count="2">
        <textField/>
        <textField/>
      </textFields>
    </textPr>
  </connection>
  <connection id="40" name="sec_invest2" type="6" refreshedVersion="4" background="1">
    <textPr sourceFile="C:\Users\emeline.limon\Documents\QSD2C\QSD2C_copie\Results\sec_invest.csv" decimal="," thousands=" " comma="1">
      <textFields count="9">
        <textField/>
        <textField/>
        <textField/>
        <textField/>
        <textField/>
        <textField/>
        <textField/>
        <textField/>
        <textField/>
      </textFields>
    </textPr>
  </connection>
  <connection id="41" name="sec_invest3" type="6" refreshedVersion="4" background="1" saveData="1">
    <textPr sourceFile="C:\Users\emeline.limon\Documents\QSD2C\QSD2C_copie\Results\sec_invest.csv" decimal="," thousands=" " comma="1">
      <textFields count="9">
        <textField/>
        <textField/>
        <textField/>
        <textField/>
        <textField/>
        <textField/>
        <textField/>
        <textField/>
        <textField/>
      </textFields>
    </textPr>
  </connection>
</connections>
</file>

<file path=xl/sharedStrings.xml><?xml version="1.0" encoding="utf-8"?>
<sst xmlns="http://schemas.openxmlformats.org/spreadsheetml/2006/main" count="338" uniqueCount="214">
  <si>
    <t>Répartition</t>
  </si>
  <si>
    <t>Nombre</t>
  </si>
  <si>
    <t>Part en %</t>
  </si>
  <si>
    <t>Durée totale</t>
  </si>
  <si>
    <t>Nombre moyen de contrats courts</t>
  </si>
  <si>
    <t>Sexe</t>
  </si>
  <si>
    <t>PCS</t>
  </si>
  <si>
    <t>Cadres</t>
  </si>
  <si>
    <t>Professions intermédiaires</t>
  </si>
  <si>
    <t>employés qualifiés</t>
  </si>
  <si>
    <t>Employés non qualifiés</t>
  </si>
  <si>
    <t>Ouvriers qualifiés</t>
  </si>
  <si>
    <t>Ouvriers non qualifiés</t>
  </si>
  <si>
    <t>Total</t>
  </si>
  <si>
    <t>Tranche d'âge</t>
  </si>
  <si>
    <t>25-49 ans</t>
  </si>
  <si>
    <t>50 ans et plus</t>
  </si>
  <si>
    <t>Homme</t>
  </si>
  <si>
    <t>Femme</t>
  </si>
  <si>
    <t>Caractéristiques</t>
  </si>
  <si>
    <t>Durée en contrats courts</t>
  </si>
  <si>
    <t>Durée en contrats non courts</t>
  </si>
  <si>
    <t>Rapport durée en contrats courts/durée totale</t>
  </si>
  <si>
    <t>Nombre médian de contrats courts</t>
  </si>
  <si>
    <t>Médian</t>
  </si>
  <si>
    <t>Autres activités de services</t>
  </si>
  <si>
    <t>Fabrication de denrées alimentaires, de boissons et de produits à base de tabac</t>
  </si>
  <si>
    <t>Construction</t>
  </si>
  <si>
    <t>Fabrication d'équipements électriques, électroniques, informatiques ; fabrication de machines</t>
  </si>
  <si>
    <t>Fabrication de matériels de transport</t>
  </si>
  <si>
    <t>Activités immobilières</t>
  </si>
  <si>
    <t>Cokéfaction et raffinage</t>
  </si>
  <si>
    <t>Fabrication d'autres produits industriels</t>
  </si>
  <si>
    <t>Commerce ; réparation d'automobiles et de motocycles</t>
  </si>
  <si>
    <t>Industries extractives, énergie, eau, gestion des déchets et dépollution</t>
  </si>
  <si>
    <t>15-19 ans</t>
  </si>
  <si>
    <t>20-24 ans</t>
  </si>
  <si>
    <t>Recours limité aux contrats courts</t>
  </si>
  <si>
    <t>Nombre moyen de contrats signés</t>
  </si>
  <si>
    <t>Part</t>
  </si>
  <si>
    <t>-</t>
  </si>
  <si>
    <t>Individus ayant au moins un CDD d'usage</t>
  </si>
  <si>
    <t>Intérim</t>
  </si>
  <si>
    <t>CDD d'usage</t>
  </si>
  <si>
    <t xml:space="preserve">Nombre d'individus </t>
  </si>
  <si>
    <t>CDD (hors CDD d'usage)</t>
  </si>
  <si>
    <t>Individus non exclusivement en contrats courts</t>
  </si>
  <si>
    <t>Nombre moyen de contrats courts signés</t>
  </si>
  <si>
    <t>Total secteurs à contrats d'usage</t>
  </si>
  <si>
    <t>Total tous secteurs</t>
  </si>
  <si>
    <t>Durée sous contrat moyenne</t>
  </si>
  <si>
    <t>9ème décile</t>
  </si>
  <si>
    <t>Enseignement</t>
  </si>
  <si>
    <t>Aide à domicile</t>
  </si>
  <si>
    <t>Réparation et maintenance navale</t>
  </si>
  <si>
    <t>Autres activités spécialisées, scientifiques et techniques</t>
  </si>
  <si>
    <t>Individus uniquement en CDD classique</t>
  </si>
  <si>
    <t>Médiane</t>
  </si>
  <si>
    <t>dont contrats courts</t>
  </si>
  <si>
    <t xml:space="preserve">Moyen </t>
  </si>
  <si>
    <t>Durée d'un contrat d'usage</t>
  </si>
  <si>
    <t xml:space="preserve">Moyenne </t>
  </si>
  <si>
    <t>Durée passée sous contrat(s) d'usage</t>
  </si>
  <si>
    <t>Nombre de contrats d'usage signés</t>
  </si>
  <si>
    <t>Nombre de contrats d'usage par individu</t>
  </si>
  <si>
    <t>Recours intense aux contrats courts</t>
  </si>
  <si>
    <t>Hébergement et restauration</t>
  </si>
  <si>
    <t>Arts, spectacles et activités récréatives</t>
  </si>
  <si>
    <t xml:space="preserve">Transports et entreposage </t>
  </si>
  <si>
    <t>Information et communication (partie autorisée au contrat d'usage)</t>
  </si>
  <si>
    <t>Activités spécialisées, scientifiques et techniques et activités de soutien (partie autorisée au contrat d'usage)</t>
  </si>
  <si>
    <t>Transports et entreposage (partie non autorisée au contrat d'usage)</t>
  </si>
  <si>
    <t>Information et communication (partie non autorisée au contrat d'usage)</t>
  </si>
  <si>
    <t>Activités financières et d'assurance (partie non autorisée au contrat d'usage)</t>
  </si>
  <si>
    <t>Individus ayant au moins un CDD d'usage*</t>
  </si>
  <si>
    <t>Associations intermédiaires</t>
  </si>
  <si>
    <t>Secteurs autorisés aux contrats d'usage*</t>
  </si>
  <si>
    <t>Code NAF</t>
  </si>
  <si>
    <t>Convention collective</t>
  </si>
  <si>
    <t>90 : activités créatives, artistiques et de spectacle ; 9200Z : organisation de jeux de hasrd et d'argent; 93 : activités sportives, récréatives et de loisirs.</t>
  </si>
  <si>
    <t>1285; 3090; 2717; 2257; 2511; 1790.</t>
  </si>
  <si>
    <t>55 : hébergement  56 : restauration.</t>
  </si>
  <si>
    <t>953; 1970; 1527; 1974.</t>
  </si>
  <si>
    <t>59 : Production de films cinématographiques, de vidéo et de programmes de télévision ; enregistrement sonore et édition musicale; 60 : programmation et diffusion.</t>
  </si>
  <si>
    <t>1734; 2642; 2411; 2770; 2412; 1922; 2717.</t>
  </si>
  <si>
    <t>7320Z : études de marché et sondage; 8230Z : organisation de foires, salons professionnels et congrès; 8299Z autres activités de soutien aux entreprises.</t>
  </si>
  <si>
    <t>1486; 2098; 1090.</t>
  </si>
  <si>
    <t>Repérées par leur catégorie juridique 9222.</t>
  </si>
  <si>
    <t>85 : enseignement</t>
  </si>
  <si>
    <t>2691; 3032; 1516.</t>
  </si>
  <si>
    <t xml:space="preserve">Information et communication </t>
  </si>
  <si>
    <t xml:space="preserve">Activités spécialisées, scientifiques et techniques et activités de soutien </t>
  </si>
  <si>
    <t xml:space="preserve">Activités financières et d'assurance </t>
  </si>
  <si>
    <t>4942Z : services de déménagement; 5210A : entreposage et stockage frigorifique; 5224A : manutention portuaire.</t>
  </si>
  <si>
    <t>16; 3017.</t>
  </si>
  <si>
    <t>8810A : aide à domicile.</t>
  </si>
  <si>
    <t>3127.</t>
  </si>
  <si>
    <t>2120; 2931.</t>
  </si>
  <si>
    <t>3315Z : réparation et maintenance navale.</t>
  </si>
  <si>
    <t>Activités spécialisées, scientifiques et techniques et activités de soutien (partie non autorisée au contrat d'usage)</t>
  </si>
  <si>
    <t>Nombre d'individus ayant signé au moins un contrat d'usage court</t>
  </si>
  <si>
    <t>Nombre d'individus ayant signé au moins un contrat d'usage</t>
  </si>
  <si>
    <t>Individus ayant au moins une mission d'intérim et pas de CDD d'usage</t>
  </si>
  <si>
    <t>Nombre d'entreprises</t>
  </si>
  <si>
    <t>Moyen</t>
  </si>
  <si>
    <t>Nombre de contrats de ceux ne changeant pas d'entreprise (34 % des individus)</t>
  </si>
  <si>
    <t>Nombre de contrats de ceux changeant d'entreprise (66 % des individus)</t>
  </si>
  <si>
    <t>Durée d'un contrat en jours</t>
  </si>
  <si>
    <t>Moyenne</t>
  </si>
  <si>
    <t>Secteurs à contrats d'usage</t>
  </si>
  <si>
    <t>Transports et entreposage</t>
  </si>
  <si>
    <t>Travail du bois, industries du papier et imprimerie</t>
  </si>
  <si>
    <t>Fabrication de produits en caoutchouc et en plastique ainsi que d’autres produits minéraux non métalliques</t>
  </si>
  <si>
    <t>Production et distribution d’eau ; assainissement, gestion des déchets et dépollution</t>
  </si>
  <si>
    <t>Secteurs à bonus-malus - part dans le total</t>
  </si>
  <si>
    <t>Total secteurs à bonus-malus</t>
  </si>
  <si>
    <t>Nombre de PCS (PCS à 6 postes)</t>
  </si>
  <si>
    <t>Nombre de secteurs (NAF A17)</t>
  </si>
  <si>
    <t>Administration publique, enseignement, santé humaine et action sociale (partie non autorisée au contrat d'usage)</t>
  </si>
  <si>
    <t>Autres activités de service (partie autorisée au contrat d'usage)</t>
  </si>
  <si>
    <t>Autres secteurs autorisés au contrat d'usage</t>
  </si>
  <si>
    <t>Ensemble de la population uniquement sous contrat(s) court(s)</t>
  </si>
  <si>
    <t>Ensemble de la population ayant été au moins un jour sous contrat en 2019</t>
  </si>
  <si>
    <t>Ensemble de la population  dont le recours aux contrats courts est intense</t>
  </si>
  <si>
    <t>Proportion d'individus ayant au moins un contrat de plus de 3 mois</t>
  </si>
  <si>
    <t>Proportion d'individus ayant au moins un contrat de plus de 6 mois</t>
  </si>
  <si>
    <t>Secteurs non autorisés aux contrats d'usage</t>
  </si>
  <si>
    <t>Total secteurs non autorisés aux contrats d'usage</t>
  </si>
  <si>
    <t>Secteurs hors bonus-malus</t>
  </si>
  <si>
    <t>Données</t>
  </si>
  <si>
    <r>
      <rPr>
        <b/>
        <sz val="11"/>
        <rFont val="Calibri"/>
        <family val="2"/>
        <scheme val="minor"/>
      </rPr>
      <t>Déclarations sociales nominatives</t>
    </r>
    <r>
      <rPr>
        <sz val="11"/>
        <rFont val="Calibri"/>
        <family val="2"/>
        <scheme val="minor"/>
      </rPr>
      <t xml:space="preserve"> (DSN), c’est-à-dire les fichiers mensuels renseignés par les employeurs et qui sont nécessaires à la gestion de la protection sociale des salariés par les organismes et les administrations concernés. Ces déclarations permettent de connaître les caractéristiques associées aux contrats de travail (dates de début et de fin de contrat, type de contrat, catégorie socioprofessionnelle associée, localisation) et les caractéristiques associées aux salariés (sexe et date de naissance, etc.).</t>
    </r>
  </si>
  <si>
    <t>Définitions</t>
  </si>
  <si>
    <t>Sources</t>
  </si>
  <si>
    <t>Champ</t>
  </si>
  <si>
    <t>Contenu des onglets</t>
  </si>
  <si>
    <t>Chaque onglet contient les plages de données permettant de réaliser chacune des illustrations de l'étude.</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</si>
  <si>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</si>
  <si>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</si>
  <si>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r>
      <t>Déclarations sociales nominatives (DSN)</t>
    </r>
    <r>
      <rPr>
        <sz val="11"/>
        <rFont val="Calibri"/>
        <family val="2"/>
        <scheme val="minor"/>
      </rPr>
      <t>, contrats en cours en 2019.</t>
    </r>
  </si>
  <si>
    <t>Qui sont les signataires de contrats courts ?</t>
  </si>
  <si>
    <t>Tableau 1 – Nombre de contrats et durée sous contrats des signataires de contrats courts connaissant d’autre(s) type(s) de contrat(s)</t>
  </si>
  <si>
    <t>Tableau 2 – Nombre de contrats et durée sous contrat(s) des individus n’ayant que des contrats courts</t>
  </si>
  <si>
    <t>Contrats en cours en 2019, secteur privé, France hors Mayotte, hors agriculture, hors salariés des particuliers employeurs.</t>
  </si>
  <si>
    <t>Tableau 3 – Caractéristiques des individus n’ayant que des contrats courts</t>
  </si>
  <si>
    <t>Tableau 4 – Nombre de contrats par types de signataires intensifs de contrats courts</t>
  </si>
  <si>
    <t>Tableau A – Caractéristiques des contrats d’usage en 2019</t>
  </si>
  <si>
    <t>Note : le repérage des secteurs autorisés à utiliser des contrats d'usage repose sur [6] et les travaux effectués par l'ACOSS "https://www.acoss.fr/home/observatoire-economique/sources-et-methodologie/methodologie/contrat-dusage.html".</t>
  </si>
  <si>
    <t>Annexe – Liste des secteurs autorisés au contrat d'usage</t>
  </si>
  <si>
    <t>Nombre de contrat(s) court(s)</t>
  </si>
  <si>
    <t>2 à 5</t>
  </si>
  <si>
    <t>6 à 10</t>
  </si>
  <si>
    <t>11 à 20</t>
  </si>
  <si>
    <t>plus de 20</t>
  </si>
  <si>
    <t>Graphique 1 – Répartition des signataires de contrats courts selon le nombre de contrats courts signés</t>
  </si>
  <si>
    <t>Nombre moyen de contrats actifs</t>
  </si>
  <si>
    <t>Tableau 5 – Caractéristiques des signataires intensifs de contrats courts</t>
  </si>
  <si>
    <t>Employés qualifiés</t>
  </si>
  <si>
    <t>Tableau 6 – Nombre d’entreprises, de secteurs d’activité, de PCS et de contrats par types de signataires intensifs de contrats courts</t>
  </si>
  <si>
    <t>Profils de signataires de contrat(s) court(s)</t>
  </si>
  <si>
    <t>Ensemble</t>
  </si>
  <si>
    <t>Niveau</t>
  </si>
  <si>
    <t>Signataires d'au moins un contrat court</t>
  </si>
  <si>
    <t>Signataires non exclusifs de contrat(s) court(s)</t>
  </si>
  <si>
    <t>Signataires de contrat(s) court(s) uniquement</t>
  </si>
  <si>
    <t>Signataires intensifs de contrats courts</t>
  </si>
  <si>
    <t>Tableau 7 – Secteurs d’activité par types de signataires intensifs de contrats courts</t>
  </si>
  <si>
    <t>Tableau 8 – Secteurs d’activité par types de signataires intensifs de contrats courts – secteurs concernés par le bonus-malus</t>
  </si>
  <si>
    <t xml:space="preserve">Un contrat court est un CDD ou une mission d'intérim d'au plus 31 jours.
</t>
  </si>
  <si>
    <t>Total 10 PCS les plus fréquentes</t>
  </si>
  <si>
    <t>Agents de service hospitaliers</t>
  </si>
  <si>
    <t>Artistes dramatiques</t>
  </si>
  <si>
    <t>Ouvriers non qualifiés divers de type industriel</t>
  </si>
  <si>
    <t>Infirmiers en soins généraux</t>
  </si>
  <si>
    <t>Cadres artistiques et technico-artistiques de la réalisation de l'audiovisuel et des spectacles</t>
  </si>
  <si>
    <t>Artistes de la musique et du chant</t>
  </si>
  <si>
    <t>Ouvriers et techniciens des spectacles vivants et audiovisuels</t>
  </si>
  <si>
    <t>Manutentionnaires non qualifiés</t>
  </si>
  <si>
    <t>Assistants techniques de la réalisation des spectacles vivants et audiovisuels</t>
  </si>
  <si>
    <t>Aides-soignants</t>
  </si>
  <si>
    <t xml:space="preserve">Individus uniquement en contrat court - recours intense </t>
  </si>
  <si>
    <t xml:space="preserve">Catégories socioprofessionnelles les plus fréquentes </t>
  </si>
  <si>
    <t>Employés des services divers</t>
  </si>
  <si>
    <t>Nettoyeurs</t>
  </si>
  <si>
    <t>Autres ouvriers de production non qualifiés : industrie agroalimentaire</t>
  </si>
  <si>
    <t>Employés de libre service du commerce et magasiniers</t>
  </si>
  <si>
    <t>Ouvriers du tri, de l'emballage, de l'expédition, non qualifiés</t>
  </si>
  <si>
    <t xml:space="preserve">Individus uniquement en contrat(s) court(s) - recours limité </t>
  </si>
  <si>
    <t>Serveurs, commis de restaurant, garçons qualifiés</t>
  </si>
  <si>
    <t>Ouvriers qualifiés de la manutention, conducteurs de chariots élévateurs, caristes</t>
  </si>
  <si>
    <t>Individus non exclusivement en contrat(s) court(s)</t>
  </si>
  <si>
    <t>Durée moyenne d'un contrat, en jours</t>
  </si>
  <si>
    <t>Tableau complémentaire 1 – Catégories socioprofessionnelles les plus représentées chez les signataires de contrat(s) court(s) – selon le type de signataires</t>
  </si>
  <si>
    <t xml:space="preserve">Note : les types de signataires présentés constituent des catégories disjointes. Un individu signant au moins un contrat d’usage peut signer un CDD classique ou une mission d’intérim par ailleurs. Un individu signant au moins une mission d’intérim peut également signer un CDD classique par ailleurs. La dernière catégorie est uniquement composée d’individus signant exclusivement des CDD classiques.
Lecture : 43 % des signataires intensifs de contrats courts signent au moins un CDD d’usage. Parmi eux, le nombre moyen de contrats signés est de 47 et la durée moyenne d’un contrat de 5 jours.
Champ : contrats en cours en 2019, secteur privé, France hors Mayotte, hors agriculture, hors salariés des particuliers employeurs. 
Source : DSN, calculs Dares.
</t>
  </si>
  <si>
    <t xml:space="preserve">Note : la catégorie socioprofessionnelle retenue pour caractériser un salarié est celle attachée au contrat durant le plus longtemps en 2019. L’âge est calculé au 1er janvier 2019. 
Lecture : 8 % des signataires intensifs de contrats courts ayant au moins un CCD d’usage ont entre 20 et 24 ans.
Champ : contrats en cours en 2019, secteur privé, France hors Mayotte, hors agriculture, hors salariés des particuliers employeurs. 
Source : DSN, calculs Dares.
</t>
  </si>
  <si>
    <t xml:space="preserve">Note : la catégorie socioprofessionnelle retenue pour caractériser un salarié est celle attachée au contrat durant le plus longtemps en 2019. 
Lecture : 6 % des signataires intensifs de contrats courts sont aides-soignants.
Champ : contrats en cours en 2019, secteur privé, France hors Mayotte, hors agriculture, hors salariés des particuliers employeurs. 
Source : DSN, calculs Dares.
</t>
  </si>
  <si>
    <t>Tableau 8 – Secteurs d’activité concernés par la modulation des contributions d’assurance chômage au titre du bonus-malus, par types de signataires intensifs de contrats courts</t>
  </si>
  <si>
    <t>Individus ayant au moins un contrat d'usage</t>
  </si>
  <si>
    <t>Tableau C – L’utilisation du CDD d’usage selon le profil de signataires de contrat(s) court(s)</t>
  </si>
  <si>
    <t>Tableau B – Caractéristiques des individus ayant signé au moins un contrat d'usage en 2019</t>
  </si>
  <si>
    <t xml:space="preserve">Note : la catégorie socioprofessionnelle retenue pour caractériser un salarié est celle attachée au contrat d’usage durant le plus longtemps en 2019. L’âge est calculé au 1er janvier 2019.
Lecture : 24 % des signataires de contrats d’usage sont employés non qualifiés.
Champ : contrats en cours en 2019, secteur privé, France hors Mayotte, hors agriculture, hors salariés des particuliers employeurs. 
Source : DSN, calculs Dares.
</t>
  </si>
  <si>
    <t>A signé au moins un contrat d'usage</t>
  </si>
  <si>
    <t>N'a signé aucun contrat d'usage</t>
  </si>
  <si>
    <t>Données complémentaires 1</t>
  </si>
  <si>
    <t xml:space="preserve">Lecture : 12 % des signataires de contrats courts n’en signent qu’un durant l’année.
Champ : contrats en cours en 2019, secteur privé, France hors Mayotte, hors agriculture, hors salariés des particuliers employeurs. 
Source : DSN, calculs Dares.
</t>
  </si>
  <si>
    <t xml:space="preserve">Note : les durées sous contrat correspondent aux nombres de jours, entre le 1er janvier et le 31 décembre 2019, couverts par le ou les contrats (jours non ouvrables compris). 
Les quotités travaillées ne sont pas prises en compte. 
Lecture : en moyenne, un individu non exclusivement en contrats courts est sous contrat 259 jours par an, dont 52 passés en contrats courts et 207 en contrats de plus d’un mois.
Champ : contrats en cours en 2019, secteur privé, France hors Mayotte, hors agriculture, hors salariés des particuliers employeurs. 
Source : DSN, calculs Dares.
</t>
  </si>
  <si>
    <t xml:space="preserve">Note : sont classés en « recours intense aux contrats courts » les 10 % de salariés uniquement en contrats courts et signant le plus de contrats courts en 2019. Les durées sous contrat correspondent aux nombres de jours, entre le 1er janvier et le 31 décembre 2019, couverts par le ou les contrats (jours non ouvrables compris). Les quotités travaillées ne sont pas prises en compte. 
Lecture : les personnes ayant un recours intense aux contrats courts (cf. note ci-dessus) sont en moyenne sous contrat 201 jours par an.
Champ : contrats en cours en 2019, secteur privé, France hors Mayotte, hors agriculture, hors salariés des particuliers employeurs. 
Source : DSN, calculs Dares. 
</t>
  </si>
  <si>
    <t xml:space="preserve">Note : la catégorie socioprofessionnelle retenue pour caractériser un salarié est celle attachée au contrat durant le plus longtemps en 2019. L’âge est calculé au 1er janvier 2019.
Lecture : 19 % des individus dont le recours aux contrats courts est limité ont entre 15 et 19 ans.
Champ : contrats en cours en 2019, secteur privé, France hors Mayotte, hors agriculture, hors salariés des particuliers employeurs. 
Source : DSN, calculs Dares.
</t>
  </si>
  <si>
    <t>Durée moyenne sous contrat dans l'année, en jours</t>
  </si>
  <si>
    <t xml:space="preserve">
Note : les types de signataires présentés constituent des catégories disjointes. Un individu signant au moins un contrat d’usage peut signer un CDD classique ou une mission d’intérim par ailleurs. Un individu signant au moins une mission d’intérim peut également signer un CDD classique par ailleurs. La dernière catégorie est uniquement composée d’individus ne signant que des CDD classiques.
</t>
  </si>
  <si>
    <t xml:space="preserve">* Le détail des secteurs autorisés à utiliser des contrats d’usage est disponible en annexe. L’identification précise des établissements autorisés à recourir à ce type de contrat est cependant statistique, fondée sur le secteur d’activité, et doit être considérée avec précaution. 
Note : un seul secteur d’activité par individu est retenu : il s’agit de celui correspondant au contrat le plus long sur l’année. Les intitulés des secteurs d’activité sont ceux de la nomenclature d’activité française. 
Lecture : 46 % des signataires de contrats d’usage exercent principalement dans les autres activités de service.
Champ : signataires intensifs de contrats courts en 2019, secteur privé, France hors Mayotte, hors agriculture, hors salariés des particuliers employeurs. 
Source : DSN, calculs Dares.
</t>
  </si>
  <si>
    <t xml:space="preserve">* Le détail des secteurs autorisés à utiliser des contrats d’usage est disponible en annexe.
Note : un seul secteur d’activité par individu est retenu : il s’agit de celui correspondant au contrat le plus long sur l’année. Les intitulés des secteurs d’activité sont ceux de la nomenclature d’activité française. 
Lecture : 15 % des signataires de contrats d’usage exercent dans un secteur concerné par le bonus-malus.
Champ : signataires intensifs de contrats courts en 2019, secteur privé, France hors Mayotte, hors agriculture, hors salariés des particuliers employeurs. 
Source : DSN, calculs Dares.
</t>
  </si>
  <si>
    <t xml:space="preserve">Lecture : plus de 9 millions de contrats d’usage sont signés en 2019.
Champ : contrats d’usage en cours en 2019, secteur privé, France hors Mayotte, hors agriculture, hors salariés des particuliers employeurs. 
Source : DSN, calculs Dares.
</t>
  </si>
  <si>
    <t xml:space="preserve">Lecture : 22 % des signataires d’au moins un contrat court en 2019 signe au moins un CDD d’usage durant l’année.
Note : la part des missions d’intérim dans les contrats d’usage étant faible (4 %), ne sont considérés ici que les CDD d’usage.
Champ : contrats courts en cours en 2019, secteur privé, France hors Mayotte, hors agriculture, hors salariés des particuliers employeurs. 
Source : DSN, calculs Dares.
</t>
  </si>
  <si>
    <t>Durée sous contrat médiane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</si>
</sst>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0"/>
      <name val="Arial"/>
      <family val="2"/>
    </font>
    <font>
      <b/>
      <sz val="11"/>
      <name val="Calibri"/>
      <family val="2"/>
      <scheme val="minor"/>
    </font>
    <font>
      <sz val="11"/>
      <name val="Calibri"/>
      <family val="2"/>
      <scheme val="minor"/>
    </font>
    <font>
      <sz val="11"/>
      <color indexed="8"/>
      <name val="Calibri"/>
      <family val="2"/>
      <scheme val="minor"/>
    </font>
    <font>
      <b/>
      <sz val="11"/>
      <color indexed="8"/>
      <name val="Calibri"/>
      <family val="2"/>
      <scheme val="minor"/>
    </font>
    <font>
      <u/>
      <sz val="10"/>
      <color indexed="30"/>
      <name val="Arial"/>
      <family val="2"/>
    </font>
    <font>
      <u/>
      <sz val="11"/>
      <color indexed="12"/>
      <name val="Calibri"/>
      <family val="2"/>
      <scheme val="minor"/>
    </font>
    <font>
      <sz val="10"/>
      <name val="Cambria"/>
      <family val="1"/>
    </font>
  </fonts>
  <fills count="9">
    <fill>
      <patternFill patternType="none"/>
    </fill>
    <fill>
      <patternFill patternType="gray125"/>
    </fill>
    <fill>
      <patternFill patternType="solid">
        <fgColor theme="7"/>
        <bgColor indexed="64"/>
      </patternFill>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s>
  <cellStyleXfs count="4">
    <xf numFmtId="0" fontId="0" fillId="0" borderId="0"/>
    <xf numFmtId="9" fontId="1" fillId="0" borderId="0" applyFont="0" applyFill="0" applyBorder="0" applyAlignment="0" applyProtection="0"/>
    <xf numFmtId="0" fontId="5" fillId="0" borderId="0"/>
    <xf numFmtId="0" fontId="10" fillId="0" borderId="0" applyNumberFormat="0" applyFill="0" applyBorder="0" applyAlignment="0" applyProtection="0">
      <alignment vertical="top"/>
      <protection locked="0"/>
    </xf>
  </cellStyleXfs>
  <cellXfs count="151">
    <xf numFmtId="0" fontId="0" fillId="0" borderId="0" xfId="0"/>
    <xf numFmtId="9" fontId="0" fillId="0" borderId="0" xfId="1" applyFont="1" applyAlignment="1">
      <alignment horizontal="center"/>
    </xf>
    <xf numFmtId="0" fontId="2" fillId="0" borderId="1" xfId="0" applyFont="1" applyBorder="1" applyAlignment="1">
      <alignment horizontal="left"/>
    </xf>
    <xf numFmtId="3" fontId="0" fillId="0" borderId="3" xfId="0" applyNumberFormat="1" applyBorder="1" applyAlignment="1">
      <alignment horizontal="center"/>
    </xf>
    <xf numFmtId="3" fontId="2" fillId="0" borderId="3" xfId="0" applyNumberFormat="1" applyFont="1" applyBorder="1" applyAlignment="1">
      <alignment horizontal="center" vertical="center"/>
    </xf>
    <xf numFmtId="9" fontId="0" fillId="0" borderId="3" xfId="1" applyFont="1" applyBorder="1" applyAlignment="1">
      <alignment horizontal="center"/>
    </xf>
    <xf numFmtId="9" fontId="2" fillId="0" borderId="3" xfId="1" applyFont="1" applyBorder="1" applyAlignment="1">
      <alignment horizontal="center" vertical="center"/>
    </xf>
    <xf numFmtId="1" fontId="2" fillId="0" borderId="3" xfId="1" applyNumberFormat="1" applyFont="1" applyBorder="1" applyAlignment="1">
      <alignment horizontal="center" vertical="center"/>
    </xf>
    <xf numFmtId="0" fontId="0" fillId="0" borderId="3" xfId="0" applyBorder="1"/>
    <xf numFmtId="0" fontId="2" fillId="0" borderId="1" xfId="0" applyFont="1" applyBorder="1" applyAlignment="1">
      <alignment horizontal="left" vertical="center"/>
    </xf>
    <xf numFmtId="0" fontId="0" fillId="0" borderId="6" xfId="0" applyFill="1" applyBorder="1"/>
    <xf numFmtId="9" fontId="0" fillId="0" borderId="3" xfId="1" applyFont="1" applyBorder="1" applyAlignment="1">
      <alignment horizontal="center" vertical="center"/>
    </xf>
    <xf numFmtId="0" fontId="2" fillId="2" borderId="4" xfId="0" applyFont="1" applyFill="1" applyBorder="1" applyAlignment="1">
      <alignment horizontal="center" vertical="center" wrapText="1"/>
    </xf>
    <xf numFmtId="0" fontId="0" fillId="0" borderId="3" xfId="0"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2" borderId="3" xfId="0" applyFont="1" applyFill="1" applyBorder="1" applyAlignment="1">
      <alignment horizontal="center" wrapText="1"/>
    </xf>
    <xf numFmtId="0" fontId="2" fillId="2" borderId="2" xfId="0" applyFont="1" applyFill="1" applyBorder="1" applyAlignment="1">
      <alignment horizontal="center" vertical="center" wrapText="1"/>
    </xf>
    <xf numFmtId="0" fontId="0" fillId="0" borderId="8" xfId="0" applyBorder="1"/>
    <xf numFmtId="0" fontId="2" fillId="0" borderId="9" xfId="0" applyFont="1" applyBorder="1" applyAlignment="1">
      <alignment horizontal="left"/>
    </xf>
    <xf numFmtId="0" fontId="0" fillId="0" borderId="10" xfId="0" applyBorder="1"/>
    <xf numFmtId="0" fontId="2" fillId="2" borderId="3" xfId="0" applyFont="1" applyFill="1" applyBorder="1" applyAlignment="1">
      <alignment horizontal="center" vertical="center" wrapText="1"/>
    </xf>
    <xf numFmtId="0" fontId="2" fillId="0" borderId="3" xfId="0" applyFont="1" applyBorder="1" applyAlignment="1">
      <alignment vertical="center" wrapText="1"/>
    </xf>
    <xf numFmtId="0" fontId="0" fillId="0" borderId="10" xfId="0" applyBorder="1" applyAlignment="1"/>
    <xf numFmtId="0" fontId="0" fillId="0" borderId="8" xfId="0" applyBorder="1" applyAlignment="1"/>
    <xf numFmtId="0" fontId="4" fillId="0" borderId="3" xfId="0" applyFont="1" applyBorder="1" applyAlignment="1">
      <alignment horizontal="right"/>
    </xf>
    <xf numFmtId="0" fontId="2" fillId="2" borderId="3" xfId="0" applyFont="1" applyFill="1" applyBorder="1"/>
    <xf numFmtId="0" fontId="2" fillId="2" borderId="3" xfId="0" applyFont="1" applyFill="1" applyBorder="1" applyAlignment="1">
      <alignment horizontal="center" vertical="center"/>
    </xf>
    <xf numFmtId="0" fontId="0" fillId="0" borderId="3" xfId="0" applyBorder="1" applyAlignment="1">
      <alignment wrapText="1"/>
    </xf>
    <xf numFmtId="46" fontId="0" fillId="0" borderId="3" xfId="0" applyNumberFormat="1" applyBorder="1" applyAlignment="1">
      <alignment wrapText="1"/>
    </xf>
    <xf numFmtId="0" fontId="2" fillId="2" borderId="3" xfId="0" applyFont="1" applyFill="1" applyBorder="1" applyAlignment="1">
      <alignment horizontal="center"/>
    </xf>
    <xf numFmtId="0" fontId="2" fillId="0" borderId="4" xfId="0" applyFont="1" applyBorder="1" applyAlignment="1">
      <alignment vertical="center" wrapText="1"/>
    </xf>
    <xf numFmtId="0" fontId="0" fillId="0" borderId="4" xfId="0" applyBorder="1"/>
    <xf numFmtId="0" fontId="3" fillId="0" borderId="3" xfId="0" applyFont="1" applyBorder="1" applyAlignment="1">
      <alignment horizontal="right"/>
    </xf>
    <xf numFmtId="0" fontId="0" fillId="0" borderId="5" xfId="0" applyBorder="1" applyAlignment="1">
      <alignment horizontal="center"/>
    </xf>
    <xf numFmtId="0" fontId="3" fillId="0" borderId="12" xfId="0" applyFont="1" applyBorder="1" applyAlignment="1">
      <alignment horizontal="right"/>
    </xf>
    <xf numFmtId="9" fontId="0" fillId="0" borderId="12" xfId="1" applyFont="1" applyBorder="1" applyAlignment="1">
      <alignment horizontal="center"/>
    </xf>
    <xf numFmtId="0" fontId="4" fillId="0" borderId="3" xfId="0" applyFont="1" applyBorder="1" applyAlignment="1">
      <alignment horizontal="right" vertical="center"/>
    </xf>
    <xf numFmtId="1" fontId="0" fillId="0" borderId="3" xfId="0" applyNumberFormat="1" applyBorder="1" applyAlignment="1">
      <alignment horizontal="center" vertical="center"/>
    </xf>
    <xf numFmtId="0" fontId="0" fillId="0" borderId="3" xfId="0" applyFill="1" applyBorder="1" applyAlignment="1">
      <alignment horizontal="center" vertical="center"/>
    </xf>
    <xf numFmtId="1" fontId="0" fillId="0" borderId="3" xfId="0" applyNumberFormat="1" applyFill="1" applyBorder="1" applyAlignment="1">
      <alignment horizontal="center" vertical="center"/>
    </xf>
    <xf numFmtId="0" fontId="0" fillId="0" borderId="3" xfId="0" applyFill="1" applyBorder="1"/>
    <xf numFmtId="0" fontId="2" fillId="0" borderId="3" xfId="0" applyFont="1" applyBorder="1" applyAlignment="1">
      <alignment wrapText="1"/>
    </xf>
    <xf numFmtId="0" fontId="3" fillId="2" borderId="3" xfId="0" applyFont="1" applyFill="1" applyBorder="1"/>
    <xf numFmtId="3" fontId="0" fillId="0" borderId="3" xfId="0" applyNumberFormat="1" applyBorder="1" applyAlignment="1">
      <alignment horizontal="center" vertical="center"/>
    </xf>
    <xf numFmtId="3" fontId="0" fillId="0" borderId="0" xfId="0" applyNumberFormat="1" applyAlignment="1">
      <alignment horizontal="center" vertical="center"/>
    </xf>
    <xf numFmtId="1" fontId="2" fillId="0" borderId="3" xfId="0" applyNumberFormat="1" applyFont="1" applyBorder="1" applyAlignment="1">
      <alignment horizontal="center" vertical="center"/>
    </xf>
    <xf numFmtId="9"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xf>
    <xf numFmtId="0" fontId="2" fillId="0" borderId="3" xfId="0" applyFont="1" applyBorder="1" applyAlignment="1">
      <alignment horizontal="left" vertical="center" wrapText="1"/>
    </xf>
    <xf numFmtId="0" fontId="3" fillId="2" borderId="3" xfId="0" applyFont="1" applyFill="1" applyBorder="1" applyAlignment="1">
      <alignment horizontal="left" vertical="center"/>
    </xf>
    <xf numFmtId="9" fontId="0" fillId="0" borderId="3" xfId="1" applyNumberFormat="1" applyFont="1" applyBorder="1" applyAlignment="1">
      <alignment horizontal="center" vertical="center"/>
    </xf>
    <xf numFmtId="9" fontId="2" fillId="2" borderId="3" xfId="1" applyNumberFormat="1" applyFont="1" applyFill="1" applyBorder="1" applyAlignment="1">
      <alignment horizontal="center" vertical="center"/>
    </xf>
    <xf numFmtId="0" fontId="0" fillId="0" borderId="0" xfId="0" applyAlignment="1">
      <alignment horizontal="left"/>
    </xf>
    <xf numFmtId="0" fontId="2" fillId="2" borderId="3" xfId="0" applyFont="1" applyFill="1" applyBorder="1" applyAlignment="1">
      <alignment horizontal="center" vertical="center" wrapText="1"/>
    </xf>
    <xf numFmtId="0" fontId="0" fillId="0" borderId="0" xfId="0" applyAlignment="1">
      <alignment horizontal="left"/>
    </xf>
    <xf numFmtId="15" fontId="8" fillId="4" borderId="0" xfId="2" applyNumberFormat="1" applyFont="1" applyFill="1" applyAlignment="1">
      <alignment horizontal="left" vertical="center" wrapText="1"/>
    </xf>
    <xf numFmtId="0" fontId="8" fillId="4" borderId="0" xfId="2" applyFont="1" applyFill="1" applyAlignment="1">
      <alignment horizontal="left" vertical="center" wrapText="1"/>
    </xf>
    <xf numFmtId="0" fontId="7" fillId="4" borderId="0" xfId="2" applyFont="1" applyFill="1" applyAlignment="1">
      <alignment horizontal="left" vertical="center" wrapText="1"/>
    </xf>
    <xf numFmtId="0" fontId="6" fillId="5" borderId="0" xfId="2" applyFont="1" applyFill="1" applyAlignment="1">
      <alignment horizontal="left" vertical="center" wrapText="1"/>
    </xf>
    <xf numFmtId="0" fontId="9" fillId="5" borderId="0" xfId="2" applyFont="1" applyFill="1"/>
    <xf numFmtId="0" fontId="7" fillId="0" borderId="0" xfId="2" applyFont="1" applyAlignment="1">
      <alignment vertical="center" wrapText="1"/>
    </xf>
    <xf numFmtId="0" fontId="7" fillId="5" borderId="0" xfId="2" applyFont="1" applyFill="1"/>
    <xf numFmtId="0" fontId="7" fillId="4" borderId="0" xfId="2" applyFont="1" applyFill="1" applyBorder="1"/>
    <xf numFmtId="0" fontId="7" fillId="4" borderId="0" xfId="2" applyFont="1" applyFill="1"/>
    <xf numFmtId="0" fontId="7" fillId="7" borderId="0" xfId="3" applyFont="1" applyFill="1" applyBorder="1" applyAlignment="1" applyProtection="1"/>
    <xf numFmtId="0" fontId="12" fillId="5" borderId="0" xfId="2" applyFont="1" applyFill="1"/>
    <xf numFmtId="0" fontId="0" fillId="0" borderId="0" xfId="0" applyAlignment="1">
      <alignment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xf>
    <xf numFmtId="0" fontId="10" fillId="0" borderId="0" xfId="3" applyFill="1" applyAlignment="1" applyProtection="1">
      <alignment vertical="center" wrapText="1"/>
    </xf>
    <xf numFmtId="0" fontId="0" fillId="0" borderId="0" xfId="0" applyFill="1" applyBorder="1" applyAlignment="1"/>
    <xf numFmtId="0" fontId="2" fillId="0" borderId="0" xfId="0" applyFont="1" applyFill="1" applyBorder="1" applyAlignment="1">
      <alignment horizontal="center" vertical="center" wrapText="1"/>
    </xf>
    <xf numFmtId="0" fontId="2" fillId="0" borderId="0" xfId="0" applyFont="1" applyFill="1" applyBorder="1" applyAlignment="1">
      <alignment horizontal="left"/>
    </xf>
    <xf numFmtId="3" fontId="0" fillId="0" borderId="0" xfId="0" applyNumberFormat="1" applyFill="1" applyBorder="1" applyAlignment="1">
      <alignment horizontal="center" vertical="center"/>
    </xf>
    <xf numFmtId="3" fontId="2" fillId="0" borderId="0" xfId="0" applyNumberFormat="1" applyFont="1" applyFill="1" applyBorder="1" applyAlignment="1">
      <alignment horizontal="center" vertical="center"/>
    </xf>
    <xf numFmtId="9" fontId="0" fillId="0" borderId="0" xfId="1" applyFont="1" applyFill="1" applyBorder="1" applyAlignment="1">
      <alignment horizontal="center" vertical="center"/>
    </xf>
    <xf numFmtId="9" fontId="2" fillId="0" borderId="0" xfId="1" applyFont="1" applyFill="1" applyBorder="1" applyAlignment="1">
      <alignment horizontal="center" vertical="center"/>
    </xf>
    <xf numFmtId="1" fontId="0" fillId="0" borderId="0" xfId="0" applyNumberFormat="1" applyFill="1" applyBorder="1" applyAlignment="1">
      <alignment horizontal="center" vertical="center"/>
    </xf>
    <xf numFmtId="1" fontId="2" fillId="0" borderId="0" xfId="1" applyNumberFormat="1" applyFont="1" applyFill="1" applyBorder="1" applyAlignment="1">
      <alignment horizontal="center" vertical="center"/>
    </xf>
    <xf numFmtId="0" fontId="0" fillId="0" borderId="0" xfId="0"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3" xfId="0" applyFont="1" applyBorder="1" applyAlignment="1">
      <alignment horizontal="center" vertical="center" wrapText="1"/>
    </xf>
    <xf numFmtId="0" fontId="2" fillId="2" borderId="3" xfId="0" applyFont="1" applyFill="1" applyBorder="1" applyAlignment="1">
      <alignment wrapText="1"/>
    </xf>
    <xf numFmtId="3" fontId="0" fillId="0" borderId="3" xfId="0" applyNumberFormat="1" applyFont="1" applyBorder="1" applyAlignment="1">
      <alignment horizontal="center" vertical="center"/>
    </xf>
    <xf numFmtId="0" fontId="0" fillId="0" borderId="0" xfId="0" applyAlignment="1">
      <alignment horizontal="left"/>
    </xf>
    <xf numFmtId="0" fontId="2" fillId="2" borderId="3" xfId="0" applyFont="1" applyFill="1" applyBorder="1" applyAlignment="1">
      <alignment horizontal="center" vertical="center" wrapText="1"/>
    </xf>
    <xf numFmtId="0" fontId="3" fillId="0" borderId="3" xfId="0" applyFont="1" applyBorder="1" applyAlignment="1">
      <alignment horizontal="left"/>
    </xf>
    <xf numFmtId="0" fontId="0" fillId="0" borderId="3" xfId="0" applyBorder="1" applyAlignment="1">
      <alignment horizontal="center"/>
    </xf>
    <xf numFmtId="9" fontId="0" fillId="0" borderId="3" xfId="0" applyNumberFormat="1" applyBorder="1" applyAlignment="1">
      <alignment horizontal="center" vertical="center"/>
    </xf>
    <xf numFmtId="0" fontId="2" fillId="2" borderId="3" xfId="0"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5" xfId="0" applyFont="1" applyBorder="1" applyAlignment="1">
      <alignment horizontal="left"/>
    </xf>
    <xf numFmtId="0" fontId="3" fillId="0" borderId="3" xfId="0" applyFont="1" applyBorder="1" applyAlignment="1">
      <alignment horizontal="left" vertical="center"/>
    </xf>
    <xf numFmtId="1" fontId="0" fillId="0" borderId="3" xfId="0" applyNumberFormat="1" applyFont="1" applyBorder="1" applyAlignment="1">
      <alignment horizontal="center" vertical="center"/>
    </xf>
    <xf numFmtId="0" fontId="2" fillId="2" borderId="3" xfId="0" applyFont="1" applyFill="1" applyBorder="1" applyAlignment="1">
      <alignment horizontal="center" vertical="center" wrapText="1"/>
    </xf>
    <xf numFmtId="0" fontId="0" fillId="0" borderId="0" xfId="0" applyAlignment="1"/>
    <xf numFmtId="0" fontId="0" fillId="0" borderId="0" xfId="0" applyFill="1"/>
    <xf numFmtId="0" fontId="3" fillId="0" borderId="3" xfId="0" applyFont="1" applyBorder="1" applyAlignment="1">
      <alignment horizontal="left" vertical="center" wrapText="1"/>
    </xf>
    <xf numFmtId="0" fontId="2" fillId="0" borderId="0" xfId="0" applyFont="1" applyFill="1" applyBorder="1" applyAlignment="1">
      <alignment horizontal="left" vertical="center"/>
    </xf>
    <xf numFmtId="0" fontId="2" fillId="0" borderId="3"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10" fillId="8" borderId="0" xfId="3" applyFill="1" applyAlignment="1" applyProtection="1">
      <alignment vertical="center" wrapText="1"/>
    </xf>
    <xf numFmtId="0" fontId="6" fillId="0" borderId="1"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3" borderId="0" xfId="2" applyFont="1" applyFill="1" applyAlignment="1">
      <alignment horizontal="left" vertical="center" wrapText="1"/>
    </xf>
    <xf numFmtId="0" fontId="7" fillId="0" borderId="0" xfId="2" applyFont="1" applyAlignment="1">
      <alignment horizontal="justify" vertical="justify" wrapText="1"/>
    </xf>
    <xf numFmtId="15" fontId="8" fillId="4" borderId="0" xfId="2" applyNumberFormat="1" applyFont="1" applyFill="1" applyAlignment="1">
      <alignment horizontal="left" vertical="center" wrapText="1"/>
    </xf>
    <xf numFmtId="0" fontId="6" fillId="0" borderId="0" xfId="2" applyFont="1" applyFill="1" applyAlignment="1">
      <alignment horizontal="justify" vertical="justify" wrapText="1"/>
    </xf>
    <xf numFmtId="0" fontId="7" fillId="0" borderId="0" xfId="2" applyFont="1" applyFill="1" applyAlignment="1">
      <alignment horizontal="justify" vertical="justify" wrapText="1"/>
    </xf>
    <xf numFmtId="0" fontId="8" fillId="4" borderId="0" xfId="2" applyFont="1" applyFill="1" applyAlignment="1">
      <alignment horizontal="left" vertical="center" wrapText="1"/>
    </xf>
    <xf numFmtId="0" fontId="7" fillId="0" borderId="0" xfId="2" applyFont="1" applyAlignment="1">
      <alignment horizontal="left" vertical="center" wrapText="1"/>
    </xf>
    <xf numFmtId="0" fontId="9" fillId="5" borderId="0" xfId="2" applyFont="1" applyFill="1" applyAlignment="1">
      <alignment wrapText="1"/>
    </xf>
    <xf numFmtId="0" fontId="0" fillId="0" borderId="0" xfId="0" applyAlignment="1">
      <alignment wrapText="1"/>
    </xf>
    <xf numFmtId="0" fontId="10" fillId="6" borderId="0" xfId="3" applyFill="1" applyAlignment="1" applyProtection="1">
      <alignment vertical="center" wrapText="1"/>
    </xf>
    <xf numFmtId="0" fontId="7" fillId="4" borderId="0" xfId="2" applyFont="1" applyFill="1" applyAlignment="1">
      <alignment vertical="center" wrapText="1"/>
    </xf>
    <xf numFmtId="0" fontId="6" fillId="4" borderId="0" xfId="2" applyFont="1" applyFill="1" applyAlignment="1">
      <alignment vertical="center" wrapText="1"/>
    </xf>
    <xf numFmtId="0" fontId="7" fillId="5" borderId="0" xfId="2" applyFont="1" applyFill="1" applyAlignment="1">
      <alignment vertical="center" wrapText="1"/>
    </xf>
    <xf numFmtId="0" fontId="0"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3" xfId="0" applyFont="1" applyBorder="1" applyAlignment="1">
      <alignment horizontal="left"/>
    </xf>
    <xf numFmtId="0" fontId="3" fillId="0" borderId="4" xfId="0" applyFont="1" applyBorder="1" applyAlignment="1">
      <alignment horizontal="left"/>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3" xfId="0" applyFont="1" applyFill="1" applyBorder="1" applyAlignment="1">
      <alignment horizontal="left"/>
    </xf>
    <xf numFmtId="0" fontId="2" fillId="2" borderId="1" xfId="0" applyFont="1" applyFill="1" applyBorder="1" applyAlignment="1">
      <alignment horizontal="left"/>
    </xf>
    <xf numFmtId="0" fontId="2" fillId="2" borderId="2" xfId="0" applyFont="1" applyFill="1" applyBorder="1" applyAlignment="1">
      <alignment horizontal="left"/>
    </xf>
    <xf numFmtId="0" fontId="0" fillId="0" borderId="0" xfId="0" applyAlignment="1">
      <alignment horizontal="center" vertical="center" wrapText="1"/>
    </xf>
    <xf numFmtId="0" fontId="0" fillId="0" borderId="3" xfId="0" applyBorder="1" applyAlignment="1">
      <alignment horizontal="center"/>
    </xf>
    <xf numFmtId="0" fontId="0" fillId="0" borderId="11" xfId="0" applyFont="1" applyFill="1" applyBorder="1" applyAlignment="1">
      <alignment horizontal="left" vertical="center" wrapText="1"/>
    </xf>
  </cellXfs>
  <cellStyles count="4">
    <cellStyle name="Lien hypertexte" xfId="3" builtinId="8"/>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'Graphique 1'!$C$5:$C$9</c:f>
              <c:strCache>
                <c:ptCount val="5"/>
                <c:pt idx="0">
                  <c:v>1</c:v>
                </c:pt>
                <c:pt idx="1">
                  <c:v>2 à 5</c:v>
                </c:pt>
                <c:pt idx="2">
                  <c:v>6 à 10</c:v>
                </c:pt>
                <c:pt idx="3">
                  <c:v>11 à 20</c:v>
                </c:pt>
                <c:pt idx="4">
                  <c:v>plus de 20</c:v>
                </c:pt>
              </c:strCache>
            </c:strRef>
          </c:cat>
          <c:val>
            <c:numRef>
              <c:f>'Graphique 1'!$D$5:$D$9</c:f>
              <c:numCache>
                <c:formatCode>0%</c:formatCode>
                <c:ptCount val="5"/>
                <c:pt idx="0">
                  <c:v>0.12475339223375714</c:v>
                </c:pt>
                <c:pt idx="1">
                  <c:v>0.4548675571843192</c:v>
                </c:pt>
                <c:pt idx="2">
                  <c:v>0.19773536544506623</c:v>
                </c:pt>
                <c:pt idx="3">
                  <c:v>0.13210402877901201</c:v>
                </c:pt>
                <c:pt idx="4">
                  <c:v>9.053965635784543E-2</c:v>
                </c:pt>
              </c:numCache>
            </c:numRef>
          </c:val>
          <c:extLst>
            <c:ext xmlns:c16="http://schemas.microsoft.com/office/drawing/2014/chart" uri="{C3380CC4-5D6E-409C-BE32-E72D297353CC}">
              <c16:uniqueId val="{00000000-CD5F-424E-9308-D87568F8DBC5}"/>
            </c:ext>
          </c:extLst>
        </c:ser>
        <c:dLbls>
          <c:showLegendKey val="0"/>
          <c:showVal val="0"/>
          <c:showCatName val="0"/>
          <c:showSerName val="0"/>
          <c:showPercent val="0"/>
          <c:showBubbleSize val="0"/>
        </c:dLbls>
        <c:gapWidth val="219"/>
        <c:overlap val="-27"/>
        <c:axId val="427163952"/>
        <c:axId val="427158376"/>
      </c:barChart>
      <c:catAx>
        <c:axId val="42716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7158376"/>
        <c:crosses val="autoZero"/>
        <c:auto val="1"/>
        <c:lblAlgn val="ctr"/>
        <c:lblOffset val="100"/>
        <c:noMultiLvlLbl val="0"/>
      </c:catAx>
      <c:valAx>
        <c:axId val="427158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7163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171449</xdr:colOff>
      <xdr:row>3</xdr:row>
      <xdr:rowOff>142875</xdr:rowOff>
    </xdr:from>
    <xdr:to>
      <xdr:col>12</xdr:col>
      <xdr:colOff>200024</xdr:colOff>
      <xdr:row>18</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Sillage">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50"/>
  <sheetViews>
    <sheetView tabSelected="1" topLeftCell="A22" workbookViewId="0">
      <selection activeCell="A41" sqref="A41:L41"/>
    </sheetView>
  </sheetViews>
  <sheetFormatPr baseColWidth="10" defaultRowHeight="15" x14ac:dyDescent="0.25"/>
  <sheetData>
    <row r="1" spans="1:12" ht="20.25" customHeight="1" x14ac:dyDescent="0.25">
      <c r="A1" s="108" t="s">
        <v>139</v>
      </c>
      <c r="B1" s="109"/>
      <c r="C1" s="109"/>
      <c r="D1" s="109"/>
      <c r="E1" s="109"/>
      <c r="F1" s="109"/>
      <c r="G1" s="109"/>
      <c r="H1" s="109"/>
      <c r="I1" s="109"/>
      <c r="J1" s="109"/>
      <c r="K1" s="109"/>
      <c r="L1" s="110"/>
    </row>
    <row r="2" spans="1:12" x14ac:dyDescent="0.25">
      <c r="A2" s="111" t="s">
        <v>129</v>
      </c>
      <c r="B2" s="111"/>
      <c r="C2" s="111"/>
      <c r="D2" s="111"/>
      <c r="E2" s="111"/>
      <c r="F2" s="111"/>
      <c r="G2" s="111"/>
      <c r="H2" s="111"/>
      <c r="I2" s="111"/>
      <c r="J2" s="111"/>
      <c r="K2" s="111"/>
      <c r="L2" s="111"/>
    </row>
    <row r="3" spans="1:12" ht="69.75" customHeight="1" x14ac:dyDescent="0.25">
      <c r="A3" s="112" t="s">
        <v>130</v>
      </c>
      <c r="B3" s="112"/>
      <c r="C3" s="112"/>
      <c r="D3" s="112"/>
      <c r="E3" s="112"/>
      <c r="F3" s="112"/>
      <c r="G3" s="112"/>
      <c r="H3" s="112"/>
      <c r="I3" s="112"/>
      <c r="J3" s="112"/>
      <c r="K3" s="112"/>
      <c r="L3" s="112"/>
    </row>
    <row r="4" spans="1:12" x14ac:dyDescent="0.25">
      <c r="A4" s="111" t="s">
        <v>131</v>
      </c>
      <c r="B4" s="111"/>
      <c r="C4" s="111"/>
      <c r="D4" s="111"/>
      <c r="E4" s="111"/>
      <c r="F4" s="111"/>
      <c r="G4" s="111"/>
      <c r="H4" s="111"/>
      <c r="I4" s="111"/>
      <c r="J4" s="111"/>
      <c r="K4" s="111"/>
      <c r="L4" s="111"/>
    </row>
    <row r="5" spans="1:12" ht="24.75" customHeight="1" x14ac:dyDescent="0.25">
      <c r="A5" s="113" t="s">
        <v>167</v>
      </c>
      <c r="B5" s="113"/>
      <c r="C5" s="113"/>
      <c r="D5" s="113"/>
      <c r="E5" s="113"/>
      <c r="F5" s="113"/>
      <c r="G5" s="113"/>
      <c r="H5" s="113"/>
      <c r="I5" s="113"/>
      <c r="J5" s="113"/>
      <c r="K5" s="113"/>
      <c r="L5" s="113"/>
    </row>
    <row r="6" spans="1:12" x14ac:dyDescent="0.25">
      <c r="A6" s="111" t="s">
        <v>132</v>
      </c>
      <c r="B6" s="111"/>
      <c r="C6" s="111"/>
      <c r="D6" s="111"/>
      <c r="E6" s="111"/>
      <c r="F6" s="111"/>
      <c r="G6" s="111"/>
      <c r="H6" s="111"/>
      <c r="I6" s="111"/>
      <c r="J6" s="111"/>
      <c r="K6" s="111"/>
      <c r="L6" s="111"/>
    </row>
    <row r="7" spans="1:12" x14ac:dyDescent="0.25">
      <c r="A7" s="114" t="s">
        <v>138</v>
      </c>
      <c r="B7" s="115"/>
      <c r="C7" s="115"/>
      <c r="D7" s="115"/>
      <c r="E7" s="115"/>
      <c r="F7" s="115"/>
      <c r="G7" s="115"/>
      <c r="H7" s="115"/>
      <c r="I7" s="115"/>
      <c r="J7" s="115"/>
      <c r="K7" s="115"/>
      <c r="L7" s="115"/>
    </row>
    <row r="8" spans="1:12" x14ac:dyDescent="0.25">
      <c r="A8" s="58"/>
      <c r="B8" s="58"/>
      <c r="C8" s="58"/>
      <c r="D8" s="58"/>
      <c r="E8" s="58"/>
      <c r="F8" s="58"/>
      <c r="G8" s="58"/>
      <c r="H8" s="58"/>
      <c r="I8" s="58"/>
      <c r="J8" s="58"/>
      <c r="K8" s="58"/>
      <c r="L8" s="58"/>
    </row>
    <row r="9" spans="1:12" x14ac:dyDescent="0.25">
      <c r="A9" s="111" t="s">
        <v>133</v>
      </c>
      <c r="B9" s="111"/>
      <c r="C9" s="111"/>
      <c r="D9" s="111"/>
      <c r="E9" s="111"/>
      <c r="F9" s="111"/>
      <c r="G9" s="111"/>
      <c r="H9" s="111"/>
      <c r="I9" s="111"/>
      <c r="J9" s="111"/>
      <c r="K9" s="111"/>
      <c r="L9" s="111"/>
    </row>
    <row r="10" spans="1:12" x14ac:dyDescent="0.25">
      <c r="A10" s="116" t="s">
        <v>142</v>
      </c>
      <c r="B10" s="117"/>
      <c r="C10" s="117"/>
      <c r="D10" s="117"/>
      <c r="E10" s="117"/>
      <c r="F10" s="117"/>
      <c r="G10" s="117"/>
      <c r="H10" s="117"/>
      <c r="I10" s="117"/>
      <c r="J10" s="117"/>
      <c r="K10" s="117"/>
      <c r="L10" s="117"/>
    </row>
    <row r="11" spans="1:12" x14ac:dyDescent="0.25">
      <c r="A11" s="59"/>
      <c r="B11" s="60"/>
      <c r="C11" s="60"/>
      <c r="D11" s="60"/>
      <c r="E11" s="60"/>
      <c r="F11" s="60"/>
      <c r="G11" s="60"/>
      <c r="H11" s="60"/>
      <c r="I11" s="60"/>
      <c r="J11" s="60"/>
      <c r="K11" s="60"/>
      <c r="L11" s="60"/>
    </row>
    <row r="12" spans="1:12" x14ac:dyDescent="0.25">
      <c r="A12" s="111" t="s">
        <v>134</v>
      </c>
      <c r="B12" s="111"/>
      <c r="C12" s="111"/>
      <c r="D12" s="111"/>
      <c r="E12" s="111"/>
      <c r="F12" s="111"/>
      <c r="G12" s="111"/>
      <c r="H12" s="111"/>
      <c r="I12" s="111"/>
      <c r="J12" s="111"/>
      <c r="K12" s="111"/>
      <c r="L12" s="111"/>
    </row>
    <row r="13" spans="1:12" x14ac:dyDescent="0.25">
      <c r="A13" s="61"/>
      <c r="B13" s="61"/>
      <c r="C13" s="61"/>
      <c r="D13" s="61"/>
      <c r="E13" s="61"/>
      <c r="F13" s="61"/>
      <c r="G13" s="61"/>
      <c r="H13" s="61"/>
      <c r="I13" s="61"/>
      <c r="J13" s="61"/>
      <c r="K13" s="61"/>
      <c r="L13" s="61"/>
    </row>
    <row r="14" spans="1:12" x14ac:dyDescent="0.25">
      <c r="A14" s="62" t="s">
        <v>135</v>
      </c>
      <c r="B14" s="62"/>
      <c r="C14" s="62"/>
      <c r="D14" s="62"/>
      <c r="E14" s="62"/>
      <c r="F14" s="62"/>
      <c r="G14" s="62"/>
      <c r="H14" s="62"/>
      <c r="I14" s="62"/>
      <c r="J14" s="62"/>
      <c r="K14" s="62"/>
      <c r="L14" s="62"/>
    </row>
    <row r="15" spans="1:12" x14ac:dyDescent="0.25">
      <c r="A15" s="118"/>
      <c r="B15" s="119"/>
      <c r="C15" s="119"/>
      <c r="D15" s="119"/>
      <c r="E15" s="119"/>
      <c r="F15" s="119"/>
      <c r="G15" s="119"/>
      <c r="H15" s="119"/>
      <c r="I15" s="119"/>
      <c r="J15" s="119"/>
      <c r="K15" s="119"/>
      <c r="L15" s="119"/>
    </row>
    <row r="16" spans="1:12" x14ac:dyDescent="0.25">
      <c r="A16" s="62"/>
      <c r="B16" s="61"/>
      <c r="C16" s="61"/>
      <c r="D16" s="61"/>
      <c r="E16" s="61"/>
      <c r="F16" s="61"/>
      <c r="G16" s="61"/>
      <c r="H16" s="61"/>
      <c r="I16" s="61"/>
      <c r="J16" s="61"/>
      <c r="K16" s="61"/>
      <c r="L16" s="61"/>
    </row>
    <row r="17" spans="1:12" ht="18" customHeight="1" x14ac:dyDescent="0.25">
      <c r="A17" s="107" t="s">
        <v>153</v>
      </c>
      <c r="B17" s="107"/>
      <c r="C17" s="107"/>
      <c r="D17" s="107"/>
      <c r="E17" s="107"/>
      <c r="F17" s="107"/>
      <c r="G17" s="107"/>
      <c r="H17" s="107"/>
      <c r="I17" s="107"/>
      <c r="J17" s="107"/>
      <c r="K17" s="107"/>
      <c r="L17" s="107"/>
    </row>
    <row r="18" spans="1:12" ht="7.5" customHeight="1" x14ac:dyDescent="0.25">
      <c r="A18" s="72"/>
      <c r="B18" s="72"/>
      <c r="C18" s="72"/>
      <c r="D18" s="72"/>
      <c r="E18" s="72"/>
      <c r="F18" s="72"/>
      <c r="G18" s="72"/>
      <c r="H18" s="72"/>
      <c r="I18" s="72"/>
      <c r="J18" s="72"/>
      <c r="K18" s="72"/>
      <c r="L18" s="72"/>
    </row>
    <row r="19" spans="1:12" ht="20.25" customHeight="1" x14ac:dyDescent="0.25">
      <c r="A19" s="120" t="s">
        <v>140</v>
      </c>
      <c r="B19" s="120"/>
      <c r="C19" s="120"/>
      <c r="D19" s="120"/>
      <c r="E19" s="120"/>
      <c r="F19" s="120"/>
      <c r="G19" s="120"/>
      <c r="H19" s="120"/>
      <c r="I19" s="120"/>
      <c r="J19" s="120"/>
      <c r="K19" s="120"/>
      <c r="L19" s="120"/>
    </row>
    <row r="20" spans="1:12" ht="6" customHeight="1" x14ac:dyDescent="0.25">
      <c r="A20" s="63"/>
      <c r="B20" s="63"/>
      <c r="C20" s="63"/>
      <c r="D20" s="63"/>
      <c r="E20" s="63"/>
      <c r="F20" s="63"/>
      <c r="G20" s="63"/>
      <c r="H20" s="63"/>
      <c r="I20" s="63"/>
      <c r="J20" s="63"/>
      <c r="K20" s="63"/>
      <c r="L20" s="63"/>
    </row>
    <row r="21" spans="1:12" x14ac:dyDescent="0.25">
      <c r="A21" s="120" t="s">
        <v>141</v>
      </c>
      <c r="B21" s="120"/>
      <c r="C21" s="120"/>
      <c r="D21" s="120"/>
      <c r="E21" s="120"/>
      <c r="F21" s="120"/>
      <c r="G21" s="120"/>
      <c r="H21" s="120"/>
      <c r="I21" s="120"/>
      <c r="J21" s="120"/>
      <c r="K21" s="120"/>
      <c r="L21" s="120"/>
    </row>
    <row r="22" spans="1:12" ht="4.5" customHeight="1" x14ac:dyDescent="0.25">
      <c r="A22" s="121"/>
      <c r="B22" s="121"/>
      <c r="C22" s="121"/>
      <c r="D22" s="121"/>
      <c r="E22" s="121"/>
      <c r="F22" s="121"/>
      <c r="G22" s="121"/>
      <c r="H22" s="121"/>
      <c r="I22" s="121"/>
      <c r="J22" s="121"/>
      <c r="K22" s="121"/>
      <c r="L22" s="121"/>
    </row>
    <row r="23" spans="1:12" x14ac:dyDescent="0.25">
      <c r="A23" s="120" t="s">
        <v>143</v>
      </c>
      <c r="B23" s="120"/>
      <c r="C23" s="120"/>
      <c r="D23" s="120"/>
      <c r="E23" s="120"/>
      <c r="F23" s="120"/>
      <c r="G23" s="120"/>
      <c r="H23" s="120"/>
      <c r="I23" s="120"/>
      <c r="J23" s="120"/>
      <c r="K23" s="120"/>
      <c r="L23" s="120"/>
    </row>
    <row r="24" spans="1:12" ht="7.5" customHeight="1" x14ac:dyDescent="0.25">
      <c r="A24" s="122"/>
      <c r="B24" s="121"/>
      <c r="C24" s="121"/>
      <c r="D24" s="121"/>
      <c r="E24" s="121"/>
      <c r="F24" s="121"/>
      <c r="G24" s="121"/>
      <c r="H24" s="121"/>
      <c r="I24" s="121"/>
      <c r="J24" s="121"/>
      <c r="K24" s="121"/>
      <c r="L24" s="121"/>
    </row>
    <row r="25" spans="1:12" x14ac:dyDescent="0.25">
      <c r="A25" s="120" t="s">
        <v>144</v>
      </c>
      <c r="B25" s="120"/>
      <c r="C25" s="120"/>
      <c r="D25" s="120"/>
      <c r="E25" s="120"/>
      <c r="F25" s="120"/>
      <c r="G25" s="120"/>
      <c r="H25" s="120"/>
      <c r="I25" s="120"/>
      <c r="J25" s="120"/>
      <c r="K25" s="120"/>
      <c r="L25" s="120"/>
    </row>
    <row r="26" spans="1:12" ht="6.75" customHeight="1" x14ac:dyDescent="0.25">
      <c r="A26" s="122"/>
      <c r="B26" s="121"/>
      <c r="C26" s="121"/>
      <c r="D26" s="121"/>
      <c r="E26" s="121"/>
      <c r="F26" s="121"/>
      <c r="G26" s="121"/>
      <c r="H26" s="121"/>
      <c r="I26" s="121"/>
      <c r="J26" s="121"/>
      <c r="K26" s="121"/>
      <c r="L26" s="121"/>
    </row>
    <row r="27" spans="1:12" x14ac:dyDescent="0.25">
      <c r="A27" s="120" t="s">
        <v>155</v>
      </c>
      <c r="B27" s="120"/>
      <c r="C27" s="120"/>
      <c r="D27" s="120"/>
      <c r="E27" s="120"/>
      <c r="F27" s="120"/>
      <c r="G27" s="120"/>
      <c r="H27" s="120"/>
      <c r="I27" s="120"/>
      <c r="J27" s="120"/>
      <c r="K27" s="120"/>
      <c r="L27" s="120"/>
    </row>
    <row r="28" spans="1:12" ht="8.25" customHeight="1" x14ac:dyDescent="0.25">
      <c r="A28" s="72"/>
      <c r="B28" s="72"/>
      <c r="C28" s="72"/>
      <c r="D28" s="72"/>
      <c r="E28" s="72"/>
      <c r="F28" s="72"/>
      <c r="G28" s="72"/>
      <c r="H28" s="72"/>
      <c r="I28" s="72"/>
      <c r="J28" s="72"/>
      <c r="K28" s="72"/>
      <c r="L28" s="72"/>
    </row>
    <row r="29" spans="1:12" x14ac:dyDescent="0.25">
      <c r="A29" s="120" t="s">
        <v>157</v>
      </c>
      <c r="B29" s="120"/>
      <c r="C29" s="120"/>
      <c r="D29" s="120"/>
      <c r="E29" s="120"/>
      <c r="F29" s="120"/>
      <c r="G29" s="120"/>
      <c r="H29" s="120"/>
      <c r="I29" s="120"/>
      <c r="J29" s="120"/>
      <c r="K29" s="120"/>
      <c r="L29" s="120"/>
    </row>
    <row r="30" spans="1:12" ht="7.5" customHeight="1" x14ac:dyDescent="0.25">
      <c r="A30" s="72"/>
      <c r="B30" s="72"/>
      <c r="C30" s="72"/>
      <c r="D30" s="72"/>
      <c r="E30" s="72"/>
      <c r="F30" s="72"/>
      <c r="G30" s="72"/>
      <c r="H30" s="72"/>
      <c r="I30" s="72"/>
      <c r="J30" s="72"/>
      <c r="K30" s="72"/>
      <c r="L30" s="72"/>
    </row>
    <row r="31" spans="1:12" x14ac:dyDescent="0.25">
      <c r="A31" s="120" t="s">
        <v>165</v>
      </c>
      <c r="B31" s="120"/>
      <c r="C31" s="120"/>
      <c r="D31" s="120"/>
      <c r="E31" s="120"/>
      <c r="F31" s="120"/>
      <c r="G31" s="120"/>
      <c r="H31" s="120"/>
      <c r="I31" s="120"/>
      <c r="J31" s="120"/>
      <c r="K31" s="120"/>
      <c r="L31" s="120"/>
    </row>
    <row r="32" spans="1:12" ht="4.5" customHeight="1" x14ac:dyDescent="0.25">
      <c r="A32" s="122"/>
      <c r="B32" s="123"/>
      <c r="C32" s="123"/>
      <c r="D32" s="123"/>
      <c r="E32" s="123"/>
      <c r="F32" s="123"/>
      <c r="G32" s="123"/>
      <c r="H32" s="123"/>
      <c r="I32" s="123"/>
      <c r="J32" s="123"/>
      <c r="K32" s="123"/>
      <c r="L32" s="123"/>
    </row>
    <row r="33" spans="1:12" x14ac:dyDescent="0.25">
      <c r="A33" s="120" t="s">
        <v>166</v>
      </c>
      <c r="B33" s="120"/>
      <c r="C33" s="120"/>
      <c r="D33" s="120"/>
      <c r="E33" s="120"/>
      <c r="F33" s="120"/>
      <c r="G33" s="120"/>
      <c r="H33" s="120"/>
      <c r="I33" s="120"/>
      <c r="J33" s="120"/>
      <c r="K33" s="120"/>
      <c r="L33" s="120"/>
    </row>
    <row r="34" spans="1:12" ht="6" customHeight="1" x14ac:dyDescent="0.25">
      <c r="A34" s="122"/>
      <c r="B34" s="123"/>
      <c r="C34" s="123"/>
      <c r="D34" s="123"/>
      <c r="E34" s="123"/>
      <c r="F34" s="123"/>
      <c r="G34" s="123"/>
      <c r="H34" s="123"/>
      <c r="I34" s="123"/>
      <c r="J34" s="123"/>
      <c r="K34" s="123"/>
      <c r="L34" s="123"/>
    </row>
    <row r="35" spans="1:12" x14ac:dyDescent="0.25">
      <c r="A35" s="120" t="s">
        <v>145</v>
      </c>
      <c r="B35" s="120"/>
      <c r="C35" s="120"/>
      <c r="D35" s="120"/>
      <c r="E35" s="120"/>
      <c r="F35" s="120"/>
      <c r="G35" s="120"/>
      <c r="H35" s="120"/>
      <c r="I35" s="120"/>
      <c r="J35" s="120"/>
      <c r="K35" s="120"/>
      <c r="L35" s="120"/>
    </row>
    <row r="36" spans="1:12" ht="8.25" customHeight="1" x14ac:dyDescent="0.25">
      <c r="A36" s="72"/>
      <c r="B36" s="72"/>
      <c r="C36" s="72"/>
      <c r="D36" s="72"/>
      <c r="E36" s="72"/>
      <c r="F36" s="72"/>
      <c r="G36" s="72"/>
      <c r="H36" s="72"/>
      <c r="I36" s="72"/>
      <c r="J36" s="72"/>
      <c r="K36" s="72"/>
      <c r="L36" s="72"/>
    </row>
    <row r="37" spans="1:12" x14ac:dyDescent="0.25">
      <c r="A37" s="120" t="s">
        <v>198</v>
      </c>
      <c r="B37" s="120"/>
      <c r="C37" s="120"/>
      <c r="D37" s="120"/>
      <c r="E37" s="120"/>
      <c r="F37" s="120"/>
      <c r="G37" s="120"/>
      <c r="H37" s="120"/>
      <c r="I37" s="120"/>
      <c r="J37" s="120"/>
      <c r="K37" s="120"/>
      <c r="L37" s="120"/>
    </row>
    <row r="38" spans="1:12" ht="6.75" customHeight="1" x14ac:dyDescent="0.25">
      <c r="A38" s="72"/>
      <c r="B38" s="72"/>
      <c r="C38" s="72"/>
      <c r="D38" s="72"/>
      <c r="E38" s="72"/>
      <c r="F38" s="72"/>
      <c r="G38" s="72"/>
      <c r="H38" s="72"/>
      <c r="I38" s="72"/>
      <c r="J38" s="72"/>
      <c r="K38" s="72"/>
      <c r="L38" s="72"/>
    </row>
    <row r="39" spans="1:12" x14ac:dyDescent="0.25">
      <c r="A39" s="120" t="s">
        <v>197</v>
      </c>
      <c r="B39" s="120"/>
      <c r="C39" s="120"/>
      <c r="D39" s="120"/>
      <c r="E39" s="120"/>
      <c r="F39" s="120"/>
      <c r="G39" s="120"/>
      <c r="H39" s="120"/>
      <c r="I39" s="120"/>
      <c r="J39" s="120"/>
      <c r="K39" s="120"/>
      <c r="L39" s="120"/>
    </row>
    <row r="40" spans="1:12" ht="6" customHeight="1" x14ac:dyDescent="0.25">
      <c r="A40" s="72"/>
      <c r="B40" s="72"/>
      <c r="C40" s="72"/>
      <c r="D40" s="72"/>
      <c r="E40" s="72"/>
      <c r="F40" s="72"/>
      <c r="G40" s="72"/>
      <c r="H40" s="72"/>
      <c r="I40" s="72"/>
      <c r="J40" s="72"/>
      <c r="K40" s="72"/>
      <c r="L40" s="72"/>
    </row>
    <row r="41" spans="1:12" x14ac:dyDescent="0.25">
      <c r="A41" s="120" t="s">
        <v>202</v>
      </c>
      <c r="B41" s="120"/>
      <c r="C41" s="120"/>
      <c r="D41" s="120"/>
      <c r="E41" s="120"/>
      <c r="F41" s="120"/>
      <c r="G41" s="120"/>
      <c r="H41" s="120"/>
      <c r="I41" s="120"/>
      <c r="J41" s="120"/>
      <c r="K41" s="120"/>
      <c r="L41" s="120"/>
    </row>
    <row r="42" spans="1:12" s="101" customFormat="1" ht="4.5" customHeight="1" x14ac:dyDescent="0.25">
      <c r="A42" s="72"/>
      <c r="B42" s="72"/>
      <c r="C42" s="72"/>
      <c r="D42" s="72"/>
      <c r="E42" s="72"/>
      <c r="F42" s="72"/>
      <c r="G42" s="72"/>
      <c r="H42" s="72"/>
      <c r="I42" s="72"/>
      <c r="J42" s="72"/>
      <c r="K42" s="72"/>
      <c r="L42" s="72"/>
    </row>
    <row r="43" spans="1:12" ht="7.5" customHeight="1" x14ac:dyDescent="0.25">
      <c r="A43" s="72"/>
      <c r="B43" s="72"/>
      <c r="C43" s="72"/>
      <c r="D43" s="72"/>
      <c r="E43" s="72"/>
      <c r="F43" s="72"/>
      <c r="G43" s="72"/>
      <c r="H43" s="72"/>
      <c r="I43" s="72"/>
      <c r="J43" s="72"/>
      <c r="K43" s="72"/>
      <c r="L43" s="72"/>
    </row>
    <row r="44" spans="1:12" x14ac:dyDescent="0.25">
      <c r="A44" s="120" t="s">
        <v>147</v>
      </c>
      <c r="B44" s="120"/>
      <c r="C44" s="120"/>
      <c r="D44" s="120"/>
      <c r="E44" s="120"/>
      <c r="F44" s="120"/>
      <c r="G44" s="120"/>
      <c r="H44" s="120"/>
      <c r="I44" s="120"/>
      <c r="J44" s="120"/>
      <c r="K44" s="120"/>
      <c r="L44" s="120"/>
    </row>
    <row r="45" spans="1:12" s="101" customFormat="1" ht="5.25" customHeight="1" x14ac:dyDescent="0.25">
      <c r="A45" s="72"/>
      <c r="B45" s="72"/>
      <c r="C45" s="72"/>
      <c r="D45" s="72"/>
      <c r="E45" s="72"/>
      <c r="F45" s="72"/>
      <c r="G45" s="72"/>
      <c r="H45" s="72"/>
      <c r="I45" s="72"/>
      <c r="J45" s="72"/>
      <c r="K45" s="72"/>
      <c r="L45" s="72"/>
    </row>
    <row r="46" spans="1:12" x14ac:dyDescent="0.25">
      <c r="A46" s="64"/>
      <c r="B46" s="64"/>
      <c r="C46" s="64"/>
      <c r="D46" s="64"/>
      <c r="E46" s="64"/>
      <c r="F46" s="64"/>
      <c r="G46" s="64"/>
      <c r="H46" s="64"/>
      <c r="I46" s="64"/>
      <c r="J46" s="64"/>
      <c r="K46" s="64"/>
      <c r="L46" s="64"/>
    </row>
    <row r="47" spans="1:12" x14ac:dyDescent="0.25">
      <c r="A47" s="111" t="s">
        <v>136</v>
      </c>
      <c r="B47" s="111"/>
      <c r="C47" s="111"/>
      <c r="D47" s="111"/>
      <c r="E47" s="111"/>
      <c r="F47" s="111"/>
      <c r="G47" s="111"/>
      <c r="H47" s="111"/>
      <c r="I47" s="111"/>
      <c r="J47" s="111"/>
      <c r="K47" s="111"/>
      <c r="L47" s="111"/>
    </row>
    <row r="48" spans="1:12" x14ac:dyDescent="0.25">
      <c r="A48" s="65"/>
      <c r="B48" s="65"/>
      <c r="C48" s="66"/>
      <c r="D48" s="66"/>
      <c r="E48" s="66"/>
      <c r="F48" s="66"/>
      <c r="G48" s="66"/>
      <c r="H48" s="66"/>
      <c r="I48" s="66"/>
      <c r="J48" s="66"/>
      <c r="K48" s="66"/>
      <c r="L48" s="66"/>
    </row>
    <row r="49" spans="1:12" x14ac:dyDescent="0.25">
      <c r="A49" s="67" t="s">
        <v>137</v>
      </c>
      <c r="B49" s="67"/>
      <c r="C49" s="67"/>
      <c r="D49" s="67"/>
      <c r="E49" s="67"/>
      <c r="F49" s="67"/>
      <c r="G49" s="67"/>
      <c r="H49" s="67"/>
      <c r="I49" s="67"/>
      <c r="J49" s="67"/>
      <c r="K49" s="67"/>
      <c r="L49" s="67"/>
    </row>
    <row r="50" spans="1:12" x14ac:dyDescent="0.25">
      <c r="A50" s="68"/>
      <c r="B50" s="68"/>
      <c r="C50" s="68"/>
      <c r="D50" s="68"/>
      <c r="E50" s="68"/>
      <c r="F50" s="68"/>
      <c r="G50" s="68"/>
      <c r="H50" s="68"/>
      <c r="I50" s="68"/>
      <c r="J50" s="68"/>
      <c r="K50" s="68"/>
      <c r="L50" s="68"/>
    </row>
  </sheetData>
  <mergeCells count="31">
    <mergeCell ref="A47:L47"/>
    <mergeCell ref="A34:L34"/>
    <mergeCell ref="A35:L35"/>
    <mergeCell ref="A37:L37"/>
    <mergeCell ref="A39:L39"/>
    <mergeCell ref="A44:L44"/>
    <mergeCell ref="A41:L41"/>
    <mergeCell ref="A33:L33"/>
    <mergeCell ref="A19:L19"/>
    <mergeCell ref="A21:L21"/>
    <mergeCell ref="A22:L22"/>
    <mergeCell ref="A23:L23"/>
    <mergeCell ref="A24:L24"/>
    <mergeCell ref="A25:L25"/>
    <mergeCell ref="A26:L26"/>
    <mergeCell ref="A27:L27"/>
    <mergeCell ref="A29:L29"/>
    <mergeCell ref="A31:L31"/>
    <mergeCell ref="A32:L32"/>
    <mergeCell ref="A17:L17"/>
    <mergeCell ref="A1:L1"/>
    <mergeCell ref="A2:L2"/>
    <mergeCell ref="A3:L3"/>
    <mergeCell ref="A4:L4"/>
    <mergeCell ref="A5:L5"/>
    <mergeCell ref="A6:L6"/>
    <mergeCell ref="A7:L7"/>
    <mergeCell ref="A9:L9"/>
    <mergeCell ref="A10:L10"/>
    <mergeCell ref="A12:L12"/>
    <mergeCell ref="A15:L15"/>
  </mergeCells>
  <hyperlinks>
    <hyperlink ref="A49" r:id="rId1" display="mailto:DARES.communication@dares.travail.gouv.fr"/>
    <hyperlink ref="A21:L21" location="'Tableau 2'!A1" display="Tableau 2 – Nombre de contrats et durée sous contrat(s) des individus n’ayant que des contrats courts"/>
    <hyperlink ref="A23:L23" location="'Tableau 3'!A1" display="Tableau 3 – Caractéristiques des individus n’ayant que des contrats courts"/>
    <hyperlink ref="A25:L25" location="'Tableau 4'!A1" display="Tableau 4 – Nombre de contrats par types de signataires intensifs de contrats courts"/>
    <hyperlink ref="A27:L27" location="'Tableau 5'!A1" display="Tableau 5 – Caractéristiques des signataires intensifs de contrats courts"/>
    <hyperlink ref="A31:L31" location="'Tableau 7'!A1" display="Tableau 7 – Secteurs d’activité par types de signataires intensifs de contrats courts"/>
    <hyperlink ref="A33:L33" location="'Tableau 8'!A1" display="Tableau 8 – Secteurs d’activité par types de signataires intensifs de contrats courts – secteurs concernés par le bonus-malus"/>
    <hyperlink ref="A35:L35" location="'Tableau A'!A1" display="Tableau A – Caractéristiques des contrats d’usage en 2019"/>
    <hyperlink ref="A44:L44" location="Annexe!A1" display="Annexe – Liste des secteurs autorisés au contrat d'usage"/>
    <hyperlink ref="A19:L19" location="'Tableau 1'!A1" display="Tableau 1 – Nombre de contrats et durée sous contrats des signataires de contrats courts connaissant d’autre(s) type(s) de contrat(s)"/>
    <hyperlink ref="A17:L17" location="'Graphique 1'!A1" display="Graphique 1 – Répartition des signataires de contrats courts selon le nombre de contrats courts signés"/>
    <hyperlink ref="A29:L29" location="'Tableau 6'!A1" display="Tableau 6 – Nombre d’entreprises, de secteurs d’activité, de PCS et de contrats par types de signataires intensifs de contrats courts"/>
    <hyperlink ref="A37:L37" location="'Tableau B'!A1" display="Tableau B – Caractéristiques des individus ayant signé au moins un contrat d'usage en 2019"/>
    <hyperlink ref="A39:L39" location="'Tableau C'!A1" display="Tableau C – L’utilisation du CDD d’usage selon le profil de signataires de contrat(s) court(s)"/>
    <hyperlink ref="A41:L41" location="'Données complémentaires 1'!A1" display="Données complémentaires 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Q17"/>
  <sheetViews>
    <sheetView workbookViewId="0">
      <selection sqref="A1:G1"/>
    </sheetView>
  </sheetViews>
  <sheetFormatPr baseColWidth="10" defaultRowHeight="15" x14ac:dyDescent="0.25"/>
  <cols>
    <col min="3" max="3" width="38.85546875" customWidth="1"/>
    <col min="4" max="7" width="13.7109375" customWidth="1"/>
  </cols>
  <sheetData>
    <row r="1" spans="1:7" x14ac:dyDescent="0.25">
      <c r="A1" s="126" t="s">
        <v>195</v>
      </c>
      <c r="B1" s="126"/>
      <c r="C1" s="126"/>
      <c r="D1" s="126"/>
      <c r="E1" s="126"/>
      <c r="F1" s="126"/>
      <c r="G1" s="126"/>
    </row>
    <row r="4" spans="1:7" ht="105" x14ac:dyDescent="0.25">
      <c r="C4" s="8"/>
      <c r="D4" s="49" t="s">
        <v>74</v>
      </c>
      <c r="E4" s="49" t="s">
        <v>102</v>
      </c>
      <c r="F4" s="49" t="s">
        <v>56</v>
      </c>
      <c r="G4" s="49" t="s">
        <v>123</v>
      </c>
    </row>
    <row r="5" spans="1:7" x14ac:dyDescent="0.25">
      <c r="C5" s="136" t="s">
        <v>114</v>
      </c>
      <c r="D5" s="136"/>
      <c r="E5" s="136"/>
      <c r="F5" s="136"/>
      <c r="G5" s="136"/>
    </row>
    <row r="6" spans="1:7" x14ac:dyDescent="0.25">
      <c r="C6" s="51" t="s">
        <v>66</v>
      </c>
      <c r="D6" s="53">
        <v>9.3054535038668937E-2</v>
      </c>
      <c r="E6" s="53">
        <v>6.1633766146318471E-2</v>
      </c>
      <c r="F6" s="53">
        <v>3.9598815153562332E-2</v>
      </c>
      <c r="G6" s="53">
        <v>7.2760234724114345E-2</v>
      </c>
    </row>
    <row r="7" spans="1:7" x14ac:dyDescent="0.25">
      <c r="C7" s="51" t="s">
        <v>110</v>
      </c>
      <c r="D7" s="53">
        <v>4.8320609736353789E-3</v>
      </c>
      <c r="E7" s="53">
        <v>0.1462960261258936</v>
      </c>
      <c r="F7" s="53">
        <v>2.7022813490619967E-3</v>
      </c>
      <c r="G7" s="53">
        <v>7.1435008242908715E-2</v>
      </c>
    </row>
    <row r="8" spans="1:7" ht="30" x14ac:dyDescent="0.25">
      <c r="C8" s="51" t="s">
        <v>26</v>
      </c>
      <c r="D8" s="53">
        <v>1.1831077126169098E-3</v>
      </c>
      <c r="E8" s="53">
        <v>0.14753049704288104</v>
      </c>
      <c r="F8" s="53">
        <v>2.6503144000415736E-3</v>
      </c>
      <c r="G8" s="53">
        <v>7.045964155274137E-2</v>
      </c>
    </row>
    <row r="9" spans="1:7" ht="30" x14ac:dyDescent="0.25">
      <c r="C9" s="51" t="s">
        <v>55</v>
      </c>
      <c r="D9" s="53">
        <v>5.1770302751036779E-2</v>
      </c>
      <c r="E9" s="53">
        <v>4.8593264277778398E-3</v>
      </c>
      <c r="F9" s="53">
        <v>1.5070415215922674E-3</v>
      </c>
      <c r="G9" s="53">
        <v>2.4484884466755369E-2</v>
      </c>
    </row>
    <row r="10" spans="1:7" ht="45" x14ac:dyDescent="0.25">
      <c r="C10" s="51" t="s">
        <v>112</v>
      </c>
      <c r="D10" s="53">
        <v>0</v>
      </c>
      <c r="E10" s="53">
        <v>4.8380037483026023E-2</v>
      </c>
      <c r="F10" s="53">
        <v>1.0393389804084603E-4</v>
      </c>
      <c r="G10" s="53">
        <v>2.2862807253759668E-2</v>
      </c>
    </row>
    <row r="11" spans="1:7" ht="45" x14ac:dyDescent="0.25">
      <c r="C11" s="51" t="s">
        <v>113</v>
      </c>
      <c r="D11" s="53">
        <v>4.9815061583869884E-5</v>
      </c>
      <c r="E11" s="53">
        <v>4.10517692212733E-2</v>
      </c>
      <c r="F11" s="53">
        <v>6.2360338824507609E-4</v>
      </c>
      <c r="G11" s="53">
        <v>1.9475528367798058E-2</v>
      </c>
    </row>
    <row r="12" spans="1:7" ht="30" x14ac:dyDescent="0.25">
      <c r="C12" s="51" t="s">
        <v>111</v>
      </c>
      <c r="D12" s="53">
        <v>4.9815061583869884E-5</v>
      </c>
      <c r="E12" s="53">
        <v>2.65299022523483E-2</v>
      </c>
      <c r="F12" s="53">
        <v>5.7163643922465311E-4</v>
      </c>
      <c r="G12" s="53">
        <v>1.2610855195152851E-2</v>
      </c>
    </row>
    <row r="13" spans="1:7" x14ac:dyDescent="0.25">
      <c r="C13" s="52" t="s">
        <v>115</v>
      </c>
      <c r="D13" s="54">
        <f>SUM(D6:D12)</f>
        <v>0.15093963659912574</v>
      </c>
      <c r="E13" s="54">
        <f t="shared" ref="E13:G13" si="0">SUM(E6:E12)</f>
        <v>0.47628132469951856</v>
      </c>
      <c r="F13" s="54">
        <f t="shared" si="0"/>
        <v>4.7757626149768737E-2</v>
      </c>
      <c r="G13" s="54">
        <f t="shared" si="0"/>
        <v>0.29408895980323041</v>
      </c>
    </row>
    <row r="14" spans="1:7" x14ac:dyDescent="0.25">
      <c r="C14" s="50" t="s">
        <v>128</v>
      </c>
      <c r="D14" s="53">
        <v>0.84906036340087421</v>
      </c>
      <c r="E14" s="53">
        <v>0.52371867530048144</v>
      </c>
      <c r="F14" s="53">
        <v>0.95224237385023125</v>
      </c>
      <c r="G14" s="53">
        <v>0.70591104019676965</v>
      </c>
    </row>
    <row r="15" spans="1:7" x14ac:dyDescent="0.25">
      <c r="C15" s="52" t="s">
        <v>49</v>
      </c>
      <c r="D15" s="54">
        <f>SUM(D13:D14)</f>
        <v>1</v>
      </c>
      <c r="E15" s="54">
        <f t="shared" ref="E15:G15" si="1">SUM(E13:E14)</f>
        <v>1</v>
      </c>
      <c r="F15" s="54">
        <f t="shared" si="1"/>
        <v>1</v>
      </c>
      <c r="G15" s="54">
        <f t="shared" si="1"/>
        <v>1</v>
      </c>
    </row>
    <row r="17" spans="3:17" ht="130.5" customHeight="1" x14ac:dyDescent="0.25">
      <c r="C17" s="125" t="s">
        <v>210</v>
      </c>
      <c r="D17" s="125"/>
      <c r="E17" s="125"/>
      <c r="F17" s="125"/>
      <c r="G17" s="125"/>
      <c r="H17" s="125"/>
      <c r="I17" s="125"/>
      <c r="J17" s="125"/>
      <c r="K17" s="100"/>
      <c r="L17" s="100"/>
      <c r="M17" s="100"/>
      <c r="N17" s="100"/>
      <c r="O17" s="100"/>
      <c r="P17" s="100"/>
      <c r="Q17" s="100"/>
    </row>
  </sheetData>
  <sortState ref="C5:G11">
    <sortCondition descending="1" ref="G5:G11"/>
  </sortState>
  <mergeCells count="3">
    <mergeCell ref="C5:G5"/>
    <mergeCell ref="A1:G1"/>
    <mergeCell ref="C17:J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21"/>
  <sheetViews>
    <sheetView workbookViewId="0">
      <selection sqref="A1:C1"/>
    </sheetView>
  </sheetViews>
  <sheetFormatPr baseColWidth="10" defaultRowHeight="15" x14ac:dyDescent="0.25"/>
  <cols>
    <col min="3" max="3" width="59" customWidth="1"/>
  </cols>
  <sheetData>
    <row r="1" spans="1:4" x14ac:dyDescent="0.25">
      <c r="A1" s="126" t="s">
        <v>145</v>
      </c>
      <c r="B1" s="126"/>
      <c r="C1" s="126"/>
    </row>
    <row r="4" spans="1:4" x14ac:dyDescent="0.25">
      <c r="C4" s="26" t="s">
        <v>63</v>
      </c>
      <c r="D4" s="3">
        <v>9370000</v>
      </c>
    </row>
    <row r="5" spans="1:4" x14ac:dyDescent="0.25">
      <c r="C5" s="25" t="s">
        <v>58</v>
      </c>
      <c r="D5" s="3">
        <v>9020000</v>
      </c>
    </row>
    <row r="6" spans="1:4" x14ac:dyDescent="0.25">
      <c r="C6" s="26" t="s">
        <v>101</v>
      </c>
      <c r="D6" s="3">
        <v>1250000</v>
      </c>
    </row>
    <row r="7" spans="1:4" x14ac:dyDescent="0.25">
      <c r="C7" s="26" t="s">
        <v>100</v>
      </c>
      <c r="D7" s="3">
        <v>1080000</v>
      </c>
    </row>
    <row r="8" spans="1:4" x14ac:dyDescent="0.25">
      <c r="C8" s="146" t="s">
        <v>64</v>
      </c>
      <c r="D8" s="147"/>
    </row>
    <row r="9" spans="1:4" x14ac:dyDescent="0.25">
      <c r="C9" s="25" t="s">
        <v>59</v>
      </c>
      <c r="D9" s="3">
        <v>7</v>
      </c>
    </row>
    <row r="10" spans="1:4" x14ac:dyDescent="0.25">
      <c r="C10" s="25" t="s">
        <v>24</v>
      </c>
      <c r="D10" s="3">
        <v>2</v>
      </c>
    </row>
    <row r="11" spans="1:4" x14ac:dyDescent="0.25">
      <c r="C11" s="25" t="s">
        <v>51</v>
      </c>
      <c r="D11" s="3">
        <v>19</v>
      </c>
    </row>
    <row r="12" spans="1:4" x14ac:dyDescent="0.25">
      <c r="C12" s="146" t="s">
        <v>60</v>
      </c>
      <c r="D12" s="147"/>
    </row>
    <row r="13" spans="1:4" x14ac:dyDescent="0.25">
      <c r="C13" s="25" t="s">
        <v>61</v>
      </c>
      <c r="D13" s="3">
        <v>11</v>
      </c>
    </row>
    <row r="14" spans="1:4" x14ac:dyDescent="0.25">
      <c r="C14" s="25" t="s">
        <v>57</v>
      </c>
      <c r="D14" s="3">
        <v>2</v>
      </c>
    </row>
    <row r="15" spans="1:4" x14ac:dyDescent="0.25">
      <c r="C15" s="25" t="s">
        <v>51</v>
      </c>
      <c r="D15" s="3">
        <v>30</v>
      </c>
    </row>
    <row r="16" spans="1:4" x14ac:dyDescent="0.25">
      <c r="C16" s="146" t="s">
        <v>62</v>
      </c>
      <c r="D16" s="147"/>
    </row>
    <row r="17" spans="3:14" x14ac:dyDescent="0.25">
      <c r="C17" s="25" t="s">
        <v>61</v>
      </c>
      <c r="D17" s="3">
        <v>82</v>
      </c>
    </row>
    <row r="18" spans="3:14" x14ac:dyDescent="0.25">
      <c r="C18" s="25" t="s">
        <v>57</v>
      </c>
      <c r="D18" s="3">
        <v>31</v>
      </c>
    </row>
    <row r="19" spans="3:14" x14ac:dyDescent="0.25">
      <c r="C19" s="25" t="s">
        <v>51</v>
      </c>
      <c r="D19" s="3">
        <v>210</v>
      </c>
    </row>
    <row r="21" spans="3:14" ht="90.75" customHeight="1" x14ac:dyDescent="0.25">
      <c r="C21" s="125" t="s">
        <v>211</v>
      </c>
      <c r="D21" s="125"/>
      <c r="E21" s="125"/>
      <c r="F21" s="125"/>
      <c r="G21" s="125"/>
      <c r="H21" s="100"/>
      <c r="I21" s="100"/>
      <c r="J21" s="100"/>
      <c r="K21" s="100"/>
      <c r="L21" s="100"/>
      <c r="M21" s="100"/>
      <c r="N21" s="100"/>
    </row>
  </sheetData>
  <mergeCells count="5">
    <mergeCell ref="C8:D8"/>
    <mergeCell ref="C12:D12"/>
    <mergeCell ref="C16:D16"/>
    <mergeCell ref="A1:C1"/>
    <mergeCell ref="C21:G2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4"/>
  <sheetViews>
    <sheetView workbookViewId="0">
      <selection sqref="A1:D1"/>
    </sheetView>
  </sheetViews>
  <sheetFormatPr baseColWidth="10" defaultRowHeight="15" x14ac:dyDescent="0.25"/>
  <cols>
    <col min="1" max="1" width="22.5703125" customWidth="1"/>
    <col min="2" max="2" width="10.7109375" customWidth="1"/>
    <col min="3" max="3" width="25.28515625" customWidth="1"/>
    <col min="4" max="4" width="22.85546875" customWidth="1"/>
    <col min="5" max="5" width="25.5703125" customWidth="1"/>
  </cols>
  <sheetData>
    <row r="1" spans="1:5" x14ac:dyDescent="0.25">
      <c r="A1" s="126" t="s">
        <v>198</v>
      </c>
      <c r="B1" s="126"/>
      <c r="C1" s="126"/>
      <c r="D1" s="126"/>
      <c r="E1" s="100"/>
    </row>
    <row r="4" spans="1:5" ht="62.25" customHeight="1" x14ac:dyDescent="0.25">
      <c r="C4" s="99" t="s">
        <v>19</v>
      </c>
      <c r="D4" s="99" t="s">
        <v>196</v>
      </c>
      <c r="E4" s="99" t="s">
        <v>122</v>
      </c>
    </row>
    <row r="5" spans="1:5" x14ac:dyDescent="0.25">
      <c r="C5" s="141" t="s">
        <v>6</v>
      </c>
      <c r="D5" s="141"/>
      <c r="E5" s="141"/>
    </row>
    <row r="6" spans="1:5" x14ac:dyDescent="0.25">
      <c r="C6" s="8" t="s">
        <v>7</v>
      </c>
      <c r="D6" s="11">
        <v>0.212219047610744</v>
      </c>
      <c r="E6" s="11">
        <v>0.16928746004822218</v>
      </c>
    </row>
    <row r="7" spans="1:5" x14ac:dyDescent="0.25">
      <c r="C7" s="8" t="s">
        <v>8</v>
      </c>
      <c r="D7" s="11">
        <v>0.19897344864235225</v>
      </c>
      <c r="E7" s="11">
        <v>0.1942515633818854</v>
      </c>
    </row>
    <row r="8" spans="1:5" x14ac:dyDescent="0.25">
      <c r="C8" s="8" t="s">
        <v>156</v>
      </c>
      <c r="D8" s="11">
        <v>0.21369601210866762</v>
      </c>
      <c r="E8" s="11">
        <v>0.21107533448259932</v>
      </c>
    </row>
    <row r="9" spans="1:5" x14ac:dyDescent="0.25">
      <c r="C9" s="8" t="s">
        <v>10</v>
      </c>
      <c r="D9" s="11">
        <v>0.24228059361068993</v>
      </c>
      <c r="E9" s="11">
        <v>0.13016274528658212</v>
      </c>
    </row>
    <row r="10" spans="1:5" x14ac:dyDescent="0.25">
      <c r="C10" s="8" t="s">
        <v>11</v>
      </c>
      <c r="D10" s="11">
        <v>7.3338175172871986E-2</v>
      </c>
      <c r="E10" s="11">
        <v>0.19501507699430623</v>
      </c>
    </row>
    <row r="11" spans="1:5" x14ac:dyDescent="0.25">
      <c r="C11" s="8" t="s">
        <v>12</v>
      </c>
      <c r="D11" s="11">
        <v>5.949272285467419E-2</v>
      </c>
      <c r="E11" s="11">
        <v>0.10020781980640475</v>
      </c>
    </row>
    <row r="12" spans="1:5" x14ac:dyDescent="0.25">
      <c r="C12" s="8" t="s">
        <v>13</v>
      </c>
      <c r="D12" s="11">
        <f>SUM(D6:D11)</f>
        <v>1</v>
      </c>
      <c r="E12" s="11">
        <f t="shared" ref="E12" si="0">SUM(E6:E11)</f>
        <v>1</v>
      </c>
    </row>
    <row r="13" spans="1:5" x14ac:dyDescent="0.25">
      <c r="C13" s="141" t="s">
        <v>14</v>
      </c>
      <c r="D13" s="141"/>
      <c r="E13" s="141"/>
    </row>
    <row r="14" spans="1:5" x14ac:dyDescent="0.25">
      <c r="C14" s="8" t="s">
        <v>35</v>
      </c>
      <c r="D14" s="11">
        <v>8.7636268659715105E-2</v>
      </c>
      <c r="E14" s="11">
        <v>3.4844577167896094E-2</v>
      </c>
    </row>
    <row r="15" spans="1:5" x14ac:dyDescent="0.25">
      <c r="C15" s="41" t="s">
        <v>36</v>
      </c>
      <c r="D15" s="11">
        <v>0.21319912402306471</v>
      </c>
      <c r="E15" s="11">
        <v>0.11191567443590079</v>
      </c>
    </row>
    <row r="16" spans="1:5" x14ac:dyDescent="0.25">
      <c r="C16" s="8" t="s">
        <v>15</v>
      </c>
      <c r="D16" s="11">
        <v>0.50150001004560707</v>
      </c>
      <c r="E16" s="11">
        <v>0.58640259853990961</v>
      </c>
    </row>
    <row r="17" spans="3:8" x14ac:dyDescent="0.25">
      <c r="C17" s="8" t="s">
        <v>16</v>
      </c>
      <c r="D17" s="11">
        <v>0.19766459727161312</v>
      </c>
      <c r="E17" s="11">
        <v>0.26683714985629348</v>
      </c>
    </row>
    <row r="18" spans="3:8" x14ac:dyDescent="0.25">
      <c r="C18" s="8" t="s">
        <v>13</v>
      </c>
      <c r="D18" s="11">
        <f>SUM(D14:D17)</f>
        <v>1</v>
      </c>
      <c r="E18" s="11">
        <f t="shared" ref="E18" si="1">SUM(E14:E17)</f>
        <v>1</v>
      </c>
    </row>
    <row r="19" spans="3:8" x14ac:dyDescent="0.25">
      <c r="C19" s="141" t="s">
        <v>5</v>
      </c>
      <c r="D19" s="141"/>
      <c r="E19" s="141"/>
    </row>
    <row r="20" spans="3:8" x14ac:dyDescent="0.25">
      <c r="C20" s="8" t="s">
        <v>17</v>
      </c>
      <c r="D20" s="5">
        <v>0.48738677292362181</v>
      </c>
      <c r="E20" s="11">
        <v>0.54295065342247795</v>
      </c>
    </row>
    <row r="21" spans="3:8" x14ac:dyDescent="0.25">
      <c r="C21" s="8" t="s">
        <v>18</v>
      </c>
      <c r="D21" s="5">
        <v>0.51261322707637813</v>
      </c>
      <c r="E21" s="11">
        <v>0.45704934657752205</v>
      </c>
    </row>
    <row r="22" spans="3:8" x14ac:dyDescent="0.25">
      <c r="C22" s="8" t="s">
        <v>13</v>
      </c>
      <c r="D22" s="5">
        <f>SUM(D20:D21)</f>
        <v>1</v>
      </c>
      <c r="E22" s="5">
        <f t="shared" ref="E22" si="2">SUM(E20:E21)</f>
        <v>1</v>
      </c>
    </row>
    <row r="24" spans="3:8" ht="115.5" customHeight="1" x14ac:dyDescent="0.25">
      <c r="C24" s="125" t="s">
        <v>199</v>
      </c>
      <c r="D24" s="125"/>
      <c r="E24" s="125"/>
      <c r="F24" s="125"/>
      <c r="G24" s="125"/>
      <c r="H24" s="125"/>
    </row>
  </sheetData>
  <mergeCells count="5">
    <mergeCell ref="A1:D1"/>
    <mergeCell ref="C5:E5"/>
    <mergeCell ref="C13:E13"/>
    <mergeCell ref="C19:E19"/>
    <mergeCell ref="C24:H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11"/>
  <sheetViews>
    <sheetView workbookViewId="0">
      <selection sqref="A1:C1"/>
    </sheetView>
  </sheetViews>
  <sheetFormatPr baseColWidth="10" defaultRowHeight="15" x14ac:dyDescent="0.25"/>
  <cols>
    <col min="3" max="3" width="59" customWidth="1"/>
  </cols>
  <sheetData>
    <row r="1" spans="1:9" x14ac:dyDescent="0.25">
      <c r="A1" s="126" t="s">
        <v>197</v>
      </c>
      <c r="B1" s="126"/>
      <c r="C1" s="126"/>
    </row>
    <row r="4" spans="1:9" ht="39.75" customHeight="1" x14ac:dyDescent="0.25">
      <c r="C4" s="127" t="s">
        <v>158</v>
      </c>
      <c r="D4" s="127" t="s">
        <v>200</v>
      </c>
      <c r="E4" s="127"/>
      <c r="F4" s="127" t="s">
        <v>201</v>
      </c>
      <c r="G4" s="127"/>
      <c r="H4" s="128" t="s">
        <v>159</v>
      </c>
      <c r="I4" s="128"/>
    </row>
    <row r="5" spans="1:9" x14ac:dyDescent="0.25">
      <c r="C5" s="127"/>
      <c r="D5" s="85" t="s">
        <v>160</v>
      </c>
      <c r="E5" s="85" t="s">
        <v>2</v>
      </c>
      <c r="F5" s="85" t="s">
        <v>160</v>
      </c>
      <c r="G5" s="85" t="s">
        <v>2</v>
      </c>
      <c r="H5" s="85" t="s">
        <v>160</v>
      </c>
      <c r="I5" s="85" t="s">
        <v>2</v>
      </c>
    </row>
    <row r="6" spans="1:9" x14ac:dyDescent="0.25">
      <c r="C6" s="86" t="s">
        <v>161</v>
      </c>
      <c r="D6" s="87">
        <v>1065000</v>
      </c>
      <c r="E6" s="11">
        <f>D6/H6</f>
        <v>0.22136769902307213</v>
      </c>
      <c r="F6" s="44">
        <v>3746000</v>
      </c>
      <c r="G6" s="11">
        <f>F6/H6</f>
        <v>0.77863230097692793</v>
      </c>
      <c r="H6" s="44">
        <v>4811000</v>
      </c>
      <c r="I6" s="11">
        <v>1</v>
      </c>
    </row>
    <row r="7" spans="1:9" x14ac:dyDescent="0.25">
      <c r="C7" s="86" t="s">
        <v>162</v>
      </c>
      <c r="D7" s="87">
        <v>585000</v>
      </c>
      <c r="E7" s="11">
        <f>D7/H7</f>
        <v>0.19677093844601412</v>
      </c>
      <c r="F7" s="44">
        <v>2388000</v>
      </c>
      <c r="G7" s="11">
        <f>F7/H7</f>
        <v>0.80322906155398588</v>
      </c>
      <c r="H7" s="44">
        <v>2973000</v>
      </c>
      <c r="I7" s="11">
        <v>1</v>
      </c>
    </row>
    <row r="8" spans="1:9" x14ac:dyDescent="0.25">
      <c r="C8" s="86" t="s">
        <v>163</v>
      </c>
      <c r="D8" s="87">
        <v>480000</v>
      </c>
      <c r="E8" s="11">
        <f>D8/H8</f>
        <v>0.26115342763873778</v>
      </c>
      <c r="F8" s="44">
        <v>1358000</v>
      </c>
      <c r="G8" s="11">
        <f>F8/H8</f>
        <v>0.73884657236126228</v>
      </c>
      <c r="H8" s="44">
        <v>1838000</v>
      </c>
      <c r="I8" s="11">
        <v>1</v>
      </c>
    </row>
    <row r="9" spans="1:9" x14ac:dyDescent="0.25">
      <c r="C9" s="86" t="s">
        <v>164</v>
      </c>
      <c r="D9" s="87">
        <v>80000</v>
      </c>
      <c r="E9" s="11">
        <f>D9/H9</f>
        <v>0.42328042328042326</v>
      </c>
      <c r="F9" s="44">
        <v>108000</v>
      </c>
      <c r="G9" s="11">
        <f>F9/H9</f>
        <v>0.5714285714285714</v>
      </c>
      <c r="H9" s="44">
        <v>189000</v>
      </c>
      <c r="I9" s="11">
        <v>1</v>
      </c>
    </row>
    <row r="11" spans="1:9" ht="92.25" customHeight="1" x14ac:dyDescent="0.25">
      <c r="C11" s="125" t="s">
        <v>212</v>
      </c>
      <c r="D11" s="125"/>
      <c r="E11" s="125"/>
      <c r="F11" s="125"/>
      <c r="G11" s="125"/>
      <c r="H11" s="125"/>
      <c r="I11" s="125"/>
    </row>
  </sheetData>
  <mergeCells count="6">
    <mergeCell ref="D4:E4"/>
    <mergeCell ref="F4:G4"/>
    <mergeCell ref="H4:I4"/>
    <mergeCell ref="C11:I11"/>
    <mergeCell ref="A1:C1"/>
    <mergeCell ref="C4:C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43"/>
  <sheetViews>
    <sheetView workbookViewId="0">
      <selection sqref="A1:G1"/>
    </sheetView>
  </sheetViews>
  <sheetFormatPr baseColWidth="10" defaultRowHeight="15" x14ac:dyDescent="0.25"/>
  <cols>
    <col min="3" max="3" width="55.85546875" customWidth="1"/>
    <col min="4" max="4" width="15.28515625" customWidth="1"/>
    <col min="5" max="6" width="15.140625" customWidth="1"/>
    <col min="7" max="7" width="15.5703125" customWidth="1"/>
    <col min="8" max="8" width="14.140625" customWidth="1"/>
  </cols>
  <sheetData>
    <row r="1" spans="1:10" x14ac:dyDescent="0.25">
      <c r="A1" s="126" t="s">
        <v>191</v>
      </c>
      <c r="B1" s="126"/>
      <c r="C1" s="126"/>
      <c r="D1" s="126"/>
      <c r="E1" s="126"/>
      <c r="F1" s="126"/>
      <c r="G1" s="126"/>
    </row>
    <row r="2" spans="1:10" x14ac:dyDescent="0.25">
      <c r="C2" s="88"/>
      <c r="D2" s="88"/>
      <c r="E2" s="88"/>
      <c r="F2" s="88"/>
      <c r="G2" s="88"/>
      <c r="H2" s="88"/>
      <c r="I2" s="88"/>
    </row>
    <row r="4" spans="1:10" ht="60" x14ac:dyDescent="0.25">
      <c r="C4" s="71" t="s">
        <v>180</v>
      </c>
      <c r="D4" s="70" t="s">
        <v>189</v>
      </c>
      <c r="F4" s="95"/>
      <c r="G4" s="95"/>
      <c r="H4" s="69"/>
      <c r="I4" s="69"/>
      <c r="J4" s="69"/>
    </row>
    <row r="5" spans="1:10" x14ac:dyDescent="0.25">
      <c r="C5" s="8" t="s">
        <v>176</v>
      </c>
      <c r="D5" s="11">
        <v>6.0650748904902928E-2</v>
      </c>
      <c r="E5" s="94"/>
      <c r="F5" s="94"/>
      <c r="G5" s="94"/>
    </row>
    <row r="6" spans="1:10" x14ac:dyDescent="0.25">
      <c r="C6" s="8" t="s">
        <v>178</v>
      </c>
      <c r="D6" s="11">
        <v>3.9603682852345563E-2</v>
      </c>
      <c r="E6" s="94"/>
      <c r="F6" s="94"/>
      <c r="G6" s="94"/>
    </row>
    <row r="7" spans="1:10" x14ac:dyDescent="0.25">
      <c r="C7" s="8" t="s">
        <v>182</v>
      </c>
      <c r="D7" s="11">
        <v>3.6610501821035403E-2</v>
      </c>
      <c r="E7" s="94"/>
      <c r="F7" s="94"/>
      <c r="G7" s="94"/>
    </row>
    <row r="8" spans="1:10" x14ac:dyDescent="0.25">
      <c r="C8" s="8" t="s">
        <v>171</v>
      </c>
      <c r="D8" s="11">
        <v>3.2772638876860431E-2</v>
      </c>
      <c r="E8" s="94"/>
      <c r="F8" s="94"/>
      <c r="G8" s="94"/>
    </row>
    <row r="9" spans="1:10" x14ac:dyDescent="0.25">
      <c r="C9" s="8" t="s">
        <v>184</v>
      </c>
      <c r="D9" s="11">
        <v>2.5485439224597294E-2</v>
      </c>
      <c r="E9" s="94"/>
      <c r="F9" s="94"/>
      <c r="G9" s="94"/>
    </row>
    <row r="10" spans="1:10" x14ac:dyDescent="0.25">
      <c r="C10" s="8" t="s">
        <v>185</v>
      </c>
      <c r="D10" s="11">
        <v>2.5419887673967915E-2</v>
      </c>
    </row>
    <row r="11" spans="1:10" x14ac:dyDescent="0.25">
      <c r="C11" s="8" t="s">
        <v>172</v>
      </c>
      <c r="D11" s="11">
        <v>2.2403653824613453E-2</v>
      </c>
    </row>
    <row r="12" spans="1:10" x14ac:dyDescent="0.25">
      <c r="C12" s="8" t="s">
        <v>169</v>
      </c>
      <c r="D12" s="11">
        <v>2.195110505133898E-2</v>
      </c>
    </row>
    <row r="13" spans="1:10" ht="30" x14ac:dyDescent="0.25">
      <c r="C13" s="28" t="s">
        <v>188</v>
      </c>
      <c r="D13" s="11">
        <v>2.1675568988047546E-2</v>
      </c>
    </row>
    <row r="14" spans="1:10" x14ac:dyDescent="0.25">
      <c r="C14" s="8" t="s">
        <v>187</v>
      </c>
      <c r="D14" s="11">
        <v>2.1340871866203641E-2</v>
      </c>
    </row>
    <row r="15" spans="1:10" x14ac:dyDescent="0.25">
      <c r="C15" s="8" t="s">
        <v>168</v>
      </c>
      <c r="D15" s="92">
        <f>SUM(D5:D14)</f>
        <v>0.30791409908391315</v>
      </c>
    </row>
    <row r="16" spans="1:10" ht="60" customHeight="1" x14ac:dyDescent="0.25">
      <c r="D16" s="148"/>
      <c r="E16" s="148"/>
    </row>
    <row r="17" spans="3:4" ht="75" x14ac:dyDescent="0.25">
      <c r="C17" s="93" t="s">
        <v>180</v>
      </c>
      <c r="D17" s="70" t="s">
        <v>186</v>
      </c>
    </row>
    <row r="18" spans="3:4" x14ac:dyDescent="0.25">
      <c r="C18" s="8" t="s">
        <v>176</v>
      </c>
      <c r="D18" s="11">
        <v>8.5624032943351261E-2</v>
      </c>
    </row>
    <row r="19" spans="3:4" x14ac:dyDescent="0.25">
      <c r="C19" s="8" t="s">
        <v>171</v>
      </c>
      <c r="D19" s="11">
        <v>4.2525924165431564E-2</v>
      </c>
    </row>
    <row r="20" spans="3:4" x14ac:dyDescent="0.25">
      <c r="C20" s="8" t="s">
        <v>185</v>
      </c>
      <c r="D20" s="11">
        <v>3.3889104544658717E-2</v>
      </c>
    </row>
    <row r="21" spans="3:4" x14ac:dyDescent="0.25">
      <c r="C21" s="8" t="s">
        <v>184</v>
      </c>
      <c r="D21" s="11">
        <v>2.8951506933843046E-2</v>
      </c>
    </row>
    <row r="22" spans="3:4" ht="30" x14ac:dyDescent="0.25">
      <c r="C22" s="28" t="s">
        <v>183</v>
      </c>
      <c r="D22" s="11">
        <v>2.8653324399063918E-2</v>
      </c>
    </row>
    <row r="23" spans="3:4" x14ac:dyDescent="0.25">
      <c r="C23" s="8" t="s">
        <v>178</v>
      </c>
      <c r="D23" s="11">
        <v>2.8434536520119305E-2</v>
      </c>
    </row>
    <row r="24" spans="3:4" x14ac:dyDescent="0.25">
      <c r="C24" s="8" t="s">
        <v>182</v>
      </c>
      <c r="D24" s="11">
        <v>2.7097240867610315E-2</v>
      </c>
    </row>
    <row r="25" spans="3:4" x14ac:dyDescent="0.25">
      <c r="C25" s="8" t="s">
        <v>169</v>
      </c>
      <c r="D25" s="11">
        <v>2.6623717692258554E-2</v>
      </c>
    </row>
    <row r="26" spans="3:4" x14ac:dyDescent="0.25">
      <c r="C26" s="8" t="s">
        <v>174</v>
      </c>
      <c r="D26" s="11">
        <v>2.4704022153953738E-2</v>
      </c>
    </row>
    <row r="27" spans="3:4" x14ac:dyDescent="0.25">
      <c r="C27" s="8" t="s">
        <v>181</v>
      </c>
      <c r="D27" s="11">
        <v>2.3917187494746892E-2</v>
      </c>
    </row>
    <row r="28" spans="3:4" x14ac:dyDescent="0.25">
      <c r="C28" s="8" t="s">
        <v>168</v>
      </c>
      <c r="D28" s="92">
        <f>SUM(D18:D27)</f>
        <v>0.35042059771503736</v>
      </c>
    </row>
    <row r="30" spans="3:4" ht="60" x14ac:dyDescent="0.25">
      <c r="C30" s="93" t="s">
        <v>180</v>
      </c>
      <c r="D30" s="70" t="s">
        <v>179</v>
      </c>
    </row>
    <row r="31" spans="3:4" x14ac:dyDescent="0.25">
      <c r="C31" s="8" t="s">
        <v>178</v>
      </c>
      <c r="D31" s="5">
        <v>6.3740179716877565E-2</v>
      </c>
    </row>
    <row r="32" spans="3:4" ht="30" x14ac:dyDescent="0.25">
      <c r="C32" s="28" t="s">
        <v>177</v>
      </c>
      <c r="D32" s="11">
        <v>6.1416040290607189E-2</v>
      </c>
    </row>
    <row r="33" spans="3:7" x14ac:dyDescent="0.25">
      <c r="C33" s="8" t="s">
        <v>176</v>
      </c>
      <c r="D33" s="11">
        <v>5.4870220588404531E-2</v>
      </c>
    </row>
    <row r="34" spans="3:7" x14ac:dyDescent="0.25">
      <c r="C34" s="8" t="s">
        <v>175</v>
      </c>
      <c r="D34" s="11">
        <v>4.4074871445031041E-2</v>
      </c>
    </row>
    <row r="35" spans="3:7" x14ac:dyDescent="0.25">
      <c r="C35" s="8" t="s">
        <v>174</v>
      </c>
      <c r="D35" s="11">
        <v>4.0286579418224035E-2</v>
      </c>
    </row>
    <row r="36" spans="3:7" ht="30" x14ac:dyDescent="0.25">
      <c r="C36" s="28" t="s">
        <v>173</v>
      </c>
      <c r="D36" s="11">
        <v>3.8495601903317828E-2</v>
      </c>
    </row>
    <row r="37" spans="3:7" x14ac:dyDescent="0.25">
      <c r="C37" s="8" t="s">
        <v>172</v>
      </c>
      <c r="D37" s="11">
        <v>3.7069540516392573E-2</v>
      </c>
    </row>
    <row r="38" spans="3:7" x14ac:dyDescent="0.25">
      <c r="C38" s="8" t="s">
        <v>171</v>
      </c>
      <c r="D38" s="11">
        <v>3.2244845257609379E-2</v>
      </c>
    </row>
    <row r="39" spans="3:7" x14ac:dyDescent="0.25">
      <c r="C39" s="8" t="s">
        <v>170</v>
      </c>
      <c r="D39" s="11">
        <v>3.1133640548752842E-2</v>
      </c>
    </row>
    <row r="40" spans="3:7" x14ac:dyDescent="0.25">
      <c r="C40" s="8" t="s">
        <v>169</v>
      </c>
      <c r="D40" s="11">
        <v>2.730311445730723E-2</v>
      </c>
    </row>
    <row r="41" spans="3:7" x14ac:dyDescent="0.25">
      <c r="C41" s="8" t="s">
        <v>168</v>
      </c>
      <c r="D41" s="92">
        <f>SUM(D31:D40)</f>
        <v>0.43063463414252423</v>
      </c>
    </row>
    <row r="43" spans="3:7" ht="100.5" customHeight="1" x14ac:dyDescent="0.25">
      <c r="C43" s="125" t="s">
        <v>194</v>
      </c>
      <c r="D43" s="125"/>
      <c r="E43" s="125"/>
      <c r="F43" s="125"/>
      <c r="G43" s="125"/>
    </row>
  </sheetData>
  <mergeCells count="3">
    <mergeCell ref="D16:E16"/>
    <mergeCell ref="A1:G1"/>
    <mergeCell ref="C43:G4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5"/>
  <sheetViews>
    <sheetView workbookViewId="0">
      <selection sqref="A1:D1"/>
    </sheetView>
  </sheetViews>
  <sheetFormatPr baseColWidth="10" defaultRowHeight="15" x14ac:dyDescent="0.25"/>
  <cols>
    <col min="4" max="4" width="66.7109375" customWidth="1"/>
    <col min="5" max="5" width="46" customWidth="1"/>
    <col min="6" max="6" width="36.140625" customWidth="1"/>
  </cols>
  <sheetData>
    <row r="1" spans="1:6" x14ac:dyDescent="0.25">
      <c r="A1" s="126" t="s">
        <v>147</v>
      </c>
      <c r="B1" s="126"/>
      <c r="C1" s="126"/>
      <c r="D1" s="126"/>
    </row>
    <row r="4" spans="1:6" x14ac:dyDescent="0.25">
      <c r="D4" s="30" t="s">
        <v>76</v>
      </c>
      <c r="E4" s="27" t="s">
        <v>77</v>
      </c>
      <c r="F4" s="27" t="s">
        <v>78</v>
      </c>
    </row>
    <row r="5" spans="1:6" ht="60" customHeight="1" x14ac:dyDescent="0.25">
      <c r="D5" s="22" t="s">
        <v>67</v>
      </c>
      <c r="E5" s="28" t="s">
        <v>79</v>
      </c>
      <c r="F5" s="28" t="s">
        <v>80</v>
      </c>
    </row>
    <row r="6" spans="1:6" x14ac:dyDescent="0.25">
      <c r="D6" s="22" t="s">
        <v>66</v>
      </c>
      <c r="E6" s="8" t="s">
        <v>81</v>
      </c>
      <c r="F6" s="28" t="s">
        <v>82</v>
      </c>
    </row>
    <row r="7" spans="1:6" ht="60" x14ac:dyDescent="0.25">
      <c r="D7" s="22" t="s">
        <v>90</v>
      </c>
      <c r="E7" s="29" t="s">
        <v>83</v>
      </c>
      <c r="F7" s="28" t="s">
        <v>84</v>
      </c>
    </row>
    <row r="8" spans="1:6" ht="60" x14ac:dyDescent="0.25">
      <c r="D8" s="22" t="s">
        <v>91</v>
      </c>
      <c r="E8" s="28" t="s">
        <v>85</v>
      </c>
      <c r="F8" s="28" t="s">
        <v>86</v>
      </c>
    </row>
    <row r="9" spans="1:6" x14ac:dyDescent="0.25">
      <c r="D9" s="22" t="s">
        <v>75</v>
      </c>
      <c r="E9" s="149" t="s">
        <v>87</v>
      </c>
      <c r="F9" s="149"/>
    </row>
    <row r="10" spans="1:6" x14ac:dyDescent="0.25">
      <c r="D10" s="22" t="s">
        <v>52</v>
      </c>
      <c r="E10" s="8" t="s">
        <v>88</v>
      </c>
      <c r="F10" s="28" t="s">
        <v>89</v>
      </c>
    </row>
    <row r="11" spans="1:6" ht="45" x14ac:dyDescent="0.25">
      <c r="D11" s="22" t="s">
        <v>68</v>
      </c>
      <c r="E11" s="28" t="s">
        <v>93</v>
      </c>
      <c r="F11" s="28" t="s">
        <v>94</v>
      </c>
    </row>
    <row r="12" spans="1:6" x14ac:dyDescent="0.25">
      <c r="D12" s="22" t="s">
        <v>53</v>
      </c>
      <c r="E12" s="8" t="s">
        <v>95</v>
      </c>
      <c r="F12" s="28" t="s">
        <v>96</v>
      </c>
    </row>
    <row r="13" spans="1:6" x14ac:dyDescent="0.25">
      <c r="D13" s="22" t="s">
        <v>92</v>
      </c>
      <c r="E13" s="8"/>
      <c r="F13" s="28" t="s">
        <v>97</v>
      </c>
    </row>
    <row r="14" spans="1:6" x14ac:dyDescent="0.25">
      <c r="D14" s="31" t="s">
        <v>54</v>
      </c>
      <c r="E14" s="32" t="s">
        <v>98</v>
      </c>
      <c r="F14" s="32"/>
    </row>
    <row r="15" spans="1:6" ht="40.5" customHeight="1" x14ac:dyDescent="0.25">
      <c r="D15" s="150" t="s">
        <v>146</v>
      </c>
      <c r="E15" s="150"/>
      <c r="F15" s="150"/>
    </row>
  </sheetData>
  <mergeCells count="3">
    <mergeCell ref="E9:F9"/>
    <mergeCell ref="D15:F15"/>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20"/>
  <sheetViews>
    <sheetView workbookViewId="0">
      <selection activeCell="C20" sqref="C20"/>
    </sheetView>
  </sheetViews>
  <sheetFormatPr baseColWidth="10" defaultRowHeight="15" x14ac:dyDescent="0.25"/>
  <cols>
    <col min="3" max="3" width="27.5703125" customWidth="1"/>
    <col min="4" max="4" width="17.5703125" customWidth="1"/>
  </cols>
  <sheetData>
    <row r="1" spans="1:6" x14ac:dyDescent="0.25">
      <c r="A1" s="124" t="s">
        <v>153</v>
      </c>
      <c r="B1" s="124"/>
      <c r="C1" s="124"/>
      <c r="D1" s="124"/>
      <c r="E1" s="124"/>
      <c r="F1" s="124"/>
    </row>
    <row r="4" spans="1:6" x14ac:dyDescent="0.25">
      <c r="C4" t="s">
        <v>148</v>
      </c>
    </row>
    <row r="5" spans="1:6" x14ac:dyDescent="0.25">
      <c r="C5" s="57">
        <v>1</v>
      </c>
      <c r="D5" s="1">
        <v>0.12475339223375714</v>
      </c>
    </row>
    <row r="6" spans="1:6" x14ac:dyDescent="0.25">
      <c r="C6" s="57" t="s">
        <v>149</v>
      </c>
      <c r="D6" s="1">
        <v>0.4548675571843192</v>
      </c>
    </row>
    <row r="7" spans="1:6" x14ac:dyDescent="0.25">
      <c r="C7" s="57" t="s">
        <v>150</v>
      </c>
      <c r="D7" s="1">
        <v>0.19773536544506623</v>
      </c>
    </row>
    <row r="8" spans="1:6" x14ac:dyDescent="0.25">
      <c r="C8" s="57" t="s">
        <v>151</v>
      </c>
      <c r="D8" s="1">
        <v>0.13210402877901201</v>
      </c>
    </row>
    <row r="9" spans="1:6" x14ac:dyDescent="0.25">
      <c r="C9" s="57" t="s">
        <v>152</v>
      </c>
      <c r="D9" s="1">
        <v>9.053965635784543E-2</v>
      </c>
    </row>
    <row r="19" spans="6:13" ht="13.5" customHeight="1" x14ac:dyDescent="0.25"/>
    <row r="20" spans="6:13" ht="93.75" customHeight="1" x14ac:dyDescent="0.25">
      <c r="F20" s="125" t="s">
        <v>203</v>
      </c>
      <c r="G20" s="125"/>
      <c r="H20" s="125"/>
      <c r="I20" s="125"/>
      <c r="J20" s="125"/>
      <c r="K20" s="125"/>
      <c r="L20" s="125"/>
      <c r="M20" s="125"/>
    </row>
  </sheetData>
  <mergeCells count="2">
    <mergeCell ref="A1:F1"/>
    <mergeCell ref="F20:M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17"/>
  <sheetViews>
    <sheetView workbookViewId="0">
      <selection activeCell="C4" sqref="C4:E15"/>
    </sheetView>
  </sheetViews>
  <sheetFormatPr baseColWidth="10" defaultRowHeight="15" x14ac:dyDescent="0.25"/>
  <cols>
    <col min="1" max="1" width="7.140625" customWidth="1"/>
    <col min="2" max="2" width="8" customWidth="1"/>
    <col min="3" max="3" width="17.5703125" customWidth="1"/>
    <col min="4" max="4" width="42.140625" customWidth="1"/>
    <col min="5" max="5" width="21.28515625" customWidth="1"/>
  </cols>
  <sheetData>
    <row r="1" spans="1:7" x14ac:dyDescent="0.25">
      <c r="A1" s="126" t="s">
        <v>140</v>
      </c>
      <c r="B1" s="126"/>
      <c r="C1" s="126"/>
      <c r="D1" s="126"/>
      <c r="E1" s="126"/>
      <c r="F1" s="126"/>
      <c r="G1" s="126"/>
    </row>
    <row r="4" spans="1:7" ht="45" x14ac:dyDescent="0.25">
      <c r="C4" s="20"/>
      <c r="D4" s="18"/>
      <c r="E4" s="16" t="s">
        <v>46</v>
      </c>
    </row>
    <row r="5" spans="1:7" x14ac:dyDescent="0.25">
      <c r="C5" s="127" t="s">
        <v>154</v>
      </c>
      <c r="D5" s="127"/>
      <c r="E5" s="13">
        <v>9</v>
      </c>
    </row>
    <row r="6" spans="1:7" x14ac:dyDescent="0.25">
      <c r="C6" s="128" t="s">
        <v>47</v>
      </c>
      <c r="D6" s="128"/>
      <c r="E6" s="13">
        <v>7</v>
      </c>
    </row>
    <row r="7" spans="1:7" x14ac:dyDescent="0.25">
      <c r="C7" s="132" t="s">
        <v>124</v>
      </c>
      <c r="D7" s="133"/>
      <c r="E7" s="11">
        <v>0.56000000000000005</v>
      </c>
    </row>
    <row r="8" spans="1:7" x14ac:dyDescent="0.25">
      <c r="C8" s="132" t="s">
        <v>125</v>
      </c>
      <c r="D8" s="133"/>
      <c r="E8" s="11">
        <v>0.32</v>
      </c>
    </row>
    <row r="9" spans="1:7" x14ac:dyDescent="0.25">
      <c r="C9" s="129" t="s">
        <v>50</v>
      </c>
      <c r="D9" s="14" t="s">
        <v>20</v>
      </c>
      <c r="E9" s="13">
        <v>52</v>
      </c>
    </row>
    <row r="10" spans="1:7" x14ac:dyDescent="0.25">
      <c r="C10" s="130"/>
      <c r="D10" s="9" t="s">
        <v>21</v>
      </c>
      <c r="E10" s="13">
        <v>207</v>
      </c>
    </row>
    <row r="11" spans="1:7" x14ac:dyDescent="0.25">
      <c r="C11" s="130"/>
      <c r="D11" s="14" t="s">
        <v>3</v>
      </c>
      <c r="E11" s="13">
        <v>259</v>
      </c>
    </row>
    <row r="12" spans="1:7" ht="30" x14ac:dyDescent="0.25">
      <c r="C12" s="131"/>
      <c r="D12" s="15" t="s">
        <v>22</v>
      </c>
      <c r="E12" s="11">
        <f>E9/E11</f>
        <v>0.20077220077220076</v>
      </c>
    </row>
    <row r="13" spans="1:7" x14ac:dyDescent="0.25">
      <c r="C13" s="134" t="s">
        <v>213</v>
      </c>
      <c r="D13" s="9" t="s">
        <v>20</v>
      </c>
      <c r="E13" s="13">
        <v>29</v>
      </c>
    </row>
    <row r="14" spans="1:7" x14ac:dyDescent="0.25">
      <c r="C14" s="134"/>
      <c r="D14" s="14" t="s">
        <v>21</v>
      </c>
      <c r="E14" s="13">
        <v>166</v>
      </c>
    </row>
    <row r="15" spans="1:7" x14ac:dyDescent="0.25">
      <c r="C15" s="134"/>
      <c r="D15" s="14" t="s">
        <v>3</v>
      </c>
      <c r="E15" s="13">
        <v>228</v>
      </c>
    </row>
    <row r="17" spans="3:15" ht="105.75" customHeight="1" x14ac:dyDescent="0.25">
      <c r="C17" s="125" t="s">
        <v>204</v>
      </c>
      <c r="D17" s="125"/>
      <c r="E17" s="125"/>
      <c r="F17" s="125"/>
      <c r="G17" s="125"/>
      <c r="H17" s="125"/>
      <c r="I17" s="125"/>
      <c r="J17" s="125"/>
      <c r="K17" s="125"/>
      <c r="L17" s="125"/>
      <c r="M17" s="125"/>
      <c r="N17" s="125"/>
      <c r="O17" s="125"/>
    </row>
  </sheetData>
  <mergeCells count="8">
    <mergeCell ref="C17:O17"/>
    <mergeCell ref="A1:G1"/>
    <mergeCell ref="C5:D5"/>
    <mergeCell ref="C6:D6"/>
    <mergeCell ref="C9:C12"/>
    <mergeCell ref="C7:D7"/>
    <mergeCell ref="C8:D8"/>
    <mergeCell ref="C13:C1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N12"/>
  <sheetViews>
    <sheetView workbookViewId="0">
      <selection activeCell="C4" sqref="C4:G10"/>
    </sheetView>
  </sheetViews>
  <sheetFormatPr baseColWidth="10" defaultRowHeight="15" x14ac:dyDescent="0.25"/>
  <cols>
    <col min="1" max="1" width="23.7109375" customWidth="1"/>
    <col min="2" max="2" width="7.140625" customWidth="1"/>
    <col min="3" max="3" width="21.28515625" customWidth="1"/>
    <col min="4" max="4" width="14.42578125" customWidth="1"/>
    <col min="5" max="7" width="16.7109375" customWidth="1"/>
  </cols>
  <sheetData>
    <row r="1" spans="1:14" x14ac:dyDescent="0.25">
      <c r="A1" s="126" t="s">
        <v>141</v>
      </c>
      <c r="B1" s="126"/>
      <c r="C1" s="126"/>
      <c r="D1" s="126"/>
      <c r="E1" s="126"/>
      <c r="F1" s="126"/>
    </row>
    <row r="4" spans="1:14" ht="71.25" customHeight="1" x14ac:dyDescent="0.25">
      <c r="C4" s="23"/>
      <c r="D4" s="24"/>
      <c r="E4" s="17" t="s">
        <v>37</v>
      </c>
      <c r="F4" s="21" t="s">
        <v>65</v>
      </c>
      <c r="G4" s="49" t="s">
        <v>121</v>
      </c>
      <c r="I4" s="73"/>
      <c r="J4" s="73"/>
      <c r="K4" s="74"/>
      <c r="L4" s="74"/>
      <c r="M4" s="74"/>
    </row>
    <row r="5" spans="1:14" x14ac:dyDescent="0.25">
      <c r="C5" s="135" t="s">
        <v>0</v>
      </c>
      <c r="D5" s="19" t="s">
        <v>1</v>
      </c>
      <c r="E5" s="44">
        <v>1649000</v>
      </c>
      <c r="F5" s="45">
        <v>189000</v>
      </c>
      <c r="G5" s="4">
        <v>1838000</v>
      </c>
      <c r="I5" s="84"/>
      <c r="J5" s="75"/>
      <c r="K5" s="76"/>
      <c r="L5" s="76"/>
      <c r="M5" s="77"/>
    </row>
    <row r="6" spans="1:14" x14ac:dyDescent="0.25">
      <c r="C6" s="136"/>
      <c r="D6" s="2" t="s">
        <v>2</v>
      </c>
      <c r="E6" s="11">
        <f>E5/G5</f>
        <v>0.89717083786724705</v>
      </c>
      <c r="F6" s="11">
        <f>F5/G5</f>
        <v>0.10282916213275299</v>
      </c>
      <c r="G6" s="6">
        <f>G5/G5</f>
        <v>1</v>
      </c>
      <c r="I6" s="84"/>
      <c r="J6" s="75"/>
      <c r="K6" s="78"/>
      <c r="L6" s="78"/>
      <c r="M6" s="79"/>
    </row>
    <row r="7" spans="1:14" ht="15" customHeight="1" x14ac:dyDescent="0.25">
      <c r="C7" s="137" t="s">
        <v>4</v>
      </c>
      <c r="D7" s="138"/>
      <c r="E7" s="38">
        <v>5</v>
      </c>
      <c r="F7" s="38">
        <v>46</v>
      </c>
      <c r="G7" s="7">
        <v>9</v>
      </c>
      <c r="I7" s="139"/>
      <c r="J7" s="139"/>
      <c r="K7" s="80"/>
      <c r="L7" s="80"/>
      <c r="M7" s="81"/>
    </row>
    <row r="8" spans="1:14" ht="15" customHeight="1" x14ac:dyDescent="0.25">
      <c r="C8" s="137" t="s">
        <v>23</v>
      </c>
      <c r="D8" s="138"/>
      <c r="E8" s="13">
        <v>2</v>
      </c>
      <c r="F8" s="13">
        <v>37</v>
      </c>
      <c r="G8" s="7">
        <v>3</v>
      </c>
      <c r="I8" s="139"/>
      <c r="J8" s="139"/>
      <c r="K8" s="82"/>
      <c r="L8" s="82"/>
      <c r="M8" s="81"/>
    </row>
    <row r="9" spans="1:14" x14ac:dyDescent="0.25">
      <c r="C9" s="132" t="s">
        <v>50</v>
      </c>
      <c r="D9" s="133"/>
      <c r="E9" s="38">
        <v>42</v>
      </c>
      <c r="F9" s="38">
        <v>201</v>
      </c>
      <c r="G9" s="46">
        <v>59</v>
      </c>
      <c r="I9" s="140"/>
      <c r="J9" s="140"/>
      <c r="K9" s="80"/>
      <c r="L9" s="80"/>
      <c r="M9" s="83"/>
    </row>
    <row r="10" spans="1:14" x14ac:dyDescent="0.25">
      <c r="C10" s="132" t="s">
        <v>213</v>
      </c>
      <c r="D10" s="133"/>
      <c r="E10" s="13">
        <v>23</v>
      </c>
      <c r="F10" s="13">
        <v>138</v>
      </c>
      <c r="G10" s="104">
        <v>27</v>
      </c>
    </row>
    <row r="11" spans="1:14" x14ac:dyDescent="0.25">
      <c r="C11" s="103"/>
      <c r="D11" s="103"/>
      <c r="E11" s="105"/>
      <c r="F11" s="105"/>
      <c r="G11" s="106"/>
    </row>
    <row r="12" spans="1:14" ht="107.25" customHeight="1" x14ac:dyDescent="0.25">
      <c r="C12" s="125" t="s">
        <v>205</v>
      </c>
      <c r="D12" s="125"/>
      <c r="E12" s="125"/>
      <c r="F12" s="125"/>
      <c r="G12" s="125"/>
      <c r="H12" s="125"/>
      <c r="I12" s="125"/>
      <c r="J12" s="125"/>
      <c r="K12" s="125"/>
      <c r="L12" s="125"/>
      <c r="M12" s="125"/>
      <c r="N12" s="125"/>
    </row>
  </sheetData>
  <mergeCells count="10">
    <mergeCell ref="C12:N12"/>
    <mergeCell ref="A1:F1"/>
    <mergeCell ref="C5:C6"/>
    <mergeCell ref="C7:D7"/>
    <mergeCell ref="C8:D8"/>
    <mergeCell ref="C9:D9"/>
    <mergeCell ref="I7:J7"/>
    <mergeCell ref="I8:J8"/>
    <mergeCell ref="I9:J9"/>
    <mergeCell ref="C10:D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24"/>
  <sheetViews>
    <sheetView topLeftCell="A16" workbookViewId="0">
      <selection sqref="A1:C1"/>
    </sheetView>
  </sheetViews>
  <sheetFormatPr baseColWidth="10" defaultRowHeight="15" x14ac:dyDescent="0.25"/>
  <cols>
    <col min="1" max="1" width="24.28515625" bestFit="1" customWidth="1"/>
    <col min="2" max="2" width="23.7109375" customWidth="1"/>
    <col min="3" max="3" width="25" customWidth="1"/>
    <col min="4" max="7" width="15.7109375" customWidth="1"/>
    <col min="8" max="8" width="12.5703125" bestFit="1" customWidth="1"/>
    <col min="11" max="11" width="5.28515625" customWidth="1"/>
    <col min="12" max="12" width="23.7109375" customWidth="1"/>
    <col min="13" max="13" width="12.140625" customWidth="1"/>
    <col min="14" max="14" width="12.5703125" bestFit="1" customWidth="1"/>
  </cols>
  <sheetData>
    <row r="1" spans="1:7" x14ac:dyDescent="0.25">
      <c r="A1" s="126" t="s">
        <v>143</v>
      </c>
      <c r="B1" s="126"/>
      <c r="C1" s="126"/>
    </row>
    <row r="4" spans="1:7" ht="90" x14ac:dyDescent="0.25">
      <c r="C4" s="48" t="s">
        <v>19</v>
      </c>
      <c r="D4" s="48" t="s">
        <v>37</v>
      </c>
      <c r="E4" s="48" t="s">
        <v>65</v>
      </c>
      <c r="F4" s="48" t="s">
        <v>121</v>
      </c>
      <c r="G4" s="48" t="s">
        <v>122</v>
      </c>
    </row>
    <row r="5" spans="1:7" x14ac:dyDescent="0.25">
      <c r="C5" s="141" t="s">
        <v>6</v>
      </c>
      <c r="D5" s="141"/>
      <c r="E5" s="141"/>
      <c r="F5" s="141"/>
      <c r="G5" s="141"/>
    </row>
    <row r="6" spans="1:7" x14ac:dyDescent="0.25">
      <c r="C6" s="8" t="s">
        <v>7</v>
      </c>
      <c r="D6" s="11">
        <v>7.4860375196906775E-2</v>
      </c>
      <c r="E6" s="11">
        <v>0.15127761540445284</v>
      </c>
      <c r="F6" s="11">
        <v>8.2986539604186657E-2</v>
      </c>
      <c r="G6" s="11">
        <v>0.16928746004822218</v>
      </c>
    </row>
    <row r="7" spans="1:7" x14ac:dyDescent="0.25">
      <c r="C7" s="8" t="s">
        <v>8</v>
      </c>
      <c r="D7" s="11">
        <v>0.10605411611873734</v>
      </c>
      <c r="E7" s="11">
        <v>0.14985386400756467</v>
      </c>
      <c r="F7" s="11">
        <v>0.11071175556469674</v>
      </c>
      <c r="G7" s="11">
        <v>0.1942515633818854</v>
      </c>
    </row>
    <row r="8" spans="1:7" x14ac:dyDescent="0.25">
      <c r="C8" s="8" t="s">
        <v>9</v>
      </c>
      <c r="D8" s="11">
        <v>0.21007651234631042</v>
      </c>
      <c r="E8" s="11">
        <v>0.18958458695091551</v>
      </c>
      <c r="F8" s="11">
        <v>0.20789741304447187</v>
      </c>
      <c r="G8" s="11">
        <v>0.21107533448259932</v>
      </c>
    </row>
    <row r="9" spans="1:7" x14ac:dyDescent="0.25">
      <c r="C9" s="8" t="s">
        <v>10</v>
      </c>
      <c r="D9" s="11">
        <v>0.17605958859270474</v>
      </c>
      <c r="E9" s="11">
        <v>0.11481346170377375</v>
      </c>
      <c r="F9" s="11">
        <v>0.16954671145847616</v>
      </c>
      <c r="G9" s="11">
        <v>0.13016274528658212</v>
      </c>
    </row>
    <row r="10" spans="1:7" x14ac:dyDescent="0.25">
      <c r="C10" s="8" t="s">
        <v>11</v>
      </c>
      <c r="D10" s="11">
        <v>0.15982373007917186</v>
      </c>
      <c r="E10" s="11">
        <v>0.17912404366887302</v>
      </c>
      <c r="F10" s="11">
        <v>0.16187611408199643</v>
      </c>
      <c r="G10" s="11">
        <v>0.19501507699430623</v>
      </c>
    </row>
    <row r="11" spans="1:7" x14ac:dyDescent="0.25">
      <c r="C11" s="8" t="s">
        <v>12</v>
      </c>
      <c r="D11" s="11">
        <v>0.27312567766616885</v>
      </c>
      <c r="E11" s="11">
        <v>0.21534642826442019</v>
      </c>
      <c r="F11" s="11">
        <v>0.26698146624617214</v>
      </c>
      <c r="G11" s="11">
        <v>0.10020781980640475</v>
      </c>
    </row>
    <row r="12" spans="1:7" x14ac:dyDescent="0.25">
      <c r="C12" s="8" t="s">
        <v>13</v>
      </c>
      <c r="D12" s="11">
        <f>SUM(D6:D11)</f>
        <v>1</v>
      </c>
      <c r="E12" s="11">
        <f t="shared" ref="E12:G12" si="0">SUM(E6:E11)</f>
        <v>1</v>
      </c>
      <c r="F12" s="11">
        <f t="shared" si="0"/>
        <v>1</v>
      </c>
      <c r="G12" s="11">
        <f t="shared" si="0"/>
        <v>1</v>
      </c>
    </row>
    <row r="13" spans="1:7" x14ac:dyDescent="0.25">
      <c r="C13" s="141" t="s">
        <v>14</v>
      </c>
      <c r="D13" s="141"/>
      <c r="E13" s="141"/>
      <c r="F13" s="141"/>
      <c r="G13" s="141"/>
    </row>
    <row r="14" spans="1:7" x14ac:dyDescent="0.25">
      <c r="C14" s="8" t="s">
        <v>35</v>
      </c>
      <c r="D14" s="11">
        <v>0.19426109456622564</v>
      </c>
      <c r="E14" s="11">
        <v>2.7580429665132654E-2</v>
      </c>
      <c r="F14" s="11">
        <v>0.17705603824759802</v>
      </c>
      <c r="G14" s="11">
        <v>3.4844577167896094E-2</v>
      </c>
    </row>
    <row r="15" spans="1:7" x14ac:dyDescent="0.25">
      <c r="C15" s="10" t="s">
        <v>36</v>
      </c>
      <c r="D15" s="11">
        <v>0.26919457598984525</v>
      </c>
      <c r="E15" s="11">
        <v>0.15609293152079401</v>
      </c>
      <c r="F15" s="11">
        <v>0.257520035550652</v>
      </c>
      <c r="G15" s="11">
        <v>0.11191567443590079</v>
      </c>
    </row>
    <row r="16" spans="1:7" x14ac:dyDescent="0.25">
      <c r="C16" s="8" t="s">
        <v>15</v>
      </c>
      <c r="D16" s="11">
        <v>0.38254955328809259</v>
      </c>
      <c r="E16" s="11">
        <v>0.58266176065149622</v>
      </c>
      <c r="F16" s="11">
        <v>0.40320546919636702</v>
      </c>
      <c r="G16" s="11">
        <v>0.58640259853990961</v>
      </c>
    </row>
    <row r="17" spans="3:15" x14ac:dyDescent="0.25">
      <c r="C17" s="8" t="s">
        <v>16</v>
      </c>
      <c r="D17" s="11">
        <v>0.15399477615583654</v>
      </c>
      <c r="E17" s="11">
        <v>0.23366487816257714</v>
      </c>
      <c r="F17" s="11">
        <v>0.16221845700538295</v>
      </c>
      <c r="G17" s="11">
        <v>0.26683714985629348</v>
      </c>
    </row>
    <row r="18" spans="3:15" x14ac:dyDescent="0.25">
      <c r="C18" s="8" t="s">
        <v>13</v>
      </c>
      <c r="D18" s="11">
        <f>SUM(D14:D17)</f>
        <v>1</v>
      </c>
      <c r="E18" s="11">
        <f t="shared" ref="E18:G18" si="1">SUM(E14:E17)</f>
        <v>1</v>
      </c>
      <c r="F18" s="11">
        <f t="shared" si="1"/>
        <v>1</v>
      </c>
      <c r="G18" s="11">
        <f t="shared" si="1"/>
        <v>1</v>
      </c>
    </row>
    <row r="19" spans="3:15" x14ac:dyDescent="0.25">
      <c r="C19" s="141" t="s">
        <v>5</v>
      </c>
      <c r="D19" s="141"/>
      <c r="E19" s="141"/>
      <c r="F19" s="141"/>
      <c r="G19" s="141"/>
    </row>
    <row r="20" spans="3:15" x14ac:dyDescent="0.25">
      <c r="C20" s="8" t="s">
        <v>17</v>
      </c>
      <c r="D20" s="11">
        <v>0.52370943139076087</v>
      </c>
      <c r="E20" s="11">
        <v>0.55367962384771563</v>
      </c>
      <c r="F20" s="11">
        <v>0.52678535968336437</v>
      </c>
      <c r="G20" s="11">
        <v>0.54295065342247795</v>
      </c>
    </row>
    <row r="21" spans="3:15" x14ac:dyDescent="0.25">
      <c r="C21" s="8" t="s">
        <v>18</v>
      </c>
      <c r="D21" s="11">
        <v>0.47629056860923907</v>
      </c>
      <c r="E21" s="11">
        <v>0.44632037615228443</v>
      </c>
      <c r="F21" s="11">
        <v>0.47321464031663563</v>
      </c>
      <c r="G21" s="11">
        <v>0.45704934657752205</v>
      </c>
    </row>
    <row r="22" spans="3:15" x14ac:dyDescent="0.25">
      <c r="C22" s="8" t="s">
        <v>13</v>
      </c>
      <c r="D22" s="11">
        <f>SUM(D20:D21)</f>
        <v>1</v>
      </c>
      <c r="E22" s="11">
        <f t="shared" ref="E22:G22" si="2">SUM(E20:E21)</f>
        <v>1</v>
      </c>
      <c r="F22" s="11">
        <f t="shared" si="2"/>
        <v>1</v>
      </c>
      <c r="G22" s="11">
        <f t="shared" si="2"/>
        <v>1</v>
      </c>
    </row>
    <row r="24" spans="3:15" ht="104.25" customHeight="1" x14ac:dyDescent="0.25">
      <c r="C24" s="125" t="s">
        <v>206</v>
      </c>
      <c r="D24" s="125"/>
      <c r="E24" s="125"/>
      <c r="F24" s="125"/>
      <c r="G24" s="125"/>
      <c r="H24" s="125"/>
      <c r="I24" s="125"/>
      <c r="J24" s="125"/>
      <c r="K24" s="125"/>
      <c r="L24" s="125"/>
      <c r="M24" s="125"/>
      <c r="N24" s="125"/>
      <c r="O24" s="125"/>
    </row>
  </sheetData>
  <mergeCells count="5">
    <mergeCell ref="A1:C1"/>
    <mergeCell ref="C24:O24"/>
    <mergeCell ref="C5:G5"/>
    <mergeCell ref="C13:G13"/>
    <mergeCell ref="C19:G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N14"/>
  <sheetViews>
    <sheetView workbookViewId="0">
      <selection sqref="A1:E1"/>
    </sheetView>
  </sheetViews>
  <sheetFormatPr baseColWidth="10" defaultRowHeight="15" x14ac:dyDescent="0.25"/>
  <cols>
    <col min="1" max="1" width="19.28515625" customWidth="1"/>
    <col min="2" max="2" width="7.5703125" customWidth="1"/>
    <col min="3" max="3" width="34.140625" customWidth="1"/>
    <col min="4" max="7" width="15.7109375" customWidth="1"/>
    <col min="8" max="9" width="19.42578125" bestFit="1" customWidth="1"/>
    <col min="10" max="10" width="15" bestFit="1" customWidth="1"/>
    <col min="11" max="11" width="14.42578125" customWidth="1"/>
    <col min="12" max="13" width="18.5703125" bestFit="1" customWidth="1"/>
    <col min="14" max="14" width="14.140625" bestFit="1" customWidth="1"/>
  </cols>
  <sheetData>
    <row r="1" spans="1:14" x14ac:dyDescent="0.25">
      <c r="A1" s="126" t="s">
        <v>144</v>
      </c>
      <c r="B1" s="126"/>
      <c r="C1" s="126"/>
      <c r="D1" s="126"/>
      <c r="E1" s="126"/>
    </row>
    <row r="2" spans="1:14" x14ac:dyDescent="0.25">
      <c r="A2" s="88"/>
      <c r="B2" s="88"/>
      <c r="C2" s="88"/>
      <c r="D2" s="88"/>
      <c r="E2" s="88"/>
    </row>
    <row r="3" spans="1:14" x14ac:dyDescent="0.25">
      <c r="A3" s="88"/>
      <c r="B3" s="88"/>
      <c r="C3" s="88"/>
      <c r="D3" s="88"/>
      <c r="E3" s="88"/>
    </row>
    <row r="4" spans="1:14" ht="75" x14ac:dyDescent="0.25">
      <c r="A4" s="88"/>
      <c r="B4" s="88"/>
      <c r="C4" s="8"/>
      <c r="D4" s="89" t="s">
        <v>41</v>
      </c>
      <c r="E4" s="89" t="s">
        <v>102</v>
      </c>
      <c r="F4" s="89" t="s">
        <v>56</v>
      </c>
      <c r="G4" s="89" t="s">
        <v>123</v>
      </c>
    </row>
    <row r="5" spans="1:14" x14ac:dyDescent="0.25">
      <c r="A5" s="88"/>
      <c r="B5" s="88"/>
      <c r="C5" s="90" t="s">
        <v>44</v>
      </c>
      <c r="D5" s="3">
        <v>80000</v>
      </c>
      <c r="E5" s="3">
        <v>89000</v>
      </c>
      <c r="F5" s="3">
        <v>19000</v>
      </c>
      <c r="G5" s="3">
        <v>188000</v>
      </c>
    </row>
    <row r="6" spans="1:14" ht="15.75" thickBot="1" x14ac:dyDescent="0.3">
      <c r="A6" s="88"/>
      <c r="B6" s="88"/>
      <c r="C6" s="35" t="s">
        <v>39</v>
      </c>
      <c r="D6" s="36">
        <v>0.42553191489361702</v>
      </c>
      <c r="E6" s="36">
        <v>0.47340425531914893</v>
      </c>
      <c r="F6" s="36">
        <v>0.10106382978723404</v>
      </c>
      <c r="G6" s="36">
        <v>1</v>
      </c>
    </row>
    <row r="7" spans="1:14" ht="15.75" thickTop="1" x14ac:dyDescent="0.25">
      <c r="A7" s="88"/>
      <c r="B7" s="88"/>
      <c r="C7" s="96" t="s">
        <v>38</v>
      </c>
      <c r="D7" s="34">
        <v>47</v>
      </c>
      <c r="E7" s="34">
        <v>45</v>
      </c>
      <c r="F7" s="34">
        <v>44</v>
      </c>
      <c r="G7" s="34">
        <v>46</v>
      </c>
    </row>
    <row r="8" spans="1:14" x14ac:dyDescent="0.25">
      <c r="A8" s="88"/>
      <c r="B8" s="88"/>
      <c r="C8" s="33" t="s">
        <v>45</v>
      </c>
      <c r="D8" s="91">
        <v>3</v>
      </c>
      <c r="E8" s="91">
        <v>3</v>
      </c>
      <c r="F8" s="91">
        <v>44</v>
      </c>
      <c r="G8" s="91">
        <v>7</v>
      </c>
    </row>
    <row r="9" spans="1:14" x14ac:dyDescent="0.25">
      <c r="A9" s="88"/>
      <c r="B9" s="88"/>
      <c r="C9" s="33" t="s">
        <v>43</v>
      </c>
      <c r="D9" s="91">
        <v>41</v>
      </c>
      <c r="E9" s="91" t="s">
        <v>40</v>
      </c>
      <c r="F9" s="91" t="s">
        <v>40</v>
      </c>
      <c r="G9" s="91">
        <v>18</v>
      </c>
    </row>
    <row r="10" spans="1:14" x14ac:dyDescent="0.25">
      <c r="A10" s="88"/>
      <c r="B10" s="88"/>
      <c r="C10" s="33" t="s">
        <v>42</v>
      </c>
      <c r="D10" s="91">
        <v>3</v>
      </c>
      <c r="E10" s="91">
        <v>43</v>
      </c>
      <c r="F10" s="91" t="s">
        <v>40</v>
      </c>
      <c r="G10" s="91">
        <v>21</v>
      </c>
    </row>
    <row r="11" spans="1:14" x14ac:dyDescent="0.25">
      <c r="A11" s="88"/>
      <c r="B11" s="88"/>
      <c r="C11" s="97" t="s">
        <v>190</v>
      </c>
      <c r="D11" s="39">
        <v>5</v>
      </c>
      <c r="E11" s="39">
        <v>3</v>
      </c>
      <c r="F11" s="39">
        <v>4</v>
      </c>
      <c r="G11" s="13">
        <v>4</v>
      </c>
    </row>
    <row r="12" spans="1:14" ht="30" x14ac:dyDescent="0.25">
      <c r="A12" s="88"/>
      <c r="B12" s="88"/>
      <c r="C12" s="102" t="s">
        <v>207</v>
      </c>
      <c r="D12" s="38">
        <v>254</v>
      </c>
      <c r="E12" s="38">
        <v>158</v>
      </c>
      <c r="F12" s="98">
        <v>182</v>
      </c>
      <c r="G12" s="13">
        <v>201</v>
      </c>
    </row>
    <row r="14" spans="1:14" ht="105.75" customHeight="1" x14ac:dyDescent="0.25">
      <c r="C14" s="125" t="s">
        <v>192</v>
      </c>
      <c r="D14" s="126"/>
      <c r="E14" s="126"/>
      <c r="F14" s="126"/>
      <c r="G14" s="126"/>
      <c r="H14" s="126"/>
      <c r="I14" s="126"/>
      <c r="J14" s="126"/>
      <c r="K14" s="126"/>
      <c r="L14" s="126"/>
      <c r="M14" s="126"/>
      <c r="N14" s="126"/>
    </row>
  </sheetData>
  <mergeCells count="2">
    <mergeCell ref="A1:E1"/>
    <mergeCell ref="C14:N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24"/>
  <sheetViews>
    <sheetView workbookViewId="0">
      <selection sqref="A1:F1"/>
    </sheetView>
  </sheetViews>
  <sheetFormatPr baseColWidth="10" defaultRowHeight="15" x14ac:dyDescent="0.25"/>
  <cols>
    <col min="3" max="3" width="25.42578125" customWidth="1"/>
  </cols>
  <sheetData>
    <row r="1" spans="1:8" x14ac:dyDescent="0.25">
      <c r="A1" s="126" t="s">
        <v>155</v>
      </c>
      <c r="B1" s="126"/>
      <c r="C1" s="126"/>
      <c r="D1" s="126"/>
      <c r="E1" s="126"/>
      <c r="F1" s="126"/>
    </row>
    <row r="4" spans="1:8" ht="135" x14ac:dyDescent="0.25">
      <c r="C4" s="56" t="s">
        <v>19</v>
      </c>
      <c r="D4" s="56" t="s">
        <v>41</v>
      </c>
      <c r="E4" s="56" t="s">
        <v>102</v>
      </c>
      <c r="F4" s="56" t="s">
        <v>56</v>
      </c>
      <c r="G4" s="56" t="s">
        <v>123</v>
      </c>
      <c r="H4" s="56" t="s">
        <v>122</v>
      </c>
    </row>
    <row r="5" spans="1:8" x14ac:dyDescent="0.25">
      <c r="C5" s="141" t="s">
        <v>6</v>
      </c>
      <c r="D5" s="142"/>
      <c r="E5" s="142"/>
      <c r="F5" s="142"/>
      <c r="G5" s="142"/>
    </row>
    <row r="6" spans="1:8" x14ac:dyDescent="0.25">
      <c r="C6" s="8" t="s">
        <v>7</v>
      </c>
      <c r="D6" s="11">
        <v>0.34503236307684482</v>
      </c>
      <c r="E6" s="11">
        <v>7.2151212682354006E-3</v>
      </c>
      <c r="F6" s="11">
        <v>2.2350206065729683E-2</v>
      </c>
      <c r="G6" s="11">
        <v>0.1514809621284163</v>
      </c>
      <c r="H6" s="11">
        <v>0.16928746004822218</v>
      </c>
    </row>
    <row r="7" spans="1:8" x14ac:dyDescent="0.25">
      <c r="C7" s="8" t="s">
        <v>8</v>
      </c>
      <c r="D7" s="11">
        <v>0.19937944277012679</v>
      </c>
      <c r="E7" s="11">
        <v>9.4067566957228677E-2</v>
      </c>
      <c r="F7" s="11">
        <v>0.20474479551939131</v>
      </c>
      <c r="G7" s="11">
        <v>0.14981545057460149</v>
      </c>
      <c r="H7" s="11">
        <v>0.1942515633818854</v>
      </c>
    </row>
    <row r="8" spans="1:8" x14ac:dyDescent="0.25">
      <c r="C8" s="8" t="s">
        <v>156</v>
      </c>
      <c r="D8" s="11">
        <v>0.13911672325436489</v>
      </c>
      <c r="E8" s="11">
        <v>0.1786617587281514</v>
      </c>
      <c r="F8" s="11">
        <v>0.4483250554792349</v>
      </c>
      <c r="G8" s="11">
        <v>0.18937403628666141</v>
      </c>
      <c r="H8" s="11">
        <v>0.21107533448259932</v>
      </c>
    </row>
    <row r="9" spans="1:8" x14ac:dyDescent="0.25">
      <c r="C9" s="8" t="s">
        <v>10</v>
      </c>
      <c r="D9" s="11">
        <v>0.13046961431350856</v>
      </c>
      <c r="E9" s="11">
        <v>6.8696084187706064E-2</v>
      </c>
      <c r="F9" s="11">
        <v>0.26439818239458945</v>
      </c>
      <c r="G9" s="11">
        <v>0.11469464726077075</v>
      </c>
      <c r="H9" s="11">
        <v>0.13016274528658212</v>
      </c>
    </row>
    <row r="10" spans="1:8" x14ac:dyDescent="0.25">
      <c r="C10" s="8" t="s">
        <v>11</v>
      </c>
      <c r="D10" s="11">
        <v>0.12927427866580196</v>
      </c>
      <c r="E10" s="11">
        <v>0.25792647125242762</v>
      </c>
      <c r="F10" s="11">
        <v>2.5890309626968193E-2</v>
      </c>
      <c r="G10" s="11">
        <v>0.17997732755239645</v>
      </c>
      <c r="H10" s="11">
        <v>0.19501507699430623</v>
      </c>
    </row>
    <row r="11" spans="1:8" x14ac:dyDescent="0.25">
      <c r="C11" s="8" t="s">
        <v>12</v>
      </c>
      <c r="D11" s="11">
        <v>5.6727577919352991E-2</v>
      </c>
      <c r="E11" s="11">
        <v>0.39343299760625083</v>
      </c>
      <c r="F11" s="11">
        <v>3.429145091408644E-2</v>
      </c>
      <c r="G11" s="11">
        <v>0.21465757619715359</v>
      </c>
      <c r="H11" s="11">
        <v>0.10020781980640475</v>
      </c>
    </row>
    <row r="12" spans="1:8" x14ac:dyDescent="0.25">
      <c r="C12" s="8" t="s">
        <v>13</v>
      </c>
      <c r="D12" s="11">
        <f>SUM(D6:D11)</f>
        <v>1</v>
      </c>
      <c r="E12" s="11">
        <f t="shared" ref="E12:H12" si="0">SUM(E6:E11)</f>
        <v>1</v>
      </c>
      <c r="F12" s="11">
        <f t="shared" si="0"/>
        <v>1</v>
      </c>
      <c r="G12" s="11">
        <f t="shared" si="0"/>
        <v>1</v>
      </c>
      <c r="H12" s="11">
        <f t="shared" si="0"/>
        <v>1</v>
      </c>
    </row>
    <row r="13" spans="1:8" x14ac:dyDescent="0.25">
      <c r="C13" s="141" t="s">
        <v>14</v>
      </c>
      <c r="D13" s="142"/>
      <c r="E13" s="142"/>
      <c r="F13" s="142"/>
      <c r="G13" s="142"/>
      <c r="H13" s="1"/>
    </row>
    <row r="14" spans="1:8" x14ac:dyDescent="0.25">
      <c r="C14" s="8" t="s">
        <v>35</v>
      </c>
      <c r="D14" s="11">
        <v>1.2171421452597484E-2</v>
      </c>
      <c r="E14" s="11">
        <v>3.7968574635241302E-2</v>
      </c>
      <c r="F14" s="11">
        <v>4.3756171075196172E-2</v>
      </c>
      <c r="G14" s="11">
        <v>2.758028343751491E-2</v>
      </c>
      <c r="H14" s="11">
        <v>3.4844577167896094E-2</v>
      </c>
    </row>
    <row r="15" spans="1:8" x14ac:dyDescent="0.25">
      <c r="C15" s="41" t="s">
        <v>36</v>
      </c>
      <c r="D15" s="11">
        <v>7.8921141148623392E-2</v>
      </c>
      <c r="E15" s="11">
        <v>0.21535353535353535</v>
      </c>
      <c r="F15" s="11">
        <v>0.20365847321103778</v>
      </c>
      <c r="G15" s="11">
        <v>0.15609740579917608</v>
      </c>
      <c r="H15" s="11">
        <v>0.11191567443590079</v>
      </c>
    </row>
    <row r="16" spans="1:8" x14ac:dyDescent="0.25">
      <c r="C16" s="8" t="s">
        <v>15</v>
      </c>
      <c r="D16" s="11">
        <v>0.63348698143764792</v>
      </c>
      <c r="E16" s="11">
        <v>0.55552188552188553</v>
      </c>
      <c r="F16" s="11">
        <v>0.49628436314503976</v>
      </c>
      <c r="G16" s="11">
        <v>0.58265867145954942</v>
      </c>
      <c r="H16" s="11">
        <v>0.58640259853990961</v>
      </c>
    </row>
    <row r="17" spans="3:11" x14ac:dyDescent="0.25">
      <c r="C17" s="8" t="s">
        <v>16</v>
      </c>
      <c r="D17" s="11">
        <v>0.27542045596113118</v>
      </c>
      <c r="E17" s="11">
        <v>0.19115600448933781</v>
      </c>
      <c r="F17" s="11">
        <v>0.25630099256872629</v>
      </c>
      <c r="G17" s="11">
        <v>0.23366363930375955</v>
      </c>
      <c r="H17" s="11">
        <v>0.26683714985629348</v>
      </c>
    </row>
    <row r="18" spans="3:11" x14ac:dyDescent="0.25">
      <c r="C18" s="8" t="s">
        <v>13</v>
      </c>
      <c r="D18" s="11">
        <f>SUM(D14:D17)</f>
        <v>1</v>
      </c>
      <c r="E18" s="11">
        <f t="shared" ref="E18:H18" si="1">SUM(E14:E17)</f>
        <v>0.99999999999999989</v>
      </c>
      <c r="F18" s="11">
        <f t="shared" si="1"/>
        <v>1</v>
      </c>
      <c r="G18" s="11">
        <f t="shared" si="1"/>
        <v>0.99999999999999989</v>
      </c>
      <c r="H18" s="11">
        <f t="shared" si="1"/>
        <v>1</v>
      </c>
    </row>
    <row r="19" spans="3:11" x14ac:dyDescent="0.25">
      <c r="C19" s="141" t="s">
        <v>5</v>
      </c>
      <c r="D19" s="141"/>
      <c r="E19" s="141"/>
      <c r="F19" s="141"/>
      <c r="G19" s="141"/>
      <c r="H19" s="1"/>
    </row>
    <row r="20" spans="3:11" x14ac:dyDescent="0.25">
      <c r="C20" s="8" t="s">
        <v>17</v>
      </c>
      <c r="D20" s="5">
        <v>0.57837777251952127</v>
      </c>
      <c r="E20" s="5">
        <v>0.6077524773586811</v>
      </c>
      <c r="F20" s="5">
        <v>0.20064439016785324</v>
      </c>
      <c r="G20" s="5">
        <v>0.5537220310951142</v>
      </c>
      <c r="H20" s="11">
        <v>0.54295065342247795</v>
      </c>
    </row>
    <row r="21" spans="3:11" x14ac:dyDescent="0.25">
      <c r="C21" s="8" t="s">
        <v>18</v>
      </c>
      <c r="D21" s="5">
        <v>0.42162222748047873</v>
      </c>
      <c r="E21" s="5">
        <v>0.39224752264131885</v>
      </c>
      <c r="F21" s="5">
        <v>0.79935560983214671</v>
      </c>
      <c r="G21" s="5">
        <v>0.44627796890488586</v>
      </c>
      <c r="H21" s="11">
        <v>0.45704934657752205</v>
      </c>
    </row>
    <row r="22" spans="3:11" x14ac:dyDescent="0.25">
      <c r="C22" s="8" t="s">
        <v>13</v>
      </c>
      <c r="D22" s="5">
        <f>SUM(D20:D21)</f>
        <v>1</v>
      </c>
      <c r="E22" s="5">
        <f t="shared" ref="E22:H22" si="2">SUM(E20:E21)</f>
        <v>1</v>
      </c>
      <c r="F22" s="5">
        <f t="shared" si="2"/>
        <v>1</v>
      </c>
      <c r="G22" s="5">
        <f t="shared" si="2"/>
        <v>1</v>
      </c>
      <c r="H22" s="5">
        <f t="shared" si="2"/>
        <v>1</v>
      </c>
    </row>
    <row r="24" spans="3:11" ht="90.75" customHeight="1" x14ac:dyDescent="0.25">
      <c r="C24" s="125" t="s">
        <v>193</v>
      </c>
      <c r="D24" s="126"/>
      <c r="E24" s="126"/>
      <c r="F24" s="126"/>
      <c r="G24" s="126"/>
      <c r="H24" s="126"/>
      <c r="I24" s="126"/>
      <c r="J24" s="126"/>
      <c r="K24" s="126"/>
    </row>
  </sheetData>
  <mergeCells count="5">
    <mergeCell ref="A1:F1"/>
    <mergeCell ref="C5:G5"/>
    <mergeCell ref="C13:G13"/>
    <mergeCell ref="C19:G19"/>
    <mergeCell ref="C24:K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30"/>
  <sheetViews>
    <sheetView workbookViewId="0">
      <selection sqref="A1:I1"/>
    </sheetView>
  </sheetViews>
  <sheetFormatPr baseColWidth="10" defaultRowHeight="15" x14ac:dyDescent="0.25"/>
  <cols>
    <col min="1" max="1" width="19.28515625" customWidth="1"/>
    <col min="2" max="2" width="7.140625" customWidth="1"/>
    <col min="3" max="3" width="22" customWidth="1"/>
    <col min="4" max="7" width="15.7109375" customWidth="1"/>
    <col min="8" max="8" width="12.28515625" customWidth="1"/>
    <col min="9" max="9" width="13.140625" customWidth="1"/>
    <col min="10" max="10" width="15.28515625" bestFit="1" customWidth="1"/>
    <col min="11" max="11" width="12.85546875" bestFit="1" customWidth="1"/>
    <col min="12" max="12" width="11.42578125" customWidth="1"/>
    <col min="13" max="13" width="12.28515625" customWidth="1"/>
    <col min="14" max="14" width="14.42578125" bestFit="1" customWidth="1"/>
  </cols>
  <sheetData>
    <row r="1" spans="1:9" x14ac:dyDescent="0.25">
      <c r="A1" s="126" t="s">
        <v>157</v>
      </c>
      <c r="B1" s="126"/>
      <c r="C1" s="126"/>
      <c r="D1" s="126"/>
      <c r="E1" s="126"/>
      <c r="F1" s="126"/>
      <c r="G1" s="126"/>
      <c r="H1" s="126"/>
      <c r="I1" s="126"/>
    </row>
    <row r="2" spans="1:9" x14ac:dyDescent="0.25">
      <c r="A2" s="55"/>
      <c r="B2" s="55"/>
      <c r="C2" s="55"/>
      <c r="D2" s="55"/>
      <c r="E2" s="55"/>
      <c r="F2" s="55"/>
      <c r="G2" s="55"/>
    </row>
    <row r="4" spans="1:9" ht="75" x14ac:dyDescent="0.25">
      <c r="C4" s="8"/>
      <c r="D4" s="12" t="s">
        <v>41</v>
      </c>
      <c r="E4" s="12" t="s">
        <v>102</v>
      </c>
      <c r="F4" s="12" t="s">
        <v>56</v>
      </c>
      <c r="G4" s="49" t="s">
        <v>123</v>
      </c>
    </row>
    <row r="5" spans="1:9" x14ac:dyDescent="0.25">
      <c r="C5" s="136" t="s">
        <v>103</v>
      </c>
      <c r="D5" s="136"/>
      <c r="E5" s="136"/>
      <c r="F5" s="136"/>
      <c r="G5" s="136"/>
    </row>
    <row r="6" spans="1:9" x14ac:dyDescent="0.25">
      <c r="C6" s="37" t="s">
        <v>104</v>
      </c>
      <c r="D6" s="38">
        <v>5</v>
      </c>
      <c r="E6" s="38">
        <v>5</v>
      </c>
      <c r="F6" s="38">
        <v>1</v>
      </c>
      <c r="G6" s="38">
        <v>5</v>
      </c>
    </row>
    <row r="7" spans="1:9" x14ac:dyDescent="0.25">
      <c r="C7" s="37" t="s">
        <v>24</v>
      </c>
      <c r="D7" s="13">
        <v>4</v>
      </c>
      <c r="E7" s="13">
        <v>2</v>
      </c>
      <c r="F7" s="13">
        <v>1</v>
      </c>
      <c r="G7" s="13">
        <v>2</v>
      </c>
    </row>
    <row r="8" spans="1:9" x14ac:dyDescent="0.25">
      <c r="C8" s="37" t="s">
        <v>51</v>
      </c>
      <c r="D8" s="13">
        <v>12</v>
      </c>
      <c r="E8" s="13">
        <v>11</v>
      </c>
      <c r="F8" s="13">
        <v>2</v>
      </c>
      <c r="G8" s="13">
        <v>11</v>
      </c>
    </row>
    <row r="9" spans="1:9" x14ac:dyDescent="0.25">
      <c r="C9" s="136" t="s">
        <v>117</v>
      </c>
      <c r="D9" s="136"/>
      <c r="E9" s="136"/>
      <c r="F9" s="136"/>
      <c r="G9" s="136"/>
    </row>
    <row r="10" spans="1:9" x14ac:dyDescent="0.25">
      <c r="C10" s="37" t="s">
        <v>104</v>
      </c>
      <c r="D10" s="38">
        <v>1</v>
      </c>
      <c r="E10" s="38">
        <v>2</v>
      </c>
      <c r="F10" s="13">
        <v>1</v>
      </c>
      <c r="G10" s="38">
        <v>2</v>
      </c>
    </row>
    <row r="11" spans="1:9" x14ac:dyDescent="0.25">
      <c r="C11" s="37" t="s">
        <v>24</v>
      </c>
      <c r="D11" s="13">
        <v>1</v>
      </c>
      <c r="E11" s="13">
        <v>1</v>
      </c>
      <c r="F11" s="13">
        <v>1</v>
      </c>
      <c r="G11" s="13">
        <v>1</v>
      </c>
    </row>
    <row r="12" spans="1:9" x14ac:dyDescent="0.25">
      <c r="C12" s="37" t="s">
        <v>51</v>
      </c>
      <c r="D12" s="13">
        <v>2</v>
      </c>
      <c r="E12" s="13">
        <v>4</v>
      </c>
      <c r="F12" s="13">
        <v>1</v>
      </c>
      <c r="G12" s="13">
        <v>3</v>
      </c>
    </row>
    <row r="13" spans="1:9" x14ac:dyDescent="0.25">
      <c r="C13" s="136" t="s">
        <v>116</v>
      </c>
      <c r="D13" s="136"/>
      <c r="E13" s="136"/>
      <c r="F13" s="136"/>
      <c r="G13" s="136"/>
    </row>
    <row r="14" spans="1:9" x14ac:dyDescent="0.25">
      <c r="C14" s="37" t="s">
        <v>104</v>
      </c>
      <c r="D14" s="38">
        <v>2</v>
      </c>
      <c r="E14" s="38">
        <v>2</v>
      </c>
      <c r="F14" s="38">
        <v>1</v>
      </c>
      <c r="G14" s="38">
        <v>2</v>
      </c>
    </row>
    <row r="15" spans="1:9" x14ac:dyDescent="0.25">
      <c r="C15" s="37" t="s">
        <v>24</v>
      </c>
      <c r="D15" s="13">
        <v>2</v>
      </c>
      <c r="E15" s="13">
        <v>1</v>
      </c>
      <c r="F15" s="13">
        <v>1</v>
      </c>
      <c r="G15" s="13">
        <v>1</v>
      </c>
    </row>
    <row r="16" spans="1:9" x14ac:dyDescent="0.25">
      <c r="C16" s="37" t="s">
        <v>51</v>
      </c>
      <c r="D16" s="13">
        <v>3</v>
      </c>
      <c r="E16" s="39">
        <v>3</v>
      </c>
      <c r="F16" s="13">
        <v>2</v>
      </c>
      <c r="G16" s="13">
        <v>3</v>
      </c>
    </row>
    <row r="17" spans="3:16" x14ac:dyDescent="0.25">
      <c r="C17" s="134" t="s">
        <v>105</v>
      </c>
      <c r="D17" s="134"/>
      <c r="E17" s="134"/>
      <c r="F17" s="134"/>
      <c r="G17" s="134"/>
    </row>
    <row r="18" spans="3:16" x14ac:dyDescent="0.25">
      <c r="C18" s="37" t="s">
        <v>104</v>
      </c>
      <c r="D18" s="40">
        <v>52</v>
      </c>
      <c r="E18" s="40">
        <v>45</v>
      </c>
      <c r="F18" s="40">
        <v>44</v>
      </c>
      <c r="G18" s="38">
        <v>47</v>
      </c>
    </row>
    <row r="19" spans="3:16" x14ac:dyDescent="0.25">
      <c r="C19" s="37" t="s">
        <v>24</v>
      </c>
      <c r="D19" s="39">
        <v>41</v>
      </c>
      <c r="E19" s="39">
        <v>36</v>
      </c>
      <c r="F19" s="39">
        <v>36</v>
      </c>
      <c r="G19" s="13">
        <v>37</v>
      </c>
    </row>
    <row r="20" spans="3:16" x14ac:dyDescent="0.25">
      <c r="C20" s="37" t="s">
        <v>51</v>
      </c>
      <c r="D20" s="39">
        <v>92</v>
      </c>
      <c r="E20" s="39">
        <v>77</v>
      </c>
      <c r="F20" s="39">
        <v>75</v>
      </c>
      <c r="G20" s="13">
        <v>81</v>
      </c>
    </row>
    <row r="21" spans="3:16" x14ac:dyDescent="0.25">
      <c r="C21" s="137" t="s">
        <v>106</v>
      </c>
      <c r="D21" s="143"/>
      <c r="E21" s="143"/>
      <c r="F21" s="143"/>
      <c r="G21" s="138"/>
    </row>
    <row r="22" spans="3:16" x14ac:dyDescent="0.25">
      <c r="C22" s="37" t="s">
        <v>104</v>
      </c>
      <c r="D22" s="40">
        <v>46</v>
      </c>
      <c r="E22" s="40">
        <v>46</v>
      </c>
      <c r="F22" s="40">
        <v>44</v>
      </c>
      <c r="G22" s="38">
        <v>46</v>
      </c>
    </row>
    <row r="23" spans="3:16" x14ac:dyDescent="0.25">
      <c r="C23" s="37" t="s">
        <v>24</v>
      </c>
      <c r="D23" s="39">
        <v>38</v>
      </c>
      <c r="E23" s="39">
        <v>35</v>
      </c>
      <c r="F23" s="39">
        <v>36</v>
      </c>
      <c r="G23" s="13">
        <v>36</v>
      </c>
    </row>
    <row r="24" spans="3:16" x14ac:dyDescent="0.25">
      <c r="C24" s="37" t="s">
        <v>51</v>
      </c>
      <c r="D24" s="39">
        <v>76</v>
      </c>
      <c r="E24" s="39">
        <v>81</v>
      </c>
      <c r="F24" s="39">
        <v>76</v>
      </c>
      <c r="G24" s="13">
        <v>78</v>
      </c>
    </row>
    <row r="25" spans="3:16" x14ac:dyDescent="0.25">
      <c r="C25" s="132" t="s">
        <v>107</v>
      </c>
      <c r="D25" s="144"/>
      <c r="E25" s="144"/>
      <c r="F25" s="144"/>
      <c r="G25" s="133"/>
    </row>
    <row r="26" spans="3:16" x14ac:dyDescent="0.25">
      <c r="C26" s="37" t="s">
        <v>108</v>
      </c>
      <c r="D26" s="39">
        <v>5</v>
      </c>
      <c r="E26" s="39">
        <v>3</v>
      </c>
      <c r="F26" s="39">
        <v>4</v>
      </c>
      <c r="G26" s="13">
        <v>4</v>
      </c>
    </row>
    <row r="27" spans="3:16" x14ac:dyDescent="0.25">
      <c r="C27" s="37" t="s">
        <v>57</v>
      </c>
      <c r="D27" s="39">
        <v>1</v>
      </c>
      <c r="E27" s="39">
        <v>2</v>
      </c>
      <c r="F27" s="39">
        <v>2</v>
      </c>
      <c r="G27" s="13">
        <v>1</v>
      </c>
    </row>
    <row r="28" spans="3:16" x14ac:dyDescent="0.25">
      <c r="C28" s="37" t="s">
        <v>51</v>
      </c>
      <c r="D28" s="39">
        <v>22</v>
      </c>
      <c r="E28" s="39">
        <v>7</v>
      </c>
      <c r="F28" s="39">
        <v>11</v>
      </c>
      <c r="G28" s="13">
        <v>12</v>
      </c>
    </row>
    <row r="30" spans="3:16" ht="76.5" customHeight="1" x14ac:dyDescent="0.25">
      <c r="C30" s="125" t="s">
        <v>208</v>
      </c>
      <c r="D30" s="125"/>
      <c r="E30" s="125"/>
      <c r="F30" s="125"/>
      <c r="G30" s="125"/>
      <c r="H30" s="125"/>
      <c r="I30" s="125"/>
      <c r="J30" s="125"/>
      <c r="K30" s="100"/>
      <c r="L30" s="100"/>
      <c r="M30" s="100"/>
      <c r="N30" s="100"/>
      <c r="O30" s="100"/>
      <c r="P30" s="100"/>
    </row>
  </sheetData>
  <mergeCells count="8">
    <mergeCell ref="C21:G21"/>
    <mergeCell ref="C25:G25"/>
    <mergeCell ref="C30:J30"/>
    <mergeCell ref="A1:I1"/>
    <mergeCell ref="C5:G5"/>
    <mergeCell ref="C9:G9"/>
    <mergeCell ref="C13:G13"/>
    <mergeCell ref="C17:G1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S31"/>
  <sheetViews>
    <sheetView workbookViewId="0">
      <selection sqref="A1:G1"/>
    </sheetView>
  </sheetViews>
  <sheetFormatPr baseColWidth="10" defaultRowHeight="15" x14ac:dyDescent="0.25"/>
  <cols>
    <col min="3" max="3" width="50" customWidth="1"/>
    <col min="5" max="6" width="11.42578125" customWidth="1"/>
  </cols>
  <sheetData>
    <row r="1" spans="1:7" x14ac:dyDescent="0.25">
      <c r="A1" s="126" t="s">
        <v>165</v>
      </c>
      <c r="B1" s="126"/>
      <c r="C1" s="126"/>
      <c r="D1" s="126"/>
      <c r="E1" s="126"/>
      <c r="F1" s="126"/>
      <c r="G1" s="126"/>
    </row>
    <row r="2" spans="1:7" x14ac:dyDescent="0.25">
      <c r="C2" s="55"/>
      <c r="D2" s="55"/>
      <c r="E2" s="55"/>
      <c r="F2" s="55"/>
      <c r="G2" s="55"/>
    </row>
    <row r="3" spans="1:7" x14ac:dyDescent="0.25">
      <c r="C3" s="55"/>
      <c r="D3" s="55"/>
      <c r="E3" s="55"/>
      <c r="F3" s="55"/>
      <c r="G3" s="55"/>
    </row>
    <row r="4" spans="1:7" ht="120" x14ac:dyDescent="0.25">
      <c r="D4" s="12" t="s">
        <v>74</v>
      </c>
      <c r="E4" s="12" t="s">
        <v>102</v>
      </c>
      <c r="F4" s="12" t="s">
        <v>56</v>
      </c>
      <c r="G4" s="12" t="s">
        <v>123</v>
      </c>
    </row>
    <row r="5" spans="1:7" x14ac:dyDescent="0.25">
      <c r="C5" s="145" t="s">
        <v>109</v>
      </c>
      <c r="D5" s="145"/>
      <c r="E5" s="145"/>
      <c r="F5" s="145"/>
      <c r="G5" s="145"/>
    </row>
    <row r="6" spans="1:7" ht="30" x14ac:dyDescent="0.25">
      <c r="C6" s="42" t="s">
        <v>119</v>
      </c>
      <c r="D6" s="53">
        <v>0.45988019477689079</v>
      </c>
      <c r="E6" s="53">
        <v>9.4494197921576543E-3</v>
      </c>
      <c r="F6" s="53">
        <v>1.3823208439432522E-2</v>
      </c>
      <c r="G6" s="53">
        <v>0.20162102562471507</v>
      </c>
    </row>
    <row r="7" spans="1:7" ht="45" x14ac:dyDescent="0.25">
      <c r="C7" s="42" t="s">
        <v>70</v>
      </c>
      <c r="D7" s="53">
        <v>0.15494974905662728</v>
      </c>
      <c r="E7" s="53">
        <v>1.5094381972033308E-2</v>
      </c>
      <c r="F7" s="53">
        <v>3.2323442290703115E-2</v>
      </c>
      <c r="G7" s="53">
        <v>7.6381158360103049E-2</v>
      </c>
    </row>
    <row r="8" spans="1:7" x14ac:dyDescent="0.25">
      <c r="C8" s="42" t="s">
        <v>66</v>
      </c>
      <c r="D8" s="53">
        <v>9.4424449232225358E-2</v>
      </c>
      <c r="E8" s="53">
        <v>6.1791574080308845E-2</v>
      </c>
      <c r="F8" s="53">
        <v>3.9650782102582757E-2</v>
      </c>
      <c r="G8" s="53">
        <v>7.342323717439013E-2</v>
      </c>
    </row>
    <row r="9" spans="1:7" ht="30" x14ac:dyDescent="0.25">
      <c r="C9" s="42" t="s">
        <v>69</v>
      </c>
      <c r="D9" s="53">
        <v>0.14869795882785161</v>
      </c>
      <c r="E9" s="53">
        <v>4.7134873072520367E-4</v>
      </c>
      <c r="F9" s="53">
        <v>9.6658525177986798E-3</v>
      </c>
      <c r="G9" s="53">
        <v>6.4501765211030182E-2</v>
      </c>
    </row>
    <row r="10" spans="1:7" x14ac:dyDescent="0.25">
      <c r="C10" s="42" t="s">
        <v>120</v>
      </c>
      <c r="D10" s="53">
        <v>2.2678306786056764E-2</v>
      </c>
      <c r="E10" s="53">
        <v>2.1255583237941324E-2</v>
      </c>
      <c r="F10" s="53">
        <v>1.8396299953229747E-2</v>
      </c>
      <c r="G10" s="53">
        <v>2.1569500545996205E-2</v>
      </c>
    </row>
    <row r="11" spans="1:7" x14ac:dyDescent="0.25">
      <c r="C11" s="43" t="s">
        <v>48</v>
      </c>
      <c r="D11" s="54">
        <f>SUM(D6:D10)</f>
        <v>0.88063065867965185</v>
      </c>
      <c r="E11" s="54">
        <f t="shared" ref="E11:G11" si="0">SUM(E6:E10)</f>
        <v>0.10806230781316634</v>
      </c>
      <c r="F11" s="54">
        <f t="shared" si="0"/>
        <v>0.11385958530374683</v>
      </c>
      <c r="G11" s="54">
        <f t="shared" si="0"/>
        <v>0.43749668691623467</v>
      </c>
    </row>
    <row r="12" spans="1:7" x14ac:dyDescent="0.25">
      <c r="C12" s="145" t="s">
        <v>126</v>
      </c>
      <c r="D12" s="145"/>
      <c r="E12" s="145"/>
      <c r="F12" s="145"/>
      <c r="G12" s="145"/>
    </row>
    <row r="13" spans="1:7" ht="45" x14ac:dyDescent="0.25">
      <c r="C13" s="42" t="s">
        <v>118</v>
      </c>
      <c r="D13" s="53">
        <v>4.0711359079417662E-2</v>
      </c>
      <c r="E13" s="53">
        <v>0.15214463672479966</v>
      </c>
      <c r="F13" s="53">
        <v>0.78714337681234736</v>
      </c>
      <c r="G13" s="53">
        <v>0.16948676356774064</v>
      </c>
    </row>
    <row r="14" spans="1:7" ht="30" x14ac:dyDescent="0.25">
      <c r="C14" s="42" t="s">
        <v>26</v>
      </c>
      <c r="D14" s="53">
        <v>1.1831077126169098E-3</v>
      </c>
      <c r="E14" s="53">
        <v>0.14746481718402801</v>
      </c>
      <c r="F14" s="53">
        <v>2.6503144000415736E-3</v>
      </c>
      <c r="G14" s="53">
        <v>7.042820945050518E-2</v>
      </c>
    </row>
    <row r="15" spans="1:7" ht="30" x14ac:dyDescent="0.25">
      <c r="C15" s="42" t="s">
        <v>71</v>
      </c>
      <c r="D15" s="53">
        <v>6.7250333138224345E-4</v>
      </c>
      <c r="E15" s="53">
        <v>0.13513119206338517</v>
      </c>
      <c r="F15" s="53">
        <v>2.1306449098373436E-3</v>
      </c>
      <c r="G15" s="53">
        <v>6.4332135322243786E-2</v>
      </c>
    </row>
    <row r="16" spans="1:7" x14ac:dyDescent="0.25">
      <c r="C16" s="42" t="s">
        <v>32</v>
      </c>
      <c r="D16" s="53">
        <v>1.3699141935564219E-4</v>
      </c>
      <c r="E16" s="53">
        <v>0.13241532556730187</v>
      </c>
      <c r="F16" s="53">
        <v>9.3540508236761419E-4</v>
      </c>
      <c r="G16" s="53">
        <v>6.2699447642674641E-2</v>
      </c>
    </row>
    <row r="17" spans="3:19" ht="45" x14ac:dyDescent="0.25">
      <c r="C17" s="42" t="s">
        <v>99</v>
      </c>
      <c r="D17" s="53">
        <v>5.1160068246634369E-2</v>
      </c>
      <c r="E17" s="53">
        <v>7.688595605234215E-2</v>
      </c>
      <c r="F17" s="53">
        <v>4.4587642259522942E-2</v>
      </c>
      <c r="G17" s="53">
        <v>6.2641137368404307E-2</v>
      </c>
    </row>
    <row r="18" spans="3:19" ht="30" x14ac:dyDescent="0.25">
      <c r="C18" s="42" t="s">
        <v>33</v>
      </c>
      <c r="D18" s="53">
        <v>1.5442669090999664E-3</v>
      </c>
      <c r="E18" s="53">
        <v>9.8433326599780033E-2</v>
      </c>
      <c r="F18" s="53">
        <v>3.6013095671153149E-2</v>
      </c>
      <c r="G18" s="53">
        <v>5.0825355427626347E-2</v>
      </c>
    </row>
    <row r="19" spans="3:19" x14ac:dyDescent="0.25">
      <c r="C19" s="42" t="s">
        <v>27</v>
      </c>
      <c r="D19" s="53">
        <v>1.3699141935564219E-4</v>
      </c>
      <c r="E19" s="53">
        <v>5.8379907076964513E-2</v>
      </c>
      <c r="F19" s="53">
        <v>3.1180169412253804E-4</v>
      </c>
      <c r="G19" s="53">
        <v>2.7665574674257603E-2</v>
      </c>
    </row>
    <row r="20" spans="3:19" ht="30" x14ac:dyDescent="0.25">
      <c r="C20" s="42" t="s">
        <v>34</v>
      </c>
      <c r="D20" s="53">
        <v>4.9815061583869884E-5</v>
      </c>
      <c r="E20" s="53">
        <v>4.2051040333984241E-2</v>
      </c>
      <c r="F20" s="53">
        <v>6.7557033726549918E-4</v>
      </c>
      <c r="G20" s="53">
        <v>1.9952715668500789E-2</v>
      </c>
    </row>
    <row r="21" spans="3:19" x14ac:dyDescent="0.25">
      <c r="C21" s="42" t="s">
        <v>25</v>
      </c>
      <c r="D21" s="53">
        <v>2.2180156170218065E-2</v>
      </c>
      <c r="E21" s="53">
        <v>1.1592934258074653E-2</v>
      </c>
      <c r="F21" s="53">
        <v>7.5871745569817597E-3</v>
      </c>
      <c r="G21" s="53">
        <v>1.5690764712742385E-2</v>
      </c>
    </row>
    <row r="22" spans="3:19" ht="45" x14ac:dyDescent="0.25">
      <c r="C22" s="42" t="s">
        <v>28</v>
      </c>
      <c r="D22" s="53">
        <v>0</v>
      </c>
      <c r="E22" s="53">
        <v>1.4297578165331179E-2</v>
      </c>
      <c r="F22" s="53">
        <v>0</v>
      </c>
      <c r="G22" s="53">
        <v>6.7533899473087161E-3</v>
      </c>
    </row>
    <row r="23" spans="3:19" x14ac:dyDescent="0.25">
      <c r="C23" s="42" t="s">
        <v>29</v>
      </c>
      <c r="D23" s="53">
        <v>0</v>
      </c>
      <c r="E23" s="53">
        <v>1.3859897201086347E-2</v>
      </c>
      <c r="F23" s="53">
        <v>0</v>
      </c>
      <c r="G23" s="53">
        <v>6.5466535203502858E-3</v>
      </c>
    </row>
    <row r="24" spans="3:19" ht="30" x14ac:dyDescent="0.25">
      <c r="C24" s="42" t="s">
        <v>72</v>
      </c>
      <c r="D24" s="53">
        <v>1.3823679589523893E-3</v>
      </c>
      <c r="E24" s="53">
        <v>3.1311022826745675E-3</v>
      </c>
      <c r="F24" s="53">
        <v>2.4424466039598817E-3</v>
      </c>
      <c r="G24" s="53">
        <v>2.3165081687393321E-3</v>
      </c>
    </row>
    <row r="25" spans="3:19" ht="30" x14ac:dyDescent="0.25">
      <c r="C25" s="42" t="s">
        <v>73</v>
      </c>
      <c r="D25" s="53">
        <v>1.4944518475160966E-4</v>
      </c>
      <c r="E25" s="53">
        <v>3.6697865463605145E-3</v>
      </c>
      <c r="F25" s="53">
        <v>1.2472067764901522E-3</v>
      </c>
      <c r="G25" s="53">
        <v>1.9242390509207723E-3</v>
      </c>
    </row>
    <row r="26" spans="3:19" x14ac:dyDescent="0.25">
      <c r="C26" s="42" t="s">
        <v>30</v>
      </c>
      <c r="D26" s="53">
        <v>6.226882697983736E-5</v>
      </c>
      <c r="E26" s="53">
        <v>2.0986241106098354E-3</v>
      </c>
      <c r="F26" s="53">
        <v>4.1573559216338411E-4</v>
      </c>
      <c r="G26" s="53">
        <v>1.060186804915026E-3</v>
      </c>
    </row>
    <row r="27" spans="3:19" x14ac:dyDescent="0.25">
      <c r="C27" s="42" t="s">
        <v>31</v>
      </c>
      <c r="D27" s="53">
        <v>0</v>
      </c>
      <c r="E27" s="53">
        <v>3.8156802011087915E-4</v>
      </c>
      <c r="F27" s="53">
        <v>0</v>
      </c>
      <c r="G27" s="53">
        <v>1.8023175683555442E-4</v>
      </c>
    </row>
    <row r="28" spans="3:19" x14ac:dyDescent="0.25">
      <c r="C28" s="43" t="s">
        <v>127</v>
      </c>
      <c r="D28" s="54">
        <f>SUM(D13:D27)</f>
        <v>0.11936934132034821</v>
      </c>
      <c r="E28" s="54">
        <f t="shared" ref="E28:G28" si="1">SUM(E13:E27)</f>
        <v>0.8919376921868335</v>
      </c>
      <c r="F28" s="54">
        <f t="shared" si="1"/>
        <v>0.88614041469625338</v>
      </c>
      <c r="G28" s="54">
        <f t="shared" si="1"/>
        <v>0.56250331308376533</v>
      </c>
    </row>
    <row r="29" spans="3:19" x14ac:dyDescent="0.25">
      <c r="C29" s="43" t="s">
        <v>49</v>
      </c>
      <c r="D29" s="47">
        <f>SUM(D11:D27)</f>
        <v>0.99999999999999989</v>
      </c>
      <c r="E29" s="47">
        <f t="shared" ref="E29:G29" si="2">SUM(E11:E27)</f>
        <v>0.99999999999999989</v>
      </c>
      <c r="F29" s="47">
        <f t="shared" si="2"/>
        <v>1.0000000000000002</v>
      </c>
      <c r="G29" s="47">
        <f t="shared" si="2"/>
        <v>0.99999999999999989</v>
      </c>
    </row>
    <row r="31" spans="3:19" ht="133.5" customHeight="1" x14ac:dyDescent="0.25">
      <c r="C31" s="125" t="s">
        <v>209</v>
      </c>
      <c r="D31" s="125"/>
      <c r="E31" s="125"/>
      <c r="F31" s="125"/>
      <c r="G31" s="125"/>
      <c r="H31" s="125"/>
      <c r="I31" s="125"/>
      <c r="J31" s="125"/>
      <c r="K31" s="100"/>
      <c r="L31" s="100"/>
      <c r="M31" s="100"/>
      <c r="N31" s="100"/>
      <c r="O31" s="100"/>
      <c r="P31" s="100"/>
      <c r="Q31" s="100"/>
      <c r="R31" s="100"/>
      <c r="S31" s="100"/>
    </row>
  </sheetData>
  <mergeCells count="4">
    <mergeCell ref="A1:G1"/>
    <mergeCell ref="C5:G5"/>
    <mergeCell ref="C12:G12"/>
    <mergeCell ref="C31:J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Graphique 1</vt:lpstr>
      <vt:lpstr>Tableau 1</vt:lpstr>
      <vt:lpstr>Tableau 2</vt:lpstr>
      <vt:lpstr>Tableau 3</vt:lpstr>
      <vt:lpstr>Tableau 4</vt:lpstr>
      <vt:lpstr>Tableau 5</vt:lpstr>
      <vt:lpstr>Tableau 6</vt:lpstr>
      <vt:lpstr>Tableau 7</vt:lpstr>
      <vt:lpstr>Tableau 8</vt:lpstr>
      <vt:lpstr>Tableau A</vt:lpstr>
      <vt:lpstr>Tableau B</vt:lpstr>
      <vt:lpstr>Tableau C</vt:lpstr>
      <vt:lpstr>Données complémentaires 1</vt:lpstr>
      <vt:lpstr>Annexe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 sont les signataires de contrats courts ?</dc:title>
  <dc:subject>Contrats courts et usage intensif de ces contrats</dc:subject>
  <dc:creator>Dares – service statistique du ministère du Travail</dc:creator>
  <cp:keywords>Dares Analyses; contrats courts; embauches; signataires; recours intensif; CDD de courte durée; CDD d’usage; intérim; secteurs d’activité; employeurs; Emilie Limon; Selma Mahfouz</cp:keywords>
  <cp:lastModifiedBy>CAYET, Thomas (DARES)</cp:lastModifiedBy>
  <dcterms:created xsi:type="dcterms:W3CDTF">2020-04-15T08:13:16Z</dcterms:created>
  <dcterms:modified xsi:type="dcterms:W3CDTF">2021-05-20T12:26:56Z</dcterms:modified>
</cp:coreProperties>
</file>